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\servis kotle stranky\1web 205 je 203\kks\"/>
    </mc:Choice>
  </mc:AlternateContent>
  <xr:revisionPtr revIDLastSave="0" documentId="13_ncr:1_{4AF15461-1100-469E-87BC-7BF8F90DEE5E}" xr6:coauthVersionLast="47" xr6:coauthVersionMax="47" xr10:uidLastSave="{00000000-0000-0000-0000-000000000000}"/>
  <bookViews>
    <workbookView xWindow="-120" yWindow="-120" windowWidth="20730" windowHeight="11760" activeTab="1" xr2:uid="{00000000-000D-0000-FFFF-FFFF00000000}"/>
  </bookViews>
  <sheets>
    <sheet name="popis" sheetId="5" r:id="rId1"/>
    <sheet name="spinac zpatecka vypinane cerp." sheetId="2" r:id="rId2"/>
    <sheet name="termostat na zdi" sheetId="6" r:id="rId3"/>
    <sheet name="nabeh stropu" sheetId="8" r:id="rId4"/>
    <sheet name="data opentherm" sheetId="7" r:id="rId5"/>
  </sheets>
  <calcPr calcId="181029"/>
</workbook>
</file>

<file path=xl/calcChain.xml><?xml version="1.0" encoding="utf-8"?>
<calcChain xmlns="http://schemas.openxmlformats.org/spreadsheetml/2006/main">
  <c r="F9" i="8" l="1"/>
  <c r="G9" i="8" s="1"/>
  <c r="H9" i="8" s="1"/>
  <c r="I9" i="8" s="1"/>
  <c r="J9" i="8" s="1"/>
  <c r="K9" i="8" s="1"/>
  <c r="L9" i="8" s="1"/>
  <c r="M9" i="8" s="1"/>
  <c r="A6" i="6"/>
  <c r="Q8" i="8"/>
  <c r="Q6" i="8"/>
  <c r="Q7" i="8" s="1"/>
  <c r="Q9" i="8" s="1"/>
  <c r="L2" i="8"/>
  <c r="M2" i="8" s="1"/>
  <c r="M1" i="8"/>
  <c r="D8" i="8" s="1"/>
  <c r="B12" i="8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B240" i="8" s="1"/>
  <c r="B241" i="8" s="1"/>
  <c r="B242" i="8" s="1"/>
  <c r="B243" i="8" s="1"/>
  <c r="B244" i="8" s="1"/>
  <c r="B245" i="8" s="1"/>
  <c r="B246" i="8" s="1"/>
  <c r="B247" i="8" s="1"/>
  <c r="B248" i="8" s="1"/>
  <c r="B249" i="8" s="1"/>
  <c r="B250" i="8" s="1"/>
  <c r="B251" i="8" s="1"/>
  <c r="B252" i="8" s="1"/>
  <c r="B253" i="8" s="1"/>
  <c r="B254" i="8" s="1"/>
  <c r="B255" i="8" s="1"/>
  <c r="B256" i="8" s="1"/>
  <c r="B257" i="8" s="1"/>
  <c r="B258" i="8" s="1"/>
  <c r="B259" i="8" s="1"/>
  <c r="B260" i="8" s="1"/>
  <c r="B261" i="8" s="1"/>
  <c r="B262" i="8" s="1"/>
  <c r="B263" i="8" s="1"/>
  <c r="B264" i="8" s="1"/>
  <c r="B265" i="8" s="1"/>
  <c r="B266" i="8" s="1"/>
  <c r="B267" i="8" s="1"/>
  <c r="B268" i="8" s="1"/>
  <c r="B269" i="8" s="1"/>
  <c r="B270" i="8" s="1"/>
  <c r="B271" i="8" s="1"/>
  <c r="B272" i="8" s="1"/>
  <c r="B273" i="8" s="1"/>
  <c r="B274" i="8" s="1"/>
  <c r="B275" i="8" s="1"/>
  <c r="B276" i="8" s="1"/>
  <c r="B277" i="8" s="1"/>
  <c r="B278" i="8" s="1"/>
  <c r="B279" i="8" s="1"/>
  <c r="B280" i="8" s="1"/>
  <c r="B281" i="8" s="1"/>
  <c r="B282" i="8" s="1"/>
  <c r="B283" i="8" s="1"/>
  <c r="B284" i="8" s="1"/>
  <c r="B285" i="8" s="1"/>
  <c r="B286" i="8" s="1"/>
  <c r="B287" i="8" s="1"/>
  <c r="B288" i="8" s="1"/>
  <c r="B289" i="8" s="1"/>
  <c r="B290" i="8" s="1"/>
  <c r="B291" i="8" s="1"/>
  <c r="B292" i="8" s="1"/>
  <c r="B293" i="8" s="1"/>
  <c r="B294" i="8" s="1"/>
  <c r="B295" i="8" s="1"/>
  <c r="B296" i="8" s="1"/>
  <c r="B297" i="8" s="1"/>
  <c r="B298" i="8" s="1"/>
  <c r="B299" i="8" s="1"/>
  <c r="B300" i="8" s="1"/>
  <c r="B301" i="8" s="1"/>
  <c r="B302" i="8" s="1"/>
  <c r="B303" i="8" s="1"/>
  <c r="B304" i="8" s="1"/>
  <c r="B305" i="8" s="1"/>
  <c r="B306" i="8" s="1"/>
  <c r="B307" i="8" s="1"/>
  <c r="B308" i="8" s="1"/>
  <c r="B309" i="8" s="1"/>
  <c r="B310" i="8" s="1"/>
  <c r="B311" i="8" s="1"/>
  <c r="B312" i="8" s="1"/>
  <c r="B313" i="8" s="1"/>
  <c r="B314" i="8" s="1"/>
  <c r="B315" i="8" s="1"/>
  <c r="B316" i="8" s="1"/>
  <c r="B317" i="8" s="1"/>
  <c r="B318" i="8" s="1"/>
  <c r="B319" i="8" s="1"/>
  <c r="B320" i="8" s="1"/>
  <c r="B321" i="8" s="1"/>
  <c r="B322" i="8" s="1"/>
  <c r="B323" i="8" s="1"/>
  <c r="B324" i="8" s="1"/>
  <c r="B325" i="8" s="1"/>
  <c r="B326" i="8" s="1"/>
  <c r="B327" i="8" s="1"/>
  <c r="B328" i="8" s="1"/>
  <c r="B329" i="8" s="1"/>
  <c r="B330" i="8" s="1"/>
  <c r="B331" i="8" s="1"/>
  <c r="B332" i="8" s="1"/>
  <c r="B333" i="8" s="1"/>
  <c r="B334" i="8" s="1"/>
  <c r="B335" i="8" s="1"/>
  <c r="B336" i="8" s="1"/>
  <c r="B337" i="8" s="1"/>
  <c r="B338" i="8" s="1"/>
  <c r="B339" i="8" s="1"/>
  <c r="B340" i="8" s="1"/>
  <c r="B341" i="8" s="1"/>
  <c r="B342" i="8" s="1"/>
  <c r="B343" i="8" s="1"/>
  <c r="B344" i="8" s="1"/>
  <c r="B345" i="8" s="1"/>
  <c r="B346" i="8" s="1"/>
  <c r="B347" i="8" s="1"/>
  <c r="B348" i="8" s="1"/>
  <c r="B349" i="8" s="1"/>
  <c r="B350" i="8" s="1"/>
  <c r="B351" i="8" s="1"/>
  <c r="B352" i="8" s="1"/>
  <c r="B353" i="8" s="1"/>
  <c r="B354" i="8" s="1"/>
  <c r="B355" i="8" s="1"/>
  <c r="B356" i="8" s="1"/>
  <c r="B357" i="8" s="1"/>
  <c r="B358" i="8" s="1"/>
  <c r="B359" i="8" s="1"/>
  <c r="B360" i="8" s="1"/>
  <c r="B361" i="8" s="1"/>
  <c r="B362" i="8" s="1"/>
  <c r="B363" i="8" s="1"/>
  <c r="B364" i="8" s="1"/>
  <c r="B365" i="8" s="1"/>
  <c r="B366" i="8" s="1"/>
  <c r="B367" i="8" s="1"/>
  <c r="B368" i="8" s="1"/>
  <c r="B369" i="8" s="1"/>
  <c r="B370" i="8" s="1"/>
  <c r="B371" i="8" s="1"/>
  <c r="B372" i="8" s="1"/>
  <c r="B373" i="8" s="1"/>
  <c r="B374" i="8" s="1"/>
  <c r="B375" i="8" s="1"/>
  <c r="B376" i="8" s="1"/>
  <c r="B377" i="8" s="1"/>
  <c r="B378" i="8" s="1"/>
  <c r="B379" i="8" s="1"/>
  <c r="B380" i="8" s="1"/>
  <c r="B381" i="8" s="1"/>
  <c r="B382" i="8" s="1"/>
  <c r="B383" i="8" s="1"/>
  <c r="B384" i="8" s="1"/>
  <c r="B385" i="8" s="1"/>
  <c r="B386" i="8" s="1"/>
  <c r="B387" i="8" s="1"/>
  <c r="B388" i="8" s="1"/>
  <c r="B389" i="8" s="1"/>
  <c r="B390" i="8" s="1"/>
  <c r="B391" i="8" s="1"/>
  <c r="B392" i="8" s="1"/>
  <c r="B393" i="8" s="1"/>
  <c r="B394" i="8" s="1"/>
  <c r="B395" i="8" s="1"/>
  <c r="B396" i="8" s="1"/>
  <c r="B397" i="8" s="1"/>
  <c r="B398" i="8" s="1"/>
  <c r="B399" i="8" s="1"/>
  <c r="B400" i="8" s="1"/>
  <c r="B401" i="8" s="1"/>
  <c r="B402" i="8" s="1"/>
  <c r="B403" i="8" s="1"/>
  <c r="B404" i="8" s="1"/>
  <c r="B405" i="8" s="1"/>
  <c r="B406" i="8" s="1"/>
  <c r="B407" i="8" s="1"/>
  <c r="B408" i="8" s="1"/>
  <c r="B409" i="8" s="1"/>
  <c r="B410" i="8" s="1"/>
  <c r="B411" i="8" s="1"/>
  <c r="B412" i="8" s="1"/>
  <c r="B413" i="8" s="1"/>
  <c r="B414" i="8" s="1"/>
  <c r="B415" i="8" s="1"/>
  <c r="B416" i="8" s="1"/>
  <c r="B417" i="8" s="1"/>
  <c r="B418" i="8" s="1"/>
  <c r="B419" i="8" s="1"/>
  <c r="B420" i="8" s="1"/>
  <c r="B421" i="8" s="1"/>
  <c r="B422" i="8" s="1"/>
  <c r="B423" i="8" s="1"/>
  <c r="B424" i="8" s="1"/>
  <c r="B425" i="8" s="1"/>
  <c r="B426" i="8" s="1"/>
  <c r="B427" i="8" s="1"/>
  <c r="B428" i="8" s="1"/>
  <c r="B429" i="8" s="1"/>
  <c r="B430" i="8" s="1"/>
  <c r="B431" i="8" s="1"/>
  <c r="B432" i="8" s="1"/>
  <c r="B433" i="8" s="1"/>
  <c r="B434" i="8" s="1"/>
  <c r="B435" i="8" s="1"/>
  <c r="B436" i="8" s="1"/>
  <c r="B437" i="8" s="1"/>
  <c r="B438" i="8" s="1"/>
  <c r="B439" i="8" s="1"/>
  <c r="B440" i="8" s="1"/>
  <c r="B441" i="8" s="1"/>
  <c r="B442" i="8" s="1"/>
  <c r="B443" i="8" s="1"/>
  <c r="B444" i="8" s="1"/>
  <c r="B445" i="8" s="1"/>
  <c r="B446" i="8" s="1"/>
  <c r="B447" i="8" s="1"/>
  <c r="B448" i="8" s="1"/>
  <c r="B449" i="8" s="1"/>
  <c r="B450" i="8" s="1"/>
  <c r="B451" i="8" s="1"/>
  <c r="B452" i="8" s="1"/>
  <c r="B453" i="8" s="1"/>
  <c r="B454" i="8" s="1"/>
  <c r="B455" i="8" s="1"/>
  <c r="B456" i="8" s="1"/>
  <c r="B457" i="8" s="1"/>
  <c r="B458" i="8" s="1"/>
  <c r="B459" i="8" s="1"/>
  <c r="B460" i="8" s="1"/>
  <c r="B461" i="8" s="1"/>
  <c r="B462" i="8" s="1"/>
  <c r="B463" i="8" s="1"/>
  <c r="B464" i="8" s="1"/>
  <c r="B465" i="8" s="1"/>
  <c r="B466" i="8" s="1"/>
  <c r="B467" i="8" s="1"/>
  <c r="B468" i="8" s="1"/>
  <c r="B469" i="8" s="1"/>
  <c r="B470" i="8" s="1"/>
  <c r="B471" i="8" s="1"/>
  <c r="B472" i="8" s="1"/>
  <c r="B473" i="8" s="1"/>
  <c r="B474" i="8" s="1"/>
  <c r="B475" i="8" s="1"/>
  <c r="B476" i="8" s="1"/>
  <c r="B477" i="8" s="1"/>
  <c r="B478" i="8" s="1"/>
  <c r="B479" i="8" s="1"/>
  <c r="B480" i="8" s="1"/>
  <c r="B481" i="8" s="1"/>
  <c r="B482" i="8" s="1"/>
  <c r="B483" i="8" s="1"/>
  <c r="B484" i="8" s="1"/>
  <c r="B485" i="8" s="1"/>
  <c r="B486" i="8" s="1"/>
  <c r="B487" i="8" s="1"/>
  <c r="B488" i="8" s="1"/>
  <c r="B489" i="8" s="1"/>
  <c r="B490" i="8" s="1"/>
  <c r="B491" i="8" s="1"/>
  <c r="B492" i="8" s="1"/>
  <c r="B493" i="8" s="1"/>
  <c r="B494" i="8" s="1"/>
  <c r="B495" i="8" s="1"/>
  <c r="B496" i="8" s="1"/>
  <c r="B497" i="8" s="1"/>
  <c r="B498" i="8" s="1"/>
  <c r="B499" i="8" s="1"/>
  <c r="B500" i="8" s="1"/>
  <c r="B501" i="8" s="1"/>
  <c r="B502" i="8" s="1"/>
  <c r="B503" i="8" s="1"/>
  <c r="B504" i="8" s="1"/>
  <c r="B505" i="8" s="1"/>
  <c r="B168" i="8"/>
  <c r="C6" i="8"/>
  <c r="A13" i="8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E8" i="8" l="1"/>
  <c r="C7" i="8"/>
  <c r="E3" i="8" s="1"/>
  <c r="D7" i="8"/>
  <c r="E7" i="8"/>
  <c r="G7" i="8"/>
  <c r="G8" i="8"/>
  <c r="F7" i="8"/>
  <c r="F8" i="8"/>
  <c r="E6" i="8"/>
  <c r="D12" i="8"/>
  <c r="C13" i="8" s="1"/>
  <c r="H8" i="8" l="1"/>
  <c r="H7" i="8"/>
  <c r="E12" i="8"/>
  <c r="F6" i="8"/>
  <c r="D13" i="8" l="1"/>
  <c r="I7" i="8"/>
  <c r="I8" i="8"/>
  <c r="G6" i="8"/>
  <c r="F12" i="8"/>
  <c r="E13" i="8" s="1"/>
  <c r="C14" i="8" l="1"/>
  <c r="J8" i="8"/>
  <c r="J7" i="8"/>
  <c r="G12" i="8"/>
  <c r="F13" i="8" s="1"/>
  <c r="E14" i="8" s="1"/>
  <c r="H6" i="8"/>
  <c r="D14" i="8"/>
  <c r="K7" i="8" l="1"/>
  <c r="K8" i="8"/>
  <c r="D15" i="8"/>
  <c r="I6" i="8"/>
  <c r="H12" i="8"/>
  <c r="G13" i="8" s="1"/>
  <c r="L8" i="8" l="1"/>
  <c r="L7" i="8"/>
  <c r="M6" i="8" s="1"/>
  <c r="M8" i="8"/>
  <c r="F14" i="8"/>
  <c r="E15" i="8" s="1"/>
  <c r="J6" i="8"/>
  <c r="H13" i="8"/>
  <c r="I12" i="8"/>
  <c r="J12" i="8" s="1"/>
  <c r="C15" i="8"/>
  <c r="K6" i="8" l="1"/>
  <c r="G14" i="8"/>
  <c r="F15" i="8" s="1"/>
  <c r="E16" i="8" s="1"/>
  <c r="I13" i="8"/>
  <c r="H14" i="8" s="1"/>
  <c r="K12" i="8"/>
  <c r="L12" i="8" s="1"/>
  <c r="C16" i="8"/>
  <c r="J13" i="8" l="1"/>
  <c r="D16" i="8"/>
  <c r="K13" i="8"/>
  <c r="J14" i="8" s="1"/>
  <c r="M12" i="8"/>
  <c r="G15" i="8"/>
  <c r="F16" i="8" s="1"/>
  <c r="L6" i="8"/>
  <c r="I14" i="8"/>
  <c r="E17" i="8" l="1"/>
  <c r="L13" i="8"/>
  <c r="D17" i="8"/>
  <c r="I15" i="8"/>
  <c r="C17" i="8"/>
  <c r="H15" i="8"/>
  <c r="M13" i="8"/>
  <c r="K14" i="8"/>
  <c r="J15" i="8" s="1"/>
  <c r="M14" i="8" l="1"/>
  <c r="C18" i="8"/>
  <c r="D18" i="8"/>
  <c r="I16" i="8"/>
  <c r="G16" i="8"/>
  <c r="H16" i="8"/>
  <c r="L14" i="8"/>
  <c r="L15" i="8" s="1"/>
  <c r="H17" i="8" l="1"/>
  <c r="C19" i="8"/>
  <c r="G17" i="8"/>
  <c r="F17" i="8"/>
  <c r="E18" i="8" s="1"/>
  <c r="K15" i="8"/>
  <c r="M15" i="8"/>
  <c r="M16" i="8" s="1"/>
  <c r="F18" i="8" l="1"/>
  <c r="E19" i="8" s="1"/>
  <c r="D19" i="8"/>
  <c r="G18" i="8"/>
  <c r="K16" i="8"/>
  <c r="J16" i="8"/>
  <c r="L16" i="8"/>
  <c r="L17" i="8" s="1"/>
  <c r="J17" i="8" l="1"/>
  <c r="I17" i="8"/>
  <c r="D20" i="8"/>
  <c r="K17" i="8"/>
  <c r="F19" i="8"/>
  <c r="E20" i="8" s="1"/>
  <c r="M17" i="8"/>
  <c r="L18" i="8" s="1"/>
  <c r="M18" i="8" l="1"/>
  <c r="J18" i="8"/>
  <c r="C20" i="8"/>
  <c r="I18" i="8"/>
  <c r="H18" i="8"/>
  <c r="K18" i="8"/>
  <c r="K19" i="8" s="1"/>
  <c r="D21" i="8" l="1"/>
  <c r="C21" i="8"/>
  <c r="J19" i="8"/>
  <c r="L19" i="8"/>
  <c r="I19" i="8"/>
  <c r="H19" i="8"/>
  <c r="M19" i="8"/>
  <c r="G19" i="8"/>
  <c r="L20" i="8" l="1"/>
  <c r="J20" i="8"/>
  <c r="C22" i="8"/>
  <c r="K20" i="8"/>
  <c r="G20" i="8"/>
  <c r="M20" i="8"/>
  <c r="F20" i="8"/>
  <c r="E21" i="8" s="1"/>
  <c r="H20" i="8"/>
  <c r="I20" i="8"/>
  <c r="L21" i="8" l="1"/>
  <c r="K21" i="8"/>
  <c r="I21" i="8"/>
  <c r="F21" i="8"/>
  <c r="E22" i="8" s="1"/>
  <c r="D22" i="8"/>
  <c r="G21" i="8"/>
  <c r="M21" i="8"/>
  <c r="J21" i="8"/>
  <c r="H21" i="8"/>
  <c r="H22" i="8" l="1"/>
  <c r="L22" i="8"/>
  <c r="J22" i="8"/>
  <c r="K22" i="8"/>
  <c r="I22" i="8"/>
  <c r="I23" i="8" s="1"/>
  <c r="G22" i="8"/>
  <c r="M22" i="8"/>
  <c r="F22" i="8"/>
  <c r="E23" i="8" s="1"/>
  <c r="D23" i="8"/>
  <c r="K23" i="8" l="1"/>
  <c r="J23" i="8"/>
  <c r="L23" i="8"/>
  <c r="F23" i="8"/>
  <c r="H23" i="8"/>
  <c r="G23" i="8"/>
  <c r="F24" i="8" s="1"/>
  <c r="M23" i="8"/>
  <c r="L24" i="8" s="1"/>
  <c r="J24" i="8"/>
  <c r="C23" i="8"/>
  <c r="D24" i="8" s="1"/>
  <c r="I24" i="8" l="1"/>
  <c r="E24" i="8"/>
  <c r="H24" i="8"/>
  <c r="K24" i="8"/>
  <c r="C24" i="8"/>
  <c r="G24" i="8"/>
  <c r="M24" i="8"/>
  <c r="L25" i="8" s="1"/>
  <c r="I25" i="8" l="1"/>
  <c r="J25" i="8"/>
  <c r="E25" i="8"/>
  <c r="K25" i="8"/>
  <c r="D25" i="8"/>
  <c r="C25" i="8"/>
  <c r="G25" i="8"/>
  <c r="M25" i="8"/>
  <c r="L26" i="8" s="1"/>
  <c r="F25" i="8"/>
  <c r="H25" i="8"/>
  <c r="J26" i="8" l="1"/>
  <c r="K26" i="8"/>
  <c r="E26" i="8"/>
  <c r="H26" i="8"/>
  <c r="F26" i="8"/>
  <c r="D26" i="8"/>
  <c r="C26" i="8"/>
  <c r="G26" i="8"/>
  <c r="M26" i="8"/>
  <c r="L27" i="8" s="1"/>
  <c r="K27" i="8"/>
  <c r="I26" i="8"/>
  <c r="C27" i="8" l="1"/>
  <c r="E27" i="8"/>
  <c r="F27" i="8"/>
  <c r="I27" i="8"/>
  <c r="D27" i="8"/>
  <c r="C28" i="8" s="1"/>
  <c r="G27" i="8"/>
  <c r="M27" i="8"/>
  <c r="L28" i="8" s="1"/>
  <c r="J27" i="8"/>
  <c r="J28" i="8" s="1"/>
  <c r="H27" i="8"/>
  <c r="H28" i="8" l="1"/>
  <c r="E28" i="8"/>
  <c r="D28" i="8"/>
  <c r="C29" i="8" s="1"/>
  <c r="F28" i="8"/>
  <c r="K28" i="8"/>
  <c r="K29" i="8" s="1"/>
  <c r="G28" i="8"/>
  <c r="M28" i="8"/>
  <c r="L29" i="8" s="1"/>
  <c r="I28" i="8"/>
  <c r="I29" i="8" l="1"/>
  <c r="E29" i="8"/>
  <c r="F29" i="8"/>
  <c r="D29" i="8"/>
  <c r="G29" i="8"/>
  <c r="M29" i="8"/>
  <c r="L30" i="8" s="1"/>
  <c r="J29" i="8"/>
  <c r="J30" i="8" s="1"/>
  <c r="H29" i="8"/>
  <c r="E30" i="8" l="1"/>
  <c r="F30" i="8"/>
  <c r="D30" i="8"/>
  <c r="C30" i="8"/>
  <c r="H30" i="8"/>
  <c r="G30" i="8"/>
  <c r="M30" i="8"/>
  <c r="K30" i="8"/>
  <c r="K31" i="8" s="1"/>
  <c r="I30" i="8"/>
  <c r="E31" i="8" l="1"/>
  <c r="C31" i="8"/>
  <c r="F31" i="8"/>
  <c r="D31" i="8"/>
  <c r="C32" i="8" s="1"/>
  <c r="I31" i="8"/>
  <c r="L31" i="8"/>
  <c r="G31" i="8"/>
  <c r="F32" i="8" s="1"/>
  <c r="M31" i="8"/>
  <c r="L32" i="8" s="1"/>
  <c r="J31" i="8"/>
  <c r="H31" i="8"/>
  <c r="E32" i="8" l="1"/>
  <c r="H32" i="8"/>
  <c r="D32" i="8"/>
  <c r="C33" i="8" s="1"/>
  <c r="J32" i="8"/>
  <c r="K32" i="8"/>
  <c r="G32" i="8"/>
  <c r="M32" i="8"/>
  <c r="L33" i="8" s="1"/>
  <c r="I32" i="8"/>
  <c r="E33" i="8" l="1"/>
  <c r="F33" i="8"/>
  <c r="I33" i="8"/>
  <c r="D33" i="8"/>
  <c r="C34" i="8" s="1"/>
  <c r="K33" i="8"/>
  <c r="G33" i="8"/>
  <c r="M33" i="8"/>
  <c r="J33" i="8"/>
  <c r="J34" i="8" s="1"/>
  <c r="H33" i="8"/>
  <c r="F34" i="8" l="1"/>
  <c r="H34" i="8"/>
  <c r="E34" i="8"/>
  <c r="L34" i="8"/>
  <c r="D34" i="8"/>
  <c r="C35" i="8" s="1"/>
  <c r="K34" i="8"/>
  <c r="G34" i="8"/>
  <c r="F35" i="8" s="1"/>
  <c r="M34" i="8"/>
  <c r="I34" i="8"/>
  <c r="I35" i="8" l="1"/>
  <c r="E35" i="8"/>
  <c r="D35" i="8"/>
  <c r="C36" i="8" s="1"/>
  <c r="K35" i="8"/>
  <c r="H35" i="8"/>
  <c r="L35" i="8"/>
  <c r="G35" i="8"/>
  <c r="H36" i="8" s="1"/>
  <c r="M35" i="8"/>
  <c r="J35" i="8"/>
  <c r="D36" i="8" l="1"/>
  <c r="E36" i="8"/>
  <c r="C37" i="8"/>
  <c r="J36" i="8"/>
  <c r="L36" i="8"/>
  <c r="F36" i="8"/>
  <c r="G36" i="8"/>
  <c r="M36" i="8"/>
  <c r="K36" i="8"/>
  <c r="I36" i="8"/>
  <c r="I37" i="8" s="1"/>
  <c r="D37" i="8" l="1"/>
  <c r="E37" i="8"/>
  <c r="K37" i="8"/>
  <c r="H37" i="8"/>
  <c r="F37" i="8"/>
  <c r="C38" i="8"/>
  <c r="G37" i="8"/>
  <c r="M37" i="8"/>
  <c r="J37" i="8"/>
  <c r="J38" i="8" s="1"/>
  <c r="L37" i="8"/>
  <c r="E38" i="8" l="1"/>
  <c r="D38" i="8"/>
  <c r="L38" i="8"/>
  <c r="H38" i="8"/>
  <c r="G38" i="8"/>
  <c r="M38" i="8"/>
  <c r="K38" i="8"/>
  <c r="F38" i="8"/>
  <c r="I38" i="8"/>
  <c r="E39" i="8" l="1"/>
  <c r="F39" i="8"/>
  <c r="D39" i="8"/>
  <c r="I39" i="8"/>
  <c r="K39" i="8"/>
  <c r="L39" i="8"/>
  <c r="H39" i="8"/>
  <c r="C39" i="8"/>
  <c r="J39" i="8"/>
  <c r="G39" i="8"/>
  <c r="M39" i="8"/>
  <c r="C40" i="8" l="1"/>
  <c r="E40" i="8"/>
  <c r="L40" i="8"/>
  <c r="J40" i="8"/>
  <c r="D40" i="8"/>
  <c r="H40" i="8"/>
  <c r="K40" i="8"/>
  <c r="G40" i="8"/>
  <c r="M40" i="8"/>
  <c r="F40" i="8"/>
  <c r="F41" i="8" s="1"/>
  <c r="I40" i="8"/>
  <c r="D41" i="8" l="1"/>
  <c r="E41" i="8"/>
  <c r="I41" i="8"/>
  <c r="K41" i="8"/>
  <c r="C41" i="8"/>
  <c r="G41" i="8"/>
  <c r="M41" i="8"/>
  <c r="J41" i="8"/>
  <c r="H41" i="8"/>
  <c r="L41" i="8"/>
  <c r="L42" i="8" l="1"/>
  <c r="J42" i="8"/>
  <c r="E42" i="8"/>
  <c r="H42" i="8"/>
  <c r="D42" i="8"/>
  <c r="K42" i="8"/>
  <c r="C42" i="8"/>
  <c r="D43" i="8" s="1"/>
  <c r="G42" i="8"/>
  <c r="M42" i="8"/>
  <c r="I42" i="8"/>
  <c r="I43" i="8" s="1"/>
  <c r="F42" i="8"/>
  <c r="K43" i="8" l="1"/>
  <c r="E43" i="8"/>
  <c r="H43" i="8"/>
  <c r="F43" i="8"/>
  <c r="L43" i="8"/>
  <c r="J43" i="8"/>
  <c r="G43" i="8"/>
  <c r="M43" i="8"/>
  <c r="C43" i="8"/>
  <c r="C44" i="8" s="1"/>
  <c r="I44" i="8" l="1"/>
  <c r="L44" i="8"/>
  <c r="J44" i="8"/>
  <c r="K44" i="8"/>
  <c r="F44" i="8"/>
  <c r="E44" i="8"/>
  <c r="H44" i="8"/>
  <c r="I45" i="8" s="1"/>
  <c r="D44" i="8"/>
  <c r="G44" i="8"/>
  <c r="M44" i="8"/>
  <c r="L45" i="8" s="1"/>
  <c r="K45" i="8" l="1"/>
  <c r="J45" i="8"/>
  <c r="F45" i="8"/>
  <c r="E45" i="8"/>
  <c r="D45" i="8"/>
  <c r="C45" i="8"/>
  <c r="H45" i="8"/>
  <c r="G45" i="8"/>
  <c r="M45" i="8"/>
  <c r="L46" i="8" s="1"/>
  <c r="K46" i="8"/>
  <c r="J46" i="8" l="1"/>
  <c r="I46" i="8"/>
  <c r="H46" i="8"/>
  <c r="C46" i="8"/>
  <c r="E46" i="8"/>
  <c r="F46" i="8"/>
  <c r="D46" i="8"/>
  <c r="G46" i="8"/>
  <c r="H47" i="8" s="1"/>
  <c r="M46" i="8"/>
  <c r="L47" i="8" s="1"/>
  <c r="K47" i="8"/>
  <c r="J47" i="8" l="1"/>
  <c r="F47" i="8"/>
  <c r="I47" i="8"/>
  <c r="I48" i="8" s="1"/>
  <c r="D47" i="8"/>
  <c r="E47" i="8"/>
  <c r="C47" i="8"/>
  <c r="C48" i="8" s="1"/>
  <c r="G47" i="8"/>
  <c r="H48" i="8" s="1"/>
  <c r="M47" i="8"/>
  <c r="L48" i="8" s="1"/>
  <c r="K48" i="8"/>
  <c r="J48" i="8" l="1"/>
  <c r="I49" i="8" s="1"/>
  <c r="E48" i="8"/>
  <c r="J49" i="8"/>
  <c r="F48" i="8"/>
  <c r="D48" i="8"/>
  <c r="G48" i="8"/>
  <c r="M48" i="8"/>
  <c r="L49" i="8" s="1"/>
  <c r="K49" i="8" l="1"/>
  <c r="E49" i="8"/>
  <c r="D49" i="8"/>
  <c r="F49" i="8"/>
  <c r="C49" i="8"/>
  <c r="C50" i="8" s="1"/>
  <c r="K50" i="8"/>
  <c r="J50" i="8"/>
  <c r="G49" i="8"/>
  <c r="M49" i="8"/>
  <c r="L50" i="8" s="1"/>
  <c r="H49" i="8"/>
  <c r="E50" i="8" l="1"/>
  <c r="D50" i="8"/>
  <c r="H50" i="8"/>
  <c r="I50" i="8"/>
  <c r="K51" i="8"/>
  <c r="G50" i="8"/>
  <c r="M50" i="8"/>
  <c r="L51" i="8" s="1"/>
  <c r="J51" i="8"/>
  <c r="F50" i="8"/>
  <c r="D51" i="8" l="1"/>
  <c r="E51" i="8"/>
  <c r="F51" i="8"/>
  <c r="C51" i="8"/>
  <c r="I51" i="8"/>
  <c r="J52" i="8" s="1"/>
  <c r="G51" i="8"/>
  <c r="M51" i="8"/>
  <c r="L52" i="8" s="1"/>
  <c r="K52" i="8"/>
  <c r="H51" i="8"/>
  <c r="H52" i="8" l="1"/>
  <c r="C52" i="8"/>
  <c r="E52" i="8"/>
  <c r="D52" i="8"/>
  <c r="K53" i="8"/>
  <c r="C53" i="8"/>
  <c r="G52" i="8"/>
  <c r="M52" i="8"/>
  <c r="L53" i="8" s="1"/>
  <c r="I52" i="8"/>
  <c r="F52" i="8"/>
  <c r="F53" i="8" l="1"/>
  <c r="D53" i="8"/>
  <c r="C54" i="8" s="1"/>
  <c r="E53" i="8"/>
  <c r="I53" i="8"/>
  <c r="J53" i="8"/>
  <c r="K54" i="8" s="1"/>
  <c r="G53" i="8"/>
  <c r="M53" i="8"/>
  <c r="L54" i="8" s="1"/>
  <c r="H53" i="8"/>
  <c r="F54" i="8" l="1"/>
  <c r="E54" i="8"/>
  <c r="D54" i="8"/>
  <c r="H54" i="8"/>
  <c r="J54" i="8"/>
  <c r="G54" i="8"/>
  <c r="M54" i="8"/>
  <c r="L55" i="8" s="1"/>
  <c r="I54" i="8"/>
  <c r="F55" i="8" l="1"/>
  <c r="D55" i="8"/>
  <c r="E55" i="8"/>
  <c r="C55" i="8"/>
  <c r="C56" i="8" s="1"/>
  <c r="I55" i="8"/>
  <c r="J55" i="8"/>
  <c r="H55" i="8"/>
  <c r="G55" i="8"/>
  <c r="M55" i="8"/>
  <c r="K55" i="8"/>
  <c r="E56" i="8" l="1"/>
  <c r="K56" i="8"/>
  <c r="I56" i="8"/>
  <c r="D56" i="8"/>
  <c r="H56" i="8"/>
  <c r="G56" i="8"/>
  <c r="M56" i="8"/>
  <c r="J56" i="8"/>
  <c r="L56" i="8"/>
  <c r="C57" i="8"/>
  <c r="F56" i="8"/>
  <c r="E57" i="8" s="1"/>
  <c r="J57" i="8" l="1"/>
  <c r="D57" i="8"/>
  <c r="C58" i="8" s="1"/>
  <c r="L57" i="8"/>
  <c r="H57" i="8"/>
  <c r="F57" i="8"/>
  <c r="I57" i="8"/>
  <c r="I58" i="8" s="1"/>
  <c r="G57" i="8"/>
  <c r="M57" i="8"/>
  <c r="K57" i="8"/>
  <c r="K58" i="8" s="1"/>
  <c r="E58" i="8" l="1"/>
  <c r="H58" i="8"/>
  <c r="D58" i="8"/>
  <c r="L58" i="8"/>
  <c r="F58" i="8"/>
  <c r="G58" i="8"/>
  <c r="M58" i="8"/>
  <c r="J58" i="8"/>
  <c r="J59" i="8" s="1"/>
  <c r="H59" i="8" l="1"/>
  <c r="L59" i="8"/>
  <c r="E59" i="8"/>
  <c r="D59" i="8"/>
  <c r="F59" i="8"/>
  <c r="C59" i="8"/>
  <c r="C60" i="8" s="1"/>
  <c r="K59" i="8"/>
  <c r="G59" i="8"/>
  <c r="M59" i="8"/>
  <c r="I59" i="8"/>
  <c r="I60" i="8" s="1"/>
  <c r="L60" i="8" l="1"/>
  <c r="K60" i="8"/>
  <c r="E60" i="8"/>
  <c r="F60" i="8"/>
  <c r="D60" i="8"/>
  <c r="J60" i="8"/>
  <c r="J61" i="8" s="1"/>
  <c r="H60" i="8"/>
  <c r="G60" i="8"/>
  <c r="M60" i="8"/>
  <c r="L61" i="8" s="1"/>
  <c r="F61" i="8" l="1"/>
  <c r="E61" i="8"/>
  <c r="D61" i="8"/>
  <c r="C61" i="8"/>
  <c r="K61" i="8"/>
  <c r="K62" i="8" s="1"/>
  <c r="H61" i="8"/>
  <c r="G61" i="8"/>
  <c r="M61" i="8"/>
  <c r="I61" i="8"/>
  <c r="E62" i="8" l="1"/>
  <c r="D62" i="8"/>
  <c r="L62" i="8"/>
  <c r="C62" i="8"/>
  <c r="C63" i="8" s="1"/>
  <c r="I62" i="8"/>
  <c r="J62" i="8"/>
  <c r="G62" i="8"/>
  <c r="M62" i="8"/>
  <c r="H62" i="8"/>
  <c r="H63" i="8" s="1"/>
  <c r="F62" i="8"/>
  <c r="F63" i="8" l="1"/>
  <c r="L63" i="8"/>
  <c r="E63" i="8"/>
  <c r="K63" i="8"/>
  <c r="J63" i="8"/>
  <c r="D63" i="8"/>
  <c r="C64" i="8" s="1"/>
  <c r="G63" i="8"/>
  <c r="M63" i="8"/>
  <c r="L64" i="8" s="1"/>
  <c r="I63" i="8"/>
  <c r="I64" i="8" s="1"/>
  <c r="K64" i="8" l="1"/>
  <c r="E64" i="8"/>
  <c r="D64" i="8"/>
  <c r="G64" i="8"/>
  <c r="M64" i="8"/>
  <c r="L65" i="8" s="1"/>
  <c r="F64" i="8"/>
  <c r="F65" i="8" s="1"/>
  <c r="H64" i="8"/>
  <c r="J64" i="8"/>
  <c r="J65" i="8" l="1"/>
  <c r="H65" i="8"/>
  <c r="D65" i="8"/>
  <c r="E65" i="8"/>
  <c r="C65" i="8"/>
  <c r="C66" i="8" s="1"/>
  <c r="G65" i="8"/>
  <c r="M65" i="8"/>
  <c r="K65" i="8"/>
  <c r="K66" i="8" s="1"/>
  <c r="I65" i="8"/>
  <c r="I66" i="8" l="1"/>
  <c r="E66" i="8"/>
  <c r="D66" i="8"/>
  <c r="G66" i="8"/>
  <c r="M66" i="8"/>
  <c r="L66" i="8"/>
  <c r="H66" i="8"/>
  <c r="J66" i="8"/>
  <c r="J67" i="8" s="1"/>
  <c r="F66" i="8"/>
  <c r="F67" i="8" l="1"/>
  <c r="E67" i="8"/>
  <c r="H67" i="8"/>
  <c r="D67" i="8"/>
  <c r="C67" i="8"/>
  <c r="L67" i="8"/>
  <c r="G67" i="8"/>
  <c r="M67" i="8"/>
  <c r="K67" i="8"/>
  <c r="I67" i="8"/>
  <c r="I68" i="8" l="1"/>
  <c r="K68" i="8"/>
  <c r="F68" i="8"/>
  <c r="E68" i="8"/>
  <c r="L68" i="8"/>
  <c r="C68" i="8"/>
  <c r="D68" i="8"/>
  <c r="H68" i="8"/>
  <c r="G68" i="8"/>
  <c r="M68" i="8"/>
  <c r="J68" i="8"/>
  <c r="J69" i="8" l="1"/>
  <c r="E69" i="8"/>
  <c r="L69" i="8"/>
  <c r="H69" i="8"/>
  <c r="K69" i="8"/>
  <c r="D69" i="8"/>
  <c r="K70" i="8"/>
  <c r="I69" i="8"/>
  <c r="F69" i="8"/>
  <c r="C69" i="8"/>
  <c r="G69" i="8"/>
  <c r="M69" i="8"/>
  <c r="L70" i="8" l="1"/>
  <c r="E70" i="8"/>
  <c r="I70" i="8"/>
  <c r="J70" i="8"/>
  <c r="D70" i="8"/>
  <c r="C70" i="8"/>
  <c r="F70" i="8"/>
  <c r="G70" i="8"/>
  <c r="M70" i="8"/>
  <c r="L71" i="8" s="1"/>
  <c r="H70" i="8"/>
  <c r="H71" i="8" l="1"/>
  <c r="E71" i="8"/>
  <c r="J71" i="8"/>
  <c r="K71" i="8"/>
  <c r="C71" i="8"/>
  <c r="D71" i="8"/>
  <c r="F71" i="8"/>
  <c r="G71" i="8"/>
  <c r="M71" i="8"/>
  <c r="I71" i="8"/>
  <c r="K72" i="8" l="1"/>
  <c r="L72" i="8"/>
  <c r="E72" i="8"/>
  <c r="C72" i="8"/>
  <c r="D72" i="8"/>
  <c r="F72" i="8"/>
  <c r="I72" i="8"/>
  <c r="J72" i="8"/>
  <c r="G72" i="8"/>
  <c r="M72" i="8"/>
  <c r="H72" i="8"/>
  <c r="H73" i="8" s="1"/>
  <c r="L73" i="8" l="1"/>
  <c r="K73" i="8"/>
  <c r="E73" i="8"/>
  <c r="C73" i="8"/>
  <c r="D73" i="8"/>
  <c r="J73" i="8"/>
  <c r="G73" i="8"/>
  <c r="M73" i="8"/>
  <c r="I73" i="8"/>
  <c r="F73" i="8"/>
  <c r="L74" i="8" l="1"/>
  <c r="K74" i="8"/>
  <c r="F74" i="8"/>
  <c r="E74" i="8"/>
  <c r="C74" i="8"/>
  <c r="J74" i="8"/>
  <c r="I74" i="8"/>
  <c r="D74" i="8"/>
  <c r="G74" i="8"/>
  <c r="M74" i="8"/>
  <c r="H74" i="8"/>
  <c r="L75" i="8" l="1"/>
  <c r="K75" i="8"/>
  <c r="E75" i="8"/>
  <c r="C75" i="8"/>
  <c r="J75" i="8"/>
  <c r="H75" i="8"/>
  <c r="D75" i="8"/>
  <c r="G75" i="8"/>
  <c r="M75" i="8"/>
  <c r="L76" i="8" s="1"/>
  <c r="I75" i="8"/>
  <c r="H76" i="8" s="1"/>
  <c r="K76" i="8"/>
  <c r="F75" i="8"/>
  <c r="F76" i="8" l="1"/>
  <c r="E76" i="8"/>
  <c r="D76" i="8"/>
  <c r="C76" i="8"/>
  <c r="I76" i="8"/>
  <c r="J76" i="8"/>
  <c r="G76" i="8"/>
  <c r="H77" i="8" s="1"/>
  <c r="M76" i="8"/>
  <c r="L77" i="8" s="1"/>
  <c r="C77" i="8" l="1"/>
  <c r="E77" i="8"/>
  <c r="J77" i="8"/>
  <c r="D77" i="8"/>
  <c r="I77" i="8"/>
  <c r="I78" i="8" s="1"/>
  <c r="G77" i="8"/>
  <c r="M77" i="8"/>
  <c r="F77" i="8"/>
  <c r="K77" i="8"/>
  <c r="C78" i="8" l="1"/>
  <c r="F78" i="8"/>
  <c r="D78" i="8"/>
  <c r="C79" i="8" s="1"/>
  <c r="E78" i="8"/>
  <c r="L78" i="8"/>
  <c r="G78" i="8"/>
  <c r="M78" i="8"/>
  <c r="J78" i="8"/>
  <c r="H78" i="8"/>
  <c r="K78" i="8"/>
  <c r="K79" i="8" l="1"/>
  <c r="E79" i="8"/>
  <c r="H79" i="8"/>
  <c r="I79" i="8"/>
  <c r="D79" i="8"/>
  <c r="L79" i="8"/>
  <c r="G79" i="8"/>
  <c r="M79" i="8"/>
  <c r="C80" i="8"/>
  <c r="J79" i="8"/>
  <c r="F79" i="8"/>
  <c r="F80" i="8" s="1"/>
  <c r="D80" i="8" l="1"/>
  <c r="C81" i="8" s="1"/>
  <c r="J80" i="8"/>
  <c r="E80" i="8"/>
  <c r="E81" i="8" s="1"/>
  <c r="H80" i="8"/>
  <c r="K80" i="8"/>
  <c r="L80" i="8"/>
  <c r="G80" i="8"/>
  <c r="M80" i="8"/>
  <c r="I80" i="8"/>
  <c r="I81" i="8" s="1"/>
  <c r="D81" i="8" l="1"/>
  <c r="D82" i="8" s="1"/>
  <c r="H81" i="8"/>
  <c r="G81" i="8"/>
  <c r="M81" i="8"/>
  <c r="K81" i="8"/>
  <c r="L81" i="8"/>
  <c r="J81" i="8"/>
  <c r="J82" i="8" s="1"/>
  <c r="F81" i="8"/>
  <c r="E82" i="8" l="1"/>
  <c r="F82" i="8"/>
  <c r="H82" i="8"/>
  <c r="C82" i="8"/>
  <c r="C83" i="8" s="1"/>
  <c r="L82" i="8"/>
  <c r="G82" i="8"/>
  <c r="M82" i="8"/>
  <c r="K82" i="8"/>
  <c r="I82" i="8"/>
  <c r="I83" i="8" s="1"/>
  <c r="K83" i="8" l="1"/>
  <c r="E83" i="8"/>
  <c r="D83" i="8"/>
  <c r="H83" i="8"/>
  <c r="L83" i="8"/>
  <c r="G83" i="8"/>
  <c r="M83" i="8"/>
  <c r="F83" i="8"/>
  <c r="F84" i="8" s="1"/>
  <c r="J83" i="8"/>
  <c r="J84" i="8" s="1"/>
  <c r="D84" i="8" l="1"/>
  <c r="E84" i="8"/>
  <c r="G84" i="8"/>
  <c r="M84" i="8"/>
  <c r="I84" i="8"/>
  <c r="L84" i="8"/>
  <c r="H84" i="8"/>
  <c r="H85" i="8" s="1"/>
  <c r="K84" i="8"/>
  <c r="K85" i="8" s="1"/>
  <c r="C84" i="8"/>
  <c r="C85" i="8" s="1"/>
  <c r="E85" i="8" l="1"/>
  <c r="D85" i="8"/>
  <c r="C86" i="8" s="1"/>
  <c r="J85" i="8"/>
  <c r="G85" i="8"/>
  <c r="M85" i="8"/>
  <c r="I85" i="8"/>
  <c r="L85" i="8"/>
  <c r="F85" i="8"/>
  <c r="F86" i="8" l="1"/>
  <c r="J86" i="8"/>
  <c r="L86" i="8"/>
  <c r="I86" i="8"/>
  <c r="D86" i="8"/>
  <c r="C87" i="8" s="1"/>
  <c r="E86" i="8"/>
  <c r="G86" i="8"/>
  <c r="M86" i="8"/>
  <c r="H86" i="8"/>
  <c r="K86" i="8"/>
  <c r="K87" i="8" s="1"/>
  <c r="H87" i="8" l="1"/>
  <c r="E87" i="8"/>
  <c r="I87" i="8"/>
  <c r="D87" i="8"/>
  <c r="D88" i="8" s="1"/>
  <c r="L87" i="8"/>
  <c r="G87" i="8"/>
  <c r="M87" i="8"/>
  <c r="F87" i="8"/>
  <c r="F88" i="8" s="1"/>
  <c r="L88" i="8"/>
  <c r="J87" i="8"/>
  <c r="J88" i="8" s="1"/>
  <c r="H88" i="8" l="1"/>
  <c r="E88" i="8"/>
  <c r="G88" i="8"/>
  <c r="M88" i="8"/>
  <c r="I88" i="8"/>
  <c r="I89" i="8" s="1"/>
  <c r="C88" i="8"/>
  <c r="D89" i="8" s="1"/>
  <c r="K88" i="8"/>
  <c r="K89" i="8" s="1"/>
  <c r="E89" i="8" l="1"/>
  <c r="C89" i="8"/>
  <c r="F89" i="8"/>
  <c r="L89" i="8"/>
  <c r="J89" i="8"/>
  <c r="J90" i="8" s="1"/>
  <c r="G89" i="8"/>
  <c r="M89" i="8"/>
  <c r="C90" i="8"/>
  <c r="H89" i="8"/>
  <c r="H90" i="8" l="1"/>
  <c r="L90" i="8"/>
  <c r="E90" i="8"/>
  <c r="D90" i="8"/>
  <c r="K90" i="8"/>
  <c r="G90" i="8"/>
  <c r="M90" i="8"/>
  <c r="L91" i="8" s="1"/>
  <c r="I90" i="8"/>
  <c r="F90" i="8"/>
  <c r="K91" i="8" l="1"/>
  <c r="F91" i="8"/>
  <c r="I91" i="8"/>
  <c r="D91" i="8"/>
  <c r="E91" i="8"/>
  <c r="H91" i="8"/>
  <c r="J91" i="8"/>
  <c r="J92" i="8" s="1"/>
  <c r="G91" i="8"/>
  <c r="M91" i="8"/>
  <c r="L92" i="8" s="1"/>
  <c r="C91" i="8"/>
  <c r="H92" i="8" l="1"/>
  <c r="E92" i="8"/>
  <c r="I92" i="8"/>
  <c r="I93" i="8" s="1"/>
  <c r="F92" i="8"/>
  <c r="C92" i="8"/>
  <c r="D92" i="8"/>
  <c r="K92" i="8"/>
  <c r="K93" i="8" s="1"/>
  <c r="G92" i="8"/>
  <c r="H93" i="8" s="1"/>
  <c r="M92" i="8"/>
  <c r="J93" i="8" l="1"/>
  <c r="J94" i="8" s="1"/>
  <c r="L93" i="8"/>
  <c r="E93" i="8"/>
  <c r="D93" i="8"/>
  <c r="K94" i="8"/>
  <c r="F93" i="8"/>
  <c r="C93" i="8"/>
  <c r="G93" i="8"/>
  <c r="M93" i="8"/>
  <c r="L94" i="8" s="1"/>
  <c r="I94" i="8"/>
  <c r="E94" i="8" l="1"/>
  <c r="C94" i="8"/>
  <c r="D94" i="8"/>
  <c r="F94" i="8"/>
  <c r="K95" i="8"/>
  <c r="G94" i="8"/>
  <c r="M94" i="8"/>
  <c r="L95" i="8" s="1"/>
  <c r="J95" i="8"/>
  <c r="H94" i="8"/>
  <c r="H95" i="8" l="1"/>
  <c r="E95" i="8"/>
  <c r="C95" i="8"/>
  <c r="D95" i="8"/>
  <c r="K96" i="8"/>
  <c r="G95" i="8"/>
  <c r="M95" i="8"/>
  <c r="L96" i="8" s="1"/>
  <c r="F95" i="8"/>
  <c r="F96" i="8" s="1"/>
  <c r="I95" i="8"/>
  <c r="I96" i="8" s="1"/>
  <c r="E96" i="8" l="1"/>
  <c r="D96" i="8"/>
  <c r="C96" i="8"/>
  <c r="G96" i="8"/>
  <c r="M96" i="8"/>
  <c r="L97" i="8" s="1"/>
  <c r="H96" i="8"/>
  <c r="H97" i="8" s="1"/>
  <c r="J96" i="8"/>
  <c r="J97" i="8" s="1"/>
  <c r="C97" i="8" l="1"/>
  <c r="E97" i="8"/>
  <c r="D97" i="8"/>
  <c r="K97" i="8"/>
  <c r="K98" i="8" s="1"/>
  <c r="G97" i="8"/>
  <c r="M97" i="8"/>
  <c r="C98" i="8"/>
  <c r="F97" i="8"/>
  <c r="I97" i="8"/>
  <c r="I98" i="8" s="1"/>
  <c r="D98" i="8" l="1"/>
  <c r="C99" i="8" s="1"/>
  <c r="E98" i="8"/>
  <c r="F98" i="8"/>
  <c r="J98" i="8"/>
  <c r="J99" i="8" s="1"/>
  <c r="L98" i="8"/>
  <c r="G98" i="8"/>
  <c r="M98" i="8"/>
  <c r="H98" i="8"/>
  <c r="H99" i="8" s="1"/>
  <c r="E99" i="8" l="1"/>
  <c r="K99" i="8"/>
  <c r="D99" i="8"/>
  <c r="D100" i="8" s="1"/>
  <c r="L99" i="8"/>
  <c r="I99" i="8"/>
  <c r="I100" i="8" s="1"/>
  <c r="G99" i="8"/>
  <c r="M99" i="8"/>
  <c r="F99" i="8"/>
  <c r="F100" i="8" s="1"/>
  <c r="E100" i="8" l="1"/>
  <c r="J100" i="8"/>
  <c r="H100" i="8"/>
  <c r="L100" i="8"/>
  <c r="K100" i="8"/>
  <c r="G100" i="8"/>
  <c r="M100" i="8"/>
  <c r="C100" i="8"/>
  <c r="C101" i="8" s="1"/>
  <c r="E101" i="8" l="1"/>
  <c r="H101" i="8"/>
  <c r="I101" i="8"/>
  <c r="K101" i="8"/>
  <c r="D101" i="8"/>
  <c r="D102" i="8" s="1"/>
  <c r="G101" i="8"/>
  <c r="M101" i="8"/>
  <c r="F101" i="8"/>
  <c r="L101" i="8"/>
  <c r="J101" i="8"/>
  <c r="J102" i="8" s="1"/>
  <c r="E102" i="8" l="1"/>
  <c r="H102" i="8"/>
  <c r="L102" i="8"/>
  <c r="K102" i="8"/>
  <c r="I102" i="8"/>
  <c r="J103" i="8" s="1"/>
  <c r="C102" i="8"/>
  <c r="C103" i="8" s="1"/>
  <c r="F102" i="8"/>
  <c r="G102" i="8"/>
  <c r="M102" i="8"/>
  <c r="L103" i="8" s="1"/>
  <c r="H103" i="8" l="1"/>
  <c r="E103" i="8"/>
  <c r="K103" i="8"/>
  <c r="K104" i="8" s="1"/>
  <c r="I103" i="8"/>
  <c r="D103" i="8"/>
  <c r="G103" i="8"/>
  <c r="M103" i="8"/>
  <c r="L104" i="8" s="1"/>
  <c r="F103" i="8"/>
  <c r="I104" i="8" l="1"/>
  <c r="H104" i="8"/>
  <c r="J104" i="8"/>
  <c r="K105" i="8" s="1"/>
  <c r="D104" i="8"/>
  <c r="E104" i="8"/>
  <c r="F104" i="8"/>
  <c r="C104" i="8"/>
  <c r="G104" i="8"/>
  <c r="M104" i="8"/>
  <c r="L105" i="8" s="1"/>
  <c r="J105" i="8"/>
  <c r="I105" i="8" l="1"/>
  <c r="J106" i="8" s="1"/>
  <c r="H105" i="8"/>
  <c r="E105" i="8"/>
  <c r="D105" i="8"/>
  <c r="C105" i="8"/>
  <c r="K106" i="8"/>
  <c r="G105" i="8"/>
  <c r="H106" i="8" s="1"/>
  <c r="M105" i="8"/>
  <c r="L106" i="8" s="1"/>
  <c r="I106" i="8"/>
  <c r="F105" i="8"/>
  <c r="E106" i="8" l="1"/>
  <c r="D106" i="8"/>
  <c r="F106" i="8"/>
  <c r="G106" i="8"/>
  <c r="H107" i="8" s="1"/>
  <c r="M106" i="8"/>
  <c r="L107" i="8" s="1"/>
  <c r="K107" i="8"/>
  <c r="I107" i="8"/>
  <c r="C106" i="8"/>
  <c r="C107" i="8" s="1"/>
  <c r="J107" i="8"/>
  <c r="E107" i="8" l="1"/>
  <c r="J108" i="8"/>
  <c r="F107" i="8"/>
  <c r="D107" i="8"/>
  <c r="I108" i="8"/>
  <c r="K108" i="8"/>
  <c r="G107" i="8"/>
  <c r="H108" i="8" s="1"/>
  <c r="M107" i="8"/>
  <c r="L108" i="8" s="1"/>
  <c r="E108" i="8" l="1"/>
  <c r="D108" i="8"/>
  <c r="F108" i="8"/>
  <c r="I109" i="8"/>
  <c r="G108" i="8"/>
  <c r="H109" i="8" s="1"/>
  <c r="M108" i="8"/>
  <c r="L109" i="8" s="1"/>
  <c r="C108" i="8"/>
  <c r="C109" i="8" s="1"/>
  <c r="K109" i="8"/>
  <c r="J109" i="8"/>
  <c r="E109" i="8" l="1"/>
  <c r="J110" i="8"/>
  <c r="D109" i="8"/>
  <c r="I110" i="8"/>
  <c r="F109" i="8"/>
  <c r="G109" i="8"/>
  <c r="H110" i="8" s="1"/>
  <c r="M109" i="8"/>
  <c r="L110" i="8" s="1"/>
  <c r="K110" i="8"/>
  <c r="E110" i="8" l="1"/>
  <c r="D110" i="8"/>
  <c r="F110" i="8"/>
  <c r="C110" i="8"/>
  <c r="C111" i="8" s="1"/>
  <c r="G110" i="8"/>
  <c r="H111" i="8" s="1"/>
  <c r="M110" i="8"/>
  <c r="L111" i="8" s="1"/>
  <c r="K111" i="8"/>
  <c r="I111" i="8"/>
  <c r="J111" i="8"/>
  <c r="E111" i="8" l="1"/>
  <c r="J112" i="8"/>
  <c r="D111" i="8"/>
  <c r="D112" i="8" s="1"/>
  <c r="K112" i="8"/>
  <c r="G111" i="8"/>
  <c r="M111" i="8"/>
  <c r="L112" i="8" s="1"/>
  <c r="I112" i="8"/>
  <c r="F111" i="8"/>
  <c r="E112" i="8" l="1"/>
  <c r="J113" i="8"/>
  <c r="F112" i="8"/>
  <c r="G112" i="8"/>
  <c r="M112" i="8"/>
  <c r="L113" i="8" s="1"/>
  <c r="K113" i="8"/>
  <c r="H112" i="8"/>
  <c r="C112" i="8"/>
  <c r="C113" i="8" s="1"/>
  <c r="H113" i="8" l="1"/>
  <c r="E113" i="8"/>
  <c r="I113" i="8"/>
  <c r="I114" i="8" s="1"/>
  <c r="F113" i="8"/>
  <c r="D113" i="8"/>
  <c r="G113" i="8"/>
  <c r="M113" i="8"/>
  <c r="L114" i="8" s="1"/>
  <c r="F114" i="8"/>
  <c r="K114" i="8"/>
  <c r="J114" i="8"/>
  <c r="H114" i="8" l="1"/>
  <c r="D114" i="8"/>
  <c r="E114" i="8"/>
  <c r="J115" i="8"/>
  <c r="G114" i="8"/>
  <c r="H115" i="8" s="1"/>
  <c r="M114" i="8"/>
  <c r="L115" i="8" s="1"/>
  <c r="I115" i="8"/>
  <c r="K115" i="8"/>
  <c r="C114" i="8"/>
  <c r="C115" i="8" s="1"/>
  <c r="E115" i="8" l="1"/>
  <c r="D115" i="8"/>
  <c r="I116" i="8"/>
  <c r="F115" i="8"/>
  <c r="G115" i="8"/>
  <c r="H116" i="8" s="1"/>
  <c r="M115" i="8"/>
  <c r="L116" i="8" s="1"/>
  <c r="K116" i="8"/>
  <c r="J116" i="8"/>
  <c r="J117" i="8" l="1"/>
  <c r="D116" i="8"/>
  <c r="E116" i="8"/>
  <c r="F116" i="8"/>
  <c r="C116" i="8"/>
  <c r="G116" i="8"/>
  <c r="H117" i="8" s="1"/>
  <c r="M116" i="8"/>
  <c r="L117" i="8" s="1"/>
  <c r="K117" i="8"/>
  <c r="I117" i="8"/>
  <c r="C117" i="8" l="1"/>
  <c r="E117" i="8"/>
  <c r="D117" i="8"/>
  <c r="I118" i="8"/>
  <c r="J118" i="8"/>
  <c r="G117" i="8"/>
  <c r="M117" i="8"/>
  <c r="L118" i="8" s="1"/>
  <c r="K118" i="8"/>
  <c r="F117" i="8"/>
  <c r="E118" i="8" s="1"/>
  <c r="D118" i="8" l="1"/>
  <c r="F118" i="8"/>
  <c r="G118" i="8"/>
  <c r="M118" i="8"/>
  <c r="L119" i="8" s="1"/>
  <c r="K119" i="8"/>
  <c r="J119" i="8"/>
  <c r="H118" i="8"/>
  <c r="H119" i="8" s="1"/>
  <c r="C118" i="8"/>
  <c r="F119" i="8" l="1"/>
  <c r="E119" i="8"/>
  <c r="D119" i="8"/>
  <c r="C119" i="8"/>
  <c r="I119" i="8"/>
  <c r="I120" i="8" s="1"/>
  <c r="K120" i="8"/>
  <c r="G119" i="8"/>
  <c r="H120" i="8" s="1"/>
  <c r="M119" i="8"/>
  <c r="L120" i="8" s="1"/>
  <c r="E120" i="8" l="1"/>
  <c r="D120" i="8"/>
  <c r="J120" i="8"/>
  <c r="J121" i="8" s="1"/>
  <c r="F120" i="8"/>
  <c r="G120" i="8"/>
  <c r="H121" i="8" s="1"/>
  <c r="M120" i="8"/>
  <c r="L121" i="8" s="1"/>
  <c r="I121" i="8"/>
  <c r="C120" i="8"/>
  <c r="E121" i="8" l="1"/>
  <c r="C121" i="8"/>
  <c r="K121" i="8"/>
  <c r="K122" i="8" s="1"/>
  <c r="D121" i="8"/>
  <c r="C122" i="8" s="1"/>
  <c r="F121" i="8"/>
  <c r="G121" i="8"/>
  <c r="H122" i="8" s="1"/>
  <c r="M121" i="8"/>
  <c r="L122" i="8" s="1"/>
  <c r="I122" i="8"/>
  <c r="J122" i="8"/>
  <c r="E122" i="8" l="1"/>
  <c r="D122" i="8"/>
  <c r="J123" i="8"/>
  <c r="F122" i="8"/>
  <c r="G122" i="8"/>
  <c r="M122" i="8"/>
  <c r="L123" i="8" s="1"/>
  <c r="K123" i="8"/>
  <c r="I123" i="8"/>
  <c r="D123" i="8" l="1"/>
  <c r="E123" i="8"/>
  <c r="F123" i="8"/>
  <c r="G123" i="8"/>
  <c r="M123" i="8"/>
  <c r="L124" i="8" s="1"/>
  <c r="K124" i="8"/>
  <c r="J124" i="8"/>
  <c r="H123" i="8"/>
  <c r="H124" i="8" s="1"/>
  <c r="C123" i="8"/>
  <c r="C124" i="8" s="1"/>
  <c r="E124" i="8" l="1"/>
  <c r="D124" i="8"/>
  <c r="F124" i="8"/>
  <c r="K125" i="8"/>
  <c r="G124" i="8"/>
  <c r="M124" i="8"/>
  <c r="L125" i="8" s="1"/>
  <c r="I124" i="8"/>
  <c r="I125" i="8" s="1"/>
  <c r="D125" i="8" l="1"/>
  <c r="E125" i="8"/>
  <c r="J125" i="8"/>
  <c r="J126" i="8" s="1"/>
  <c r="G125" i="8"/>
  <c r="M125" i="8"/>
  <c r="L126" i="8" s="1"/>
  <c r="C125" i="8"/>
  <c r="H125" i="8"/>
  <c r="F125" i="8"/>
  <c r="F126" i="8" s="1"/>
  <c r="K126" i="8" l="1"/>
  <c r="C126" i="8"/>
  <c r="E126" i="8"/>
  <c r="D126" i="8"/>
  <c r="H126" i="8"/>
  <c r="I126" i="8"/>
  <c r="G126" i="8"/>
  <c r="M126" i="8"/>
  <c r="K127" i="8"/>
  <c r="L127" i="8" l="1"/>
  <c r="E127" i="8"/>
  <c r="D127" i="8"/>
  <c r="I127" i="8"/>
  <c r="J127" i="8"/>
  <c r="C127" i="8"/>
  <c r="G127" i="8"/>
  <c r="M127" i="8"/>
  <c r="L128" i="8" s="1"/>
  <c r="K128" i="8"/>
  <c r="H127" i="8"/>
  <c r="F127" i="8"/>
  <c r="H128" i="8" l="1"/>
  <c r="C128" i="8"/>
  <c r="F128" i="8"/>
  <c r="E128" i="8"/>
  <c r="D128" i="8"/>
  <c r="J128" i="8"/>
  <c r="G128" i="8"/>
  <c r="M128" i="8"/>
  <c r="L129" i="8" s="1"/>
  <c r="I128" i="8"/>
  <c r="C129" i="8" l="1"/>
  <c r="I129" i="8"/>
  <c r="E129" i="8"/>
  <c r="D129" i="8"/>
  <c r="J129" i="8"/>
  <c r="K129" i="8"/>
  <c r="G129" i="8"/>
  <c r="M129" i="8"/>
  <c r="H129" i="8"/>
  <c r="H130" i="8" s="1"/>
  <c r="F129" i="8"/>
  <c r="F130" i="8" l="1"/>
  <c r="D130" i="8"/>
  <c r="E130" i="8"/>
  <c r="K130" i="8"/>
  <c r="C130" i="8"/>
  <c r="L130" i="8"/>
  <c r="G130" i="8"/>
  <c r="M130" i="8"/>
  <c r="J130" i="8"/>
  <c r="I130" i="8"/>
  <c r="C131" i="8" l="1"/>
  <c r="E131" i="8"/>
  <c r="D131" i="8"/>
  <c r="J131" i="8"/>
  <c r="G131" i="8"/>
  <c r="M131" i="8"/>
  <c r="I131" i="8"/>
  <c r="F131" i="8"/>
  <c r="H131" i="8"/>
  <c r="H132" i="8" s="1"/>
  <c r="L131" i="8"/>
  <c r="K131" i="8"/>
  <c r="D132" i="8" l="1"/>
  <c r="E132" i="8"/>
  <c r="F132" i="8"/>
  <c r="L132" i="8"/>
  <c r="K132" i="8"/>
  <c r="J132" i="8"/>
  <c r="G132" i="8"/>
  <c r="M132" i="8"/>
  <c r="C132" i="8"/>
  <c r="D133" i="8" s="1"/>
  <c r="I132" i="8"/>
  <c r="I133" i="8" s="1"/>
  <c r="E133" i="8" l="1"/>
  <c r="K133" i="8"/>
  <c r="F133" i="8"/>
  <c r="L133" i="8"/>
  <c r="C133" i="8"/>
  <c r="D134" i="8" s="1"/>
  <c r="H133" i="8"/>
  <c r="J133" i="8"/>
  <c r="J134" i="8" s="1"/>
  <c r="G133" i="8"/>
  <c r="M133" i="8"/>
  <c r="L134" i="8" s="1"/>
  <c r="E134" i="8" l="1"/>
  <c r="C134" i="8"/>
  <c r="C135" i="8" s="1"/>
  <c r="F134" i="8"/>
  <c r="I134" i="8"/>
  <c r="G134" i="8"/>
  <c r="M134" i="8"/>
  <c r="F135" i="8"/>
  <c r="H134" i="8"/>
  <c r="K134" i="8"/>
  <c r="K135" i="8" s="1"/>
  <c r="D135" i="8" l="1"/>
  <c r="E135" i="8"/>
  <c r="H135" i="8"/>
  <c r="G135" i="8"/>
  <c r="F136" i="8" s="1"/>
  <c r="M135" i="8"/>
  <c r="L135" i="8"/>
  <c r="J135" i="8"/>
  <c r="I135" i="8"/>
  <c r="C136" i="8"/>
  <c r="D136" i="8" l="1"/>
  <c r="E136" i="8"/>
  <c r="L136" i="8"/>
  <c r="I136" i="8"/>
  <c r="C137" i="8"/>
  <c r="H136" i="8"/>
  <c r="J136" i="8"/>
  <c r="G136" i="8"/>
  <c r="F137" i="8" s="1"/>
  <c r="M136" i="8"/>
  <c r="K136" i="8"/>
  <c r="D137" i="8" l="1"/>
  <c r="E137" i="8"/>
  <c r="H137" i="8"/>
  <c r="I137" i="8"/>
  <c r="K137" i="8"/>
  <c r="J137" i="8"/>
  <c r="L137" i="8"/>
  <c r="G137" i="8"/>
  <c r="F138" i="8" s="1"/>
  <c r="M137" i="8"/>
  <c r="I138" i="8"/>
  <c r="D138" i="8" l="1"/>
  <c r="C138" i="8"/>
  <c r="H138" i="8"/>
  <c r="E138" i="8"/>
  <c r="K138" i="8"/>
  <c r="L138" i="8"/>
  <c r="J138" i="8"/>
  <c r="G138" i="8"/>
  <c r="M138" i="8"/>
  <c r="H139" i="8" l="1"/>
  <c r="E139" i="8"/>
  <c r="F139" i="8"/>
  <c r="C139" i="8"/>
  <c r="L139" i="8"/>
  <c r="D139" i="8"/>
  <c r="J139" i="8"/>
  <c r="K139" i="8"/>
  <c r="I139" i="8"/>
  <c r="I140" i="8" s="1"/>
  <c r="G139" i="8"/>
  <c r="M139" i="8"/>
  <c r="F140" i="8" l="1"/>
  <c r="E140" i="8"/>
  <c r="C140" i="8"/>
  <c r="D140" i="8"/>
  <c r="J140" i="8"/>
  <c r="K140" i="8"/>
  <c r="H140" i="8"/>
  <c r="I141" i="8" s="1"/>
  <c r="C141" i="8"/>
  <c r="G140" i="8"/>
  <c r="M140" i="8"/>
  <c r="F141" i="8"/>
  <c r="L140" i="8"/>
  <c r="K141" i="8" s="1"/>
  <c r="H141" i="8"/>
  <c r="E141" i="8" l="1"/>
  <c r="D141" i="8"/>
  <c r="C142" i="8" s="1"/>
  <c r="J141" i="8"/>
  <c r="I142" i="8" s="1"/>
  <c r="L141" i="8"/>
  <c r="G141" i="8"/>
  <c r="H142" i="8" s="1"/>
  <c r="M141" i="8"/>
  <c r="J142" i="8"/>
  <c r="K142" i="8" l="1"/>
  <c r="D142" i="8"/>
  <c r="E142" i="8"/>
  <c r="C143" i="8"/>
  <c r="F142" i="8"/>
  <c r="E143" i="8" s="1"/>
  <c r="I143" i="8"/>
  <c r="J143" i="8"/>
  <c r="L142" i="8"/>
  <c r="K143" i="8" s="1"/>
  <c r="G142" i="8"/>
  <c r="H143" i="8" s="1"/>
  <c r="M142" i="8"/>
  <c r="D143" i="8" l="1"/>
  <c r="C144" i="8" s="1"/>
  <c r="I144" i="8"/>
  <c r="F143" i="8"/>
  <c r="E144" i="8" s="1"/>
  <c r="L143" i="8"/>
  <c r="K144" i="8" s="1"/>
  <c r="G143" i="8"/>
  <c r="M143" i="8"/>
  <c r="J144" i="8"/>
  <c r="D144" i="8" l="1"/>
  <c r="C145" i="8" s="1"/>
  <c r="F144" i="8"/>
  <c r="E145" i="8"/>
  <c r="J145" i="8"/>
  <c r="G144" i="8"/>
  <c r="F145" i="8" s="1"/>
  <c r="M144" i="8"/>
  <c r="L144" i="8"/>
  <c r="H144" i="8"/>
  <c r="D145" i="8" l="1"/>
  <c r="D146" i="8" s="1"/>
  <c r="L145" i="8"/>
  <c r="G145" i="8"/>
  <c r="F146" i="8" s="1"/>
  <c r="M145" i="8"/>
  <c r="C146" i="8"/>
  <c r="H145" i="8"/>
  <c r="I145" i="8"/>
  <c r="K145" i="8"/>
  <c r="K146" i="8" s="1"/>
  <c r="E146" i="8" l="1"/>
  <c r="D147" i="8" s="1"/>
  <c r="C147" i="8"/>
  <c r="E147" i="8"/>
  <c r="I146" i="8"/>
  <c r="J146" i="8"/>
  <c r="G146" i="8"/>
  <c r="F147" i="8" s="1"/>
  <c r="M146" i="8"/>
  <c r="L146" i="8"/>
  <c r="H146" i="8"/>
  <c r="H147" i="8" s="1"/>
  <c r="C148" i="8" l="1"/>
  <c r="E148" i="8"/>
  <c r="K147" i="8"/>
  <c r="J147" i="8"/>
  <c r="D148" i="8"/>
  <c r="C149" i="8" s="1"/>
  <c r="G147" i="8"/>
  <c r="F148" i="8" s="1"/>
  <c r="M147" i="8"/>
  <c r="L147" i="8"/>
  <c r="I147" i="8"/>
  <c r="I148" i="8" s="1"/>
  <c r="E149" i="8" l="1"/>
  <c r="K148" i="8"/>
  <c r="J148" i="8"/>
  <c r="J149" i="8" s="1"/>
  <c r="H148" i="8"/>
  <c r="L148" i="8"/>
  <c r="D149" i="8"/>
  <c r="D150" i="8" s="1"/>
  <c r="G148" i="8"/>
  <c r="F149" i="8" s="1"/>
  <c r="M148" i="8"/>
  <c r="K149" i="8"/>
  <c r="E150" i="8" l="1"/>
  <c r="I149" i="8"/>
  <c r="J150" i="8" s="1"/>
  <c r="H149" i="8"/>
  <c r="L149" i="8"/>
  <c r="K150" i="8" s="1"/>
  <c r="G149" i="8"/>
  <c r="F150" i="8" s="1"/>
  <c r="M149" i="8"/>
  <c r="C150" i="8"/>
  <c r="C151" i="8" s="1"/>
  <c r="I150" i="8"/>
  <c r="H150" i="8" l="1"/>
  <c r="I151" i="8" s="1"/>
  <c r="E151" i="8"/>
  <c r="L150" i="8"/>
  <c r="K151" i="8" s="1"/>
  <c r="D151" i="8"/>
  <c r="J151" i="8"/>
  <c r="G150" i="8"/>
  <c r="F151" i="8" s="1"/>
  <c r="M150" i="8"/>
  <c r="L151" i="8" s="1"/>
  <c r="E152" i="8" l="1"/>
  <c r="D152" i="8"/>
  <c r="J152" i="8"/>
  <c r="G151" i="8"/>
  <c r="F152" i="8" s="1"/>
  <c r="M151" i="8"/>
  <c r="L152" i="8" s="1"/>
  <c r="C152" i="8"/>
  <c r="C153" i="8" s="1"/>
  <c r="K152" i="8"/>
  <c r="H151" i="8"/>
  <c r="E153" i="8" l="1"/>
  <c r="D153" i="8"/>
  <c r="K153" i="8"/>
  <c r="H152" i="8"/>
  <c r="I152" i="8"/>
  <c r="G152" i="8"/>
  <c r="F153" i="8" s="1"/>
  <c r="M152" i="8"/>
  <c r="L153" i="8" s="1"/>
  <c r="E154" i="8" l="1"/>
  <c r="D154" i="8"/>
  <c r="G153" i="8"/>
  <c r="M153" i="8"/>
  <c r="L154" i="8" s="1"/>
  <c r="F154" i="8"/>
  <c r="H153" i="8"/>
  <c r="C154" i="8"/>
  <c r="I153" i="8"/>
  <c r="J153" i="8"/>
  <c r="E155" i="8" l="1"/>
  <c r="C155" i="8"/>
  <c r="D155" i="8"/>
  <c r="J154" i="8"/>
  <c r="K154" i="8"/>
  <c r="I154" i="8"/>
  <c r="H154" i="8"/>
  <c r="G154" i="8"/>
  <c r="F155" i="8" s="1"/>
  <c r="M154" i="8"/>
  <c r="C156" i="8" l="1"/>
  <c r="E156" i="8"/>
  <c r="K155" i="8"/>
  <c r="D156" i="8"/>
  <c r="H155" i="8"/>
  <c r="L155" i="8"/>
  <c r="G155" i="8"/>
  <c r="M155" i="8"/>
  <c r="J155" i="8"/>
  <c r="I155" i="8"/>
  <c r="F156" i="8"/>
  <c r="C157" i="8" l="1"/>
  <c r="E157" i="8"/>
  <c r="D157" i="8"/>
  <c r="I156" i="8"/>
  <c r="G156" i="8"/>
  <c r="F157" i="8" s="1"/>
  <c r="M156" i="8"/>
  <c r="J156" i="8"/>
  <c r="K156" i="8"/>
  <c r="L156" i="8"/>
  <c r="H156" i="8"/>
  <c r="H157" i="8" l="1"/>
  <c r="E158" i="8"/>
  <c r="L157" i="8"/>
  <c r="D158" i="8"/>
  <c r="G157" i="8"/>
  <c r="M157" i="8"/>
  <c r="K157" i="8"/>
  <c r="J157" i="8"/>
  <c r="I157" i="8"/>
  <c r="C158" i="8"/>
  <c r="C159" i="8" s="1"/>
  <c r="F158" i="8"/>
  <c r="E159" i="8" l="1"/>
  <c r="I158" i="8"/>
  <c r="D159" i="8"/>
  <c r="K158" i="8"/>
  <c r="G158" i="8"/>
  <c r="M158" i="8"/>
  <c r="H158" i="8"/>
  <c r="H159" i="8" s="1"/>
  <c r="J158" i="8"/>
  <c r="L158" i="8"/>
  <c r="L159" i="8" l="1"/>
  <c r="J159" i="8"/>
  <c r="D160" i="8"/>
  <c r="G159" i="8"/>
  <c r="M159" i="8"/>
  <c r="C160" i="8"/>
  <c r="I159" i="8"/>
  <c r="I160" i="8" s="1"/>
  <c r="K159" i="8"/>
  <c r="F159" i="8"/>
  <c r="F160" i="8" s="1"/>
  <c r="K160" i="8" l="1"/>
  <c r="E160" i="8"/>
  <c r="E161" i="8" s="1"/>
  <c r="H160" i="8"/>
  <c r="C161" i="8"/>
  <c r="G160" i="8"/>
  <c r="M160" i="8"/>
  <c r="H161" i="8"/>
  <c r="D161" i="8"/>
  <c r="L160" i="8"/>
  <c r="J160" i="8"/>
  <c r="J161" i="8" s="1"/>
  <c r="L161" i="8" l="1"/>
  <c r="I161" i="8"/>
  <c r="I162" i="8" s="1"/>
  <c r="K161" i="8"/>
  <c r="K162" i="8" s="1"/>
  <c r="D162" i="8"/>
  <c r="G161" i="8"/>
  <c r="H162" i="8" s="1"/>
  <c r="M161" i="8"/>
  <c r="J162" i="8"/>
  <c r="J163" i="8" s="1"/>
  <c r="F161" i="8"/>
  <c r="F162" i="8" l="1"/>
  <c r="I163" i="8"/>
  <c r="L162" i="8"/>
  <c r="K163" i="8" s="1"/>
  <c r="E162" i="8"/>
  <c r="G162" i="8"/>
  <c r="H163" i="8" s="1"/>
  <c r="M162" i="8"/>
  <c r="C162" i="8"/>
  <c r="L163" i="8" l="1"/>
  <c r="J164" i="8"/>
  <c r="K164" i="8"/>
  <c r="E163" i="8"/>
  <c r="F163" i="8"/>
  <c r="D163" i="8"/>
  <c r="C163" i="8"/>
  <c r="I164" i="8"/>
  <c r="G163" i="8"/>
  <c r="M163" i="8"/>
  <c r="L164" i="8" s="1"/>
  <c r="E164" i="8" l="1"/>
  <c r="C164" i="8"/>
  <c r="D164" i="8"/>
  <c r="K165" i="8"/>
  <c r="G164" i="8"/>
  <c r="M164" i="8"/>
  <c r="L165" i="8" s="1"/>
  <c r="H164" i="8"/>
  <c r="H165" i="8" s="1"/>
  <c r="F164" i="8"/>
  <c r="J165" i="8"/>
  <c r="D165" i="8" l="1"/>
  <c r="E165" i="8"/>
  <c r="F165" i="8"/>
  <c r="C165" i="8"/>
  <c r="G165" i="8"/>
  <c r="M165" i="8"/>
  <c r="L166" i="8" s="1"/>
  <c r="I165" i="8"/>
  <c r="I166" i="8" s="1"/>
  <c r="C166" i="8"/>
  <c r="K166" i="8"/>
  <c r="H166" i="8" l="1"/>
  <c r="E166" i="8"/>
  <c r="F166" i="8"/>
  <c r="D166" i="8"/>
  <c r="D167" i="8" s="1"/>
  <c r="J166" i="8"/>
  <c r="J167" i="8" s="1"/>
  <c r="G166" i="8"/>
  <c r="H167" i="8" s="1"/>
  <c r="M166" i="8"/>
  <c r="L167" i="8" s="1"/>
  <c r="I167" i="8" l="1"/>
  <c r="E167" i="8"/>
  <c r="I168" i="8"/>
  <c r="C167" i="8"/>
  <c r="C168" i="8" s="1"/>
  <c r="G167" i="8"/>
  <c r="H168" i="8" s="1"/>
  <c r="M167" i="8"/>
  <c r="F167" i="8"/>
  <c r="K167" i="8"/>
  <c r="K168" i="8" s="1"/>
  <c r="E168" i="8" l="1"/>
  <c r="D168" i="8"/>
  <c r="F168" i="8"/>
  <c r="C169" i="8"/>
  <c r="L168" i="8"/>
  <c r="G168" i="8"/>
  <c r="M168" i="8"/>
  <c r="J168" i="8"/>
  <c r="J169" i="8" s="1"/>
  <c r="F169" i="8" l="1"/>
  <c r="E169" i="8"/>
  <c r="D169" i="8"/>
  <c r="G169" i="8"/>
  <c r="M169" i="8"/>
  <c r="I169" i="8"/>
  <c r="K169" i="8"/>
  <c r="H169" i="8"/>
  <c r="H170" i="8" s="1"/>
  <c r="L169" i="8"/>
  <c r="E170" i="8" l="1"/>
  <c r="F170" i="8"/>
  <c r="J170" i="8"/>
  <c r="D170" i="8"/>
  <c r="L170" i="8"/>
  <c r="C170" i="8"/>
  <c r="C171" i="8" s="1"/>
  <c r="G170" i="8"/>
  <c r="M170" i="8"/>
  <c r="K170" i="8"/>
  <c r="K171" i="8" s="1"/>
  <c r="I170" i="8"/>
  <c r="E171" i="8" l="1"/>
  <c r="I171" i="8"/>
  <c r="F171" i="8"/>
  <c r="D171" i="8"/>
  <c r="L171" i="8"/>
  <c r="G171" i="8"/>
  <c r="M171" i="8"/>
  <c r="J171" i="8"/>
  <c r="J172" i="8" s="1"/>
  <c r="H171" i="8"/>
  <c r="L172" i="8" l="1"/>
  <c r="F172" i="8"/>
  <c r="D172" i="8"/>
  <c r="E172" i="8"/>
  <c r="K172" i="8"/>
  <c r="H172" i="8"/>
  <c r="C172" i="8"/>
  <c r="C173" i="8" s="1"/>
  <c r="I172" i="8"/>
  <c r="I173" i="8" s="1"/>
  <c r="G172" i="8"/>
  <c r="M172" i="8"/>
  <c r="K173" i="8"/>
  <c r="L173" i="8" l="1"/>
  <c r="F173" i="8"/>
  <c r="E173" i="8"/>
  <c r="D173" i="8"/>
  <c r="H173" i="8"/>
  <c r="C174" i="8"/>
  <c r="G173" i="8"/>
  <c r="M173" i="8"/>
  <c r="L174" i="8" s="1"/>
  <c r="J173" i="8"/>
  <c r="J174" i="8" s="1"/>
  <c r="D174" i="8" l="1"/>
  <c r="C175" i="8" s="1"/>
  <c r="E174" i="8"/>
  <c r="K174" i="8"/>
  <c r="K175" i="8" s="1"/>
  <c r="H174" i="8"/>
  <c r="G174" i="8"/>
  <c r="M174" i="8"/>
  <c r="I174" i="8"/>
  <c r="F174" i="8"/>
  <c r="L175" i="8" l="1"/>
  <c r="D175" i="8"/>
  <c r="E175" i="8"/>
  <c r="I175" i="8"/>
  <c r="F175" i="8"/>
  <c r="C176" i="8"/>
  <c r="G175" i="8"/>
  <c r="M175" i="8"/>
  <c r="L176" i="8" s="1"/>
  <c r="H175" i="8"/>
  <c r="H176" i="8" s="1"/>
  <c r="J175" i="8"/>
  <c r="D176" i="8" l="1"/>
  <c r="E176" i="8"/>
  <c r="J176" i="8"/>
  <c r="G176" i="8"/>
  <c r="M176" i="8"/>
  <c r="I176" i="8"/>
  <c r="K176" i="8"/>
  <c r="F176" i="8"/>
  <c r="D177" i="8" l="1"/>
  <c r="I177" i="8"/>
  <c r="E177" i="8"/>
  <c r="K177" i="8"/>
  <c r="F177" i="8"/>
  <c r="H177" i="8"/>
  <c r="C177" i="8"/>
  <c r="C178" i="8" s="1"/>
  <c r="L177" i="8"/>
  <c r="G177" i="8"/>
  <c r="M177" i="8"/>
  <c r="J177" i="8"/>
  <c r="E178" i="8" l="1"/>
  <c r="J178" i="8"/>
  <c r="H178" i="8"/>
  <c r="D178" i="8"/>
  <c r="L178" i="8"/>
  <c r="K178" i="8"/>
  <c r="G178" i="8"/>
  <c r="M178" i="8"/>
  <c r="F178" i="8"/>
  <c r="F179" i="8" s="1"/>
  <c r="I178" i="8"/>
  <c r="I179" i="8" l="1"/>
  <c r="E179" i="8"/>
  <c r="D179" i="8"/>
  <c r="C179" i="8"/>
  <c r="K179" i="8"/>
  <c r="L179" i="8"/>
  <c r="G179" i="8"/>
  <c r="M179" i="8"/>
  <c r="H179" i="8"/>
  <c r="H180" i="8" s="1"/>
  <c r="J179" i="8"/>
  <c r="J180" i="8" l="1"/>
  <c r="C180" i="8"/>
  <c r="E180" i="8"/>
  <c r="D180" i="8"/>
  <c r="K180" i="8"/>
  <c r="G180" i="8"/>
  <c r="M180" i="8"/>
  <c r="I180" i="8"/>
  <c r="L180" i="8"/>
  <c r="L181" i="8" s="1"/>
  <c r="F180" i="8"/>
  <c r="F181" i="8" l="1"/>
  <c r="I181" i="8"/>
  <c r="D181" i="8"/>
  <c r="E181" i="8"/>
  <c r="H181" i="8"/>
  <c r="C181" i="8"/>
  <c r="K181" i="8"/>
  <c r="G181" i="8"/>
  <c r="M181" i="8"/>
  <c r="J181" i="8"/>
  <c r="J182" i="8" l="1"/>
  <c r="C182" i="8"/>
  <c r="E182" i="8"/>
  <c r="D182" i="8"/>
  <c r="L182" i="8"/>
  <c r="G182" i="8"/>
  <c r="M182" i="8"/>
  <c r="I182" i="8"/>
  <c r="H182" i="8"/>
  <c r="K182" i="8"/>
  <c r="F182" i="8"/>
  <c r="K183" i="8" l="1"/>
  <c r="D183" i="8"/>
  <c r="E183" i="8"/>
  <c r="F183" i="8"/>
  <c r="H183" i="8"/>
  <c r="I183" i="8"/>
  <c r="L183" i="8"/>
  <c r="G183" i="8"/>
  <c r="M183" i="8"/>
  <c r="C183" i="8"/>
  <c r="C184" i="8" s="1"/>
  <c r="J183" i="8"/>
  <c r="J184" i="8" l="1"/>
  <c r="E184" i="8"/>
  <c r="H184" i="8"/>
  <c r="D184" i="8"/>
  <c r="D185" i="8" s="1"/>
  <c r="L184" i="8"/>
  <c r="G184" i="8"/>
  <c r="M184" i="8"/>
  <c r="C185" i="8"/>
  <c r="C186" i="8" s="1"/>
  <c r="F184" i="8"/>
  <c r="I184" i="8"/>
  <c r="K184" i="8"/>
  <c r="K185" i="8" s="1"/>
  <c r="E185" i="8" l="1"/>
  <c r="F185" i="8"/>
  <c r="I185" i="8"/>
  <c r="H185" i="8"/>
  <c r="G185" i="8"/>
  <c r="M185" i="8"/>
  <c r="L185" i="8"/>
  <c r="J185" i="8"/>
  <c r="E186" i="8" l="1"/>
  <c r="J186" i="8"/>
  <c r="H186" i="8"/>
  <c r="D186" i="8"/>
  <c r="L186" i="8"/>
  <c r="F186" i="8"/>
  <c r="G186" i="8"/>
  <c r="M186" i="8"/>
  <c r="I186" i="8"/>
  <c r="I187" i="8" s="1"/>
  <c r="K186" i="8"/>
  <c r="K187" i="8" l="1"/>
  <c r="D187" i="8"/>
  <c r="E187" i="8"/>
  <c r="F187" i="8"/>
  <c r="C187" i="8"/>
  <c r="G187" i="8"/>
  <c r="M187" i="8"/>
  <c r="L187" i="8"/>
  <c r="H187" i="8"/>
  <c r="J187" i="8"/>
  <c r="J188" i="8" l="1"/>
  <c r="H188" i="8"/>
  <c r="F188" i="8"/>
  <c r="E188" i="8"/>
  <c r="D188" i="8"/>
  <c r="L188" i="8"/>
  <c r="C188" i="8"/>
  <c r="G188" i="8"/>
  <c r="M188" i="8"/>
  <c r="I188" i="8"/>
  <c r="I189" i="8" s="1"/>
  <c r="K188" i="8"/>
  <c r="K189" i="8" l="1"/>
  <c r="E189" i="8"/>
  <c r="L189" i="8"/>
  <c r="F189" i="8"/>
  <c r="D189" i="8"/>
  <c r="C189" i="8"/>
  <c r="H189" i="8"/>
  <c r="G189" i="8"/>
  <c r="M189" i="8"/>
  <c r="L190" i="8" s="1"/>
  <c r="J189" i="8"/>
  <c r="J190" i="8" s="1"/>
  <c r="C190" i="8" l="1"/>
  <c r="E190" i="8"/>
  <c r="H190" i="8"/>
  <c r="D190" i="8"/>
  <c r="I190" i="8"/>
  <c r="I191" i="8" s="1"/>
  <c r="G190" i="8"/>
  <c r="M190" i="8"/>
  <c r="F190" i="8"/>
  <c r="F191" i="8" s="1"/>
  <c r="K190" i="8"/>
  <c r="K191" i="8" s="1"/>
  <c r="H191" i="8" l="1"/>
  <c r="D191" i="8"/>
  <c r="E191" i="8"/>
  <c r="L191" i="8"/>
  <c r="J191" i="8"/>
  <c r="J192" i="8" s="1"/>
  <c r="C191" i="8"/>
  <c r="C192" i="8" s="1"/>
  <c r="G191" i="8"/>
  <c r="H192" i="8" s="1"/>
  <c r="M191" i="8"/>
  <c r="L192" i="8" s="1"/>
  <c r="E192" i="8" l="1"/>
  <c r="K192" i="8"/>
  <c r="D192" i="8"/>
  <c r="D193" i="8" s="1"/>
  <c r="F192" i="8"/>
  <c r="I192" i="8"/>
  <c r="K193" i="8"/>
  <c r="G192" i="8"/>
  <c r="M192" i="8"/>
  <c r="L193" i="8" s="1"/>
  <c r="E193" i="8" l="1"/>
  <c r="F193" i="8"/>
  <c r="J193" i="8"/>
  <c r="I193" i="8"/>
  <c r="G193" i="8"/>
  <c r="M193" i="8"/>
  <c r="L194" i="8" s="1"/>
  <c r="C193" i="8"/>
  <c r="C194" i="8" s="1"/>
  <c r="H193" i="8"/>
  <c r="K194" i="8"/>
  <c r="J194" i="8" l="1"/>
  <c r="H194" i="8"/>
  <c r="F194" i="8"/>
  <c r="E194" i="8"/>
  <c r="I194" i="8"/>
  <c r="J195" i="8" s="1"/>
  <c r="D194" i="8"/>
  <c r="D195" i="8" s="1"/>
  <c r="G194" i="8"/>
  <c r="F195" i="8" s="1"/>
  <c r="M194" i="8"/>
  <c r="L195" i="8" s="1"/>
  <c r="K195" i="8"/>
  <c r="I195" i="8" l="1"/>
  <c r="C195" i="8"/>
  <c r="E195" i="8"/>
  <c r="G195" i="8"/>
  <c r="M195" i="8"/>
  <c r="L196" i="8" s="1"/>
  <c r="K196" i="8"/>
  <c r="J196" i="8"/>
  <c r="H195" i="8"/>
  <c r="H196" i="8" s="1"/>
  <c r="F196" i="8" l="1"/>
  <c r="E196" i="8"/>
  <c r="I196" i="8"/>
  <c r="I197" i="8" s="1"/>
  <c r="D196" i="8"/>
  <c r="G196" i="8"/>
  <c r="M196" i="8"/>
  <c r="L197" i="8" s="1"/>
  <c r="H197" i="8"/>
  <c r="K197" i="8"/>
  <c r="J197" i="8"/>
  <c r="C196" i="8"/>
  <c r="C197" i="8" s="1"/>
  <c r="E197" i="8" l="1"/>
  <c r="F197" i="8"/>
  <c r="J198" i="8"/>
  <c r="D197" i="8"/>
  <c r="K198" i="8"/>
  <c r="G197" i="8"/>
  <c r="M197" i="8"/>
  <c r="L198" i="8" s="1"/>
  <c r="H198" i="8"/>
  <c r="I198" i="8"/>
  <c r="E198" i="8" l="1"/>
  <c r="F198" i="8"/>
  <c r="D198" i="8"/>
  <c r="I199" i="8"/>
  <c r="G198" i="8"/>
  <c r="M198" i="8"/>
  <c r="L199" i="8" s="1"/>
  <c r="H199" i="8"/>
  <c r="J199" i="8"/>
  <c r="K199" i="8"/>
  <c r="C198" i="8"/>
  <c r="C199" i="8" s="1"/>
  <c r="E199" i="8" l="1"/>
  <c r="D199" i="8"/>
  <c r="I200" i="8"/>
  <c r="K200" i="8"/>
  <c r="G199" i="8"/>
  <c r="H200" i="8" s="1"/>
  <c r="M199" i="8"/>
  <c r="L200" i="8" s="1"/>
  <c r="J200" i="8"/>
  <c r="F199" i="8"/>
  <c r="F200" i="8" s="1"/>
  <c r="D200" i="8" l="1"/>
  <c r="E200" i="8"/>
  <c r="J201" i="8"/>
  <c r="G200" i="8"/>
  <c r="M200" i="8"/>
  <c r="L201" i="8" s="1"/>
  <c r="H201" i="8"/>
  <c r="C200" i="8"/>
  <c r="C201" i="8" s="1"/>
  <c r="K201" i="8"/>
  <c r="I201" i="8"/>
  <c r="E201" i="8" l="1"/>
  <c r="I202" i="8"/>
  <c r="D201" i="8"/>
  <c r="G201" i="8"/>
  <c r="M201" i="8"/>
  <c r="L202" i="8" s="1"/>
  <c r="J202" i="8"/>
  <c r="K202" i="8"/>
  <c r="F201" i="8"/>
  <c r="F202" i="8" l="1"/>
  <c r="E202" i="8"/>
  <c r="D202" i="8"/>
  <c r="C202" i="8"/>
  <c r="J203" i="8"/>
  <c r="G202" i="8"/>
  <c r="M202" i="8"/>
  <c r="L203" i="8" s="1"/>
  <c r="K203" i="8"/>
  <c r="H202" i="8"/>
  <c r="C203" i="8" l="1"/>
  <c r="E203" i="8"/>
  <c r="D203" i="8"/>
  <c r="H203" i="8"/>
  <c r="I203" i="8"/>
  <c r="K204" i="8"/>
  <c r="G203" i="8"/>
  <c r="M203" i="8"/>
  <c r="L204" i="8" s="1"/>
  <c r="F203" i="8"/>
  <c r="F204" i="8" s="1"/>
  <c r="D204" i="8" l="1"/>
  <c r="E204" i="8"/>
  <c r="C204" i="8"/>
  <c r="C205" i="8" s="1"/>
  <c r="I204" i="8"/>
  <c r="J204" i="8"/>
  <c r="K205" i="8" s="1"/>
  <c r="G204" i="8"/>
  <c r="M204" i="8"/>
  <c r="L205" i="8" s="1"/>
  <c r="F205" i="8"/>
  <c r="H204" i="8"/>
  <c r="E205" i="8" l="1"/>
  <c r="D205" i="8"/>
  <c r="H205" i="8"/>
  <c r="J205" i="8"/>
  <c r="K206" i="8" s="1"/>
  <c r="G205" i="8"/>
  <c r="M205" i="8"/>
  <c r="L206" i="8" s="1"/>
  <c r="I205" i="8"/>
  <c r="I206" i="8" l="1"/>
  <c r="E206" i="8"/>
  <c r="D206" i="8"/>
  <c r="F206" i="8"/>
  <c r="C206" i="8"/>
  <c r="J206" i="8"/>
  <c r="G206" i="8"/>
  <c r="M206" i="8"/>
  <c r="L207" i="8" s="1"/>
  <c r="H206" i="8"/>
  <c r="H207" i="8" s="1"/>
  <c r="K207" i="8"/>
  <c r="J207" i="8" l="1"/>
  <c r="E207" i="8"/>
  <c r="C207" i="8"/>
  <c r="D207" i="8"/>
  <c r="K208" i="8"/>
  <c r="G207" i="8"/>
  <c r="M207" i="8"/>
  <c r="L208" i="8" s="1"/>
  <c r="I207" i="8"/>
  <c r="I208" i="8" s="1"/>
  <c r="F207" i="8"/>
  <c r="E208" i="8" l="1"/>
  <c r="D208" i="8"/>
  <c r="F208" i="8"/>
  <c r="G208" i="8"/>
  <c r="M208" i="8"/>
  <c r="L209" i="8" s="1"/>
  <c r="H208" i="8"/>
  <c r="H209" i="8" s="1"/>
  <c r="J208" i="8"/>
  <c r="J209" i="8" s="1"/>
  <c r="C208" i="8"/>
  <c r="C209" i="8" s="1"/>
  <c r="E209" i="8" l="1"/>
  <c r="K209" i="8"/>
  <c r="D209" i="8"/>
  <c r="D210" i="8" s="1"/>
  <c r="K210" i="8"/>
  <c r="I209" i="8"/>
  <c r="I210" i="8" s="1"/>
  <c r="G209" i="8"/>
  <c r="M209" i="8"/>
  <c r="L210" i="8" s="1"/>
  <c r="F209" i="8"/>
  <c r="F210" i="8" l="1"/>
  <c r="E210" i="8"/>
  <c r="H210" i="8"/>
  <c r="J210" i="8"/>
  <c r="K211" i="8" s="1"/>
  <c r="G210" i="8"/>
  <c r="M210" i="8"/>
  <c r="L211" i="8" s="1"/>
  <c r="H211" i="8"/>
  <c r="C210" i="8"/>
  <c r="C211" i="8" s="1"/>
  <c r="I211" i="8" l="1"/>
  <c r="E211" i="8"/>
  <c r="J211" i="8"/>
  <c r="K212" i="8" s="1"/>
  <c r="D211" i="8"/>
  <c r="D212" i="8" s="1"/>
  <c r="J212" i="8"/>
  <c r="G211" i="8"/>
  <c r="M211" i="8"/>
  <c r="L212" i="8" s="1"/>
  <c r="I212" i="8"/>
  <c r="F211" i="8"/>
  <c r="F212" i="8" s="1"/>
  <c r="H212" i="8" l="1"/>
  <c r="E212" i="8"/>
  <c r="J213" i="8"/>
  <c r="G212" i="8"/>
  <c r="M212" i="8"/>
  <c r="L213" i="8" s="1"/>
  <c r="C212" i="8"/>
  <c r="C213" i="8" s="1"/>
  <c r="I213" i="8"/>
  <c r="K213" i="8"/>
  <c r="H213" i="8" l="1"/>
  <c r="I214" i="8" s="1"/>
  <c r="E213" i="8"/>
  <c r="D213" i="8"/>
  <c r="K214" i="8"/>
  <c r="F213" i="8"/>
  <c r="G213" i="8"/>
  <c r="M213" i="8"/>
  <c r="L214" i="8" s="1"/>
  <c r="J214" i="8"/>
  <c r="D214" i="8" l="1"/>
  <c r="E214" i="8"/>
  <c r="J215" i="8"/>
  <c r="G214" i="8"/>
  <c r="M214" i="8"/>
  <c r="L215" i="8" s="1"/>
  <c r="F214" i="8"/>
  <c r="F215" i="8" s="1"/>
  <c r="K215" i="8"/>
  <c r="H214" i="8"/>
  <c r="H215" i="8" s="1"/>
  <c r="C214" i="8"/>
  <c r="C215" i="8" s="1"/>
  <c r="E215" i="8" l="1"/>
  <c r="D215" i="8"/>
  <c r="K216" i="8"/>
  <c r="I215" i="8"/>
  <c r="G215" i="8"/>
  <c r="M215" i="8"/>
  <c r="L216" i="8" s="1"/>
  <c r="E216" i="8" l="1"/>
  <c r="F216" i="8"/>
  <c r="H216" i="8"/>
  <c r="D216" i="8"/>
  <c r="I216" i="8"/>
  <c r="J216" i="8"/>
  <c r="K217" i="8" s="1"/>
  <c r="G216" i="8"/>
  <c r="M216" i="8"/>
  <c r="L217" i="8" s="1"/>
  <c r="C216" i="8"/>
  <c r="E217" i="8" l="1"/>
  <c r="F217" i="8"/>
  <c r="C217" i="8"/>
  <c r="J217" i="8"/>
  <c r="K218" i="8" s="1"/>
  <c r="D217" i="8"/>
  <c r="I217" i="8"/>
  <c r="G217" i="8"/>
  <c r="M217" i="8"/>
  <c r="L218" i="8" s="1"/>
  <c r="H217" i="8"/>
  <c r="F218" i="8" l="1"/>
  <c r="E218" i="8"/>
  <c r="J218" i="8"/>
  <c r="D218" i="8"/>
  <c r="H218" i="8"/>
  <c r="I218" i="8"/>
  <c r="G218" i="8"/>
  <c r="M218" i="8"/>
  <c r="L219" i="8" s="1"/>
  <c r="K219" i="8"/>
  <c r="C218" i="8"/>
  <c r="C219" i="8" s="1"/>
  <c r="E219" i="8" l="1"/>
  <c r="F219" i="8"/>
  <c r="H219" i="8"/>
  <c r="I219" i="8"/>
  <c r="D219" i="8"/>
  <c r="J219" i="8"/>
  <c r="K220" i="8" s="1"/>
  <c r="G219" i="8"/>
  <c r="M219" i="8"/>
  <c r="L220" i="8" s="1"/>
  <c r="E220" i="8" l="1"/>
  <c r="I220" i="8"/>
  <c r="D220" i="8"/>
  <c r="J220" i="8"/>
  <c r="H220" i="8"/>
  <c r="J221" i="8"/>
  <c r="C220" i="8"/>
  <c r="C221" i="8" s="1"/>
  <c r="G220" i="8"/>
  <c r="M220" i="8"/>
  <c r="L221" i="8" s="1"/>
  <c r="K221" i="8"/>
  <c r="F220" i="8"/>
  <c r="I221" i="8" l="1"/>
  <c r="E221" i="8"/>
  <c r="H221" i="8"/>
  <c r="I222" i="8" s="1"/>
  <c r="F221" i="8"/>
  <c r="D221" i="8"/>
  <c r="G221" i="8"/>
  <c r="M221" i="8"/>
  <c r="L222" i="8" s="1"/>
  <c r="K222" i="8"/>
  <c r="J222" i="8"/>
  <c r="E222" i="8" l="1"/>
  <c r="F222" i="8"/>
  <c r="D222" i="8"/>
  <c r="J223" i="8"/>
  <c r="K223" i="8"/>
  <c r="C222" i="8"/>
  <c r="G222" i="8"/>
  <c r="M222" i="8"/>
  <c r="L223" i="8" s="1"/>
  <c r="H222" i="8"/>
  <c r="H223" i="8" s="1"/>
  <c r="E223" i="8" l="1"/>
  <c r="C223" i="8"/>
  <c r="D223" i="8"/>
  <c r="F223" i="8"/>
  <c r="I223" i="8"/>
  <c r="K224" i="8"/>
  <c r="G223" i="8"/>
  <c r="M223" i="8"/>
  <c r="L224" i="8" s="1"/>
  <c r="E224" i="8" l="1"/>
  <c r="D224" i="8"/>
  <c r="C224" i="8"/>
  <c r="F224" i="8"/>
  <c r="G224" i="8"/>
  <c r="M224" i="8"/>
  <c r="L225" i="8" s="1"/>
  <c r="I224" i="8"/>
  <c r="J224" i="8"/>
  <c r="H224" i="8"/>
  <c r="E225" i="8" l="1"/>
  <c r="C225" i="8"/>
  <c r="H225" i="8"/>
  <c r="J225" i="8"/>
  <c r="D225" i="8"/>
  <c r="G225" i="8"/>
  <c r="M225" i="8"/>
  <c r="I225" i="8"/>
  <c r="K225" i="8"/>
  <c r="F225" i="8"/>
  <c r="F226" i="8" s="1"/>
  <c r="C226" i="8"/>
  <c r="K226" i="8" l="1"/>
  <c r="E226" i="8"/>
  <c r="D226" i="8"/>
  <c r="C227" i="8" s="1"/>
  <c r="I226" i="8"/>
  <c r="J226" i="8"/>
  <c r="H226" i="8"/>
  <c r="L226" i="8"/>
  <c r="K227" i="8" s="1"/>
  <c r="G226" i="8"/>
  <c r="M226" i="8"/>
  <c r="E227" i="8" l="1"/>
  <c r="I227" i="8"/>
  <c r="J227" i="8"/>
  <c r="D227" i="8"/>
  <c r="L227" i="8"/>
  <c r="K228" i="8" s="1"/>
  <c r="G227" i="8"/>
  <c r="M227" i="8"/>
  <c r="F227" i="8"/>
  <c r="H227" i="8"/>
  <c r="F228" i="8" l="1"/>
  <c r="D228" i="8"/>
  <c r="E228" i="8"/>
  <c r="H228" i="8"/>
  <c r="J228" i="8"/>
  <c r="C228" i="8"/>
  <c r="C229" i="8" s="1"/>
  <c r="G228" i="8"/>
  <c r="M228" i="8"/>
  <c r="I228" i="8"/>
  <c r="L228" i="8"/>
  <c r="L229" i="8" s="1"/>
  <c r="E229" i="8" l="1"/>
  <c r="I229" i="8"/>
  <c r="D229" i="8"/>
  <c r="D230" i="8" s="1"/>
  <c r="F229" i="8"/>
  <c r="K229" i="8"/>
  <c r="G229" i="8"/>
  <c r="M229" i="8"/>
  <c r="L230" i="8" s="1"/>
  <c r="J229" i="8"/>
  <c r="H229" i="8"/>
  <c r="H230" i="8" s="1"/>
  <c r="E230" i="8" l="1"/>
  <c r="J230" i="8"/>
  <c r="K230" i="8"/>
  <c r="I230" i="8"/>
  <c r="I231" i="8" s="1"/>
  <c r="G230" i="8"/>
  <c r="M230" i="8"/>
  <c r="C230" i="8"/>
  <c r="C231" i="8" s="1"/>
  <c r="F230" i="8"/>
  <c r="L231" i="8" l="1"/>
  <c r="H231" i="8"/>
  <c r="E231" i="8"/>
  <c r="F231" i="8"/>
  <c r="K231" i="8"/>
  <c r="D231" i="8"/>
  <c r="C232" i="8" s="1"/>
  <c r="G231" i="8"/>
  <c r="M231" i="8"/>
  <c r="J231" i="8"/>
  <c r="H232" i="8" l="1"/>
  <c r="E232" i="8"/>
  <c r="J232" i="8"/>
  <c r="L232" i="8"/>
  <c r="D232" i="8"/>
  <c r="I232" i="8"/>
  <c r="F232" i="8"/>
  <c r="G232" i="8"/>
  <c r="M232" i="8"/>
  <c r="K232" i="8"/>
  <c r="K233" i="8" l="1"/>
  <c r="E233" i="8"/>
  <c r="I233" i="8"/>
  <c r="D233" i="8"/>
  <c r="F233" i="8"/>
  <c r="C233" i="8"/>
  <c r="G233" i="8"/>
  <c r="M233" i="8"/>
  <c r="H233" i="8"/>
  <c r="L233" i="8"/>
  <c r="J233" i="8"/>
  <c r="J234" i="8" s="1"/>
  <c r="F234" i="8" l="1"/>
  <c r="E234" i="8"/>
  <c r="D234" i="8"/>
  <c r="L234" i="8"/>
  <c r="C234" i="8"/>
  <c r="C235" i="8" s="1"/>
  <c r="H234" i="8"/>
  <c r="I234" i="8"/>
  <c r="G234" i="8"/>
  <c r="M234" i="8"/>
  <c r="K234" i="8"/>
  <c r="K235" i="8" s="1"/>
  <c r="E235" i="8" l="1"/>
  <c r="I235" i="8"/>
  <c r="D235" i="8"/>
  <c r="D236" i="8" s="1"/>
  <c r="F235" i="8"/>
  <c r="G235" i="8"/>
  <c r="M235" i="8"/>
  <c r="L235" i="8"/>
  <c r="J235" i="8"/>
  <c r="J236" i="8" s="1"/>
  <c r="H235" i="8"/>
  <c r="H236" i="8" s="1"/>
  <c r="E236" i="8" l="1"/>
  <c r="L236" i="8"/>
  <c r="F236" i="8"/>
  <c r="G236" i="8"/>
  <c r="M236" i="8"/>
  <c r="K236" i="8"/>
  <c r="K237" i="8" s="1"/>
  <c r="C236" i="8"/>
  <c r="C237" i="8" s="1"/>
  <c r="I236" i="8"/>
  <c r="I237" i="8" s="1"/>
  <c r="E237" i="8" l="1"/>
  <c r="L237" i="8"/>
  <c r="F237" i="8"/>
  <c r="D237" i="8"/>
  <c r="G237" i="8"/>
  <c r="M237" i="8"/>
  <c r="L238" i="8" s="1"/>
  <c r="J237" i="8"/>
  <c r="J238" i="8" s="1"/>
  <c r="H237" i="8"/>
  <c r="F238" i="8"/>
  <c r="K238" i="8" l="1"/>
  <c r="H238" i="8"/>
  <c r="D238" i="8"/>
  <c r="E238" i="8"/>
  <c r="K239" i="8"/>
  <c r="G238" i="8"/>
  <c r="M238" i="8"/>
  <c r="L239" i="8" s="1"/>
  <c r="C238" i="8"/>
  <c r="I238" i="8"/>
  <c r="I239" i="8" s="1"/>
  <c r="C239" i="8" l="1"/>
  <c r="E239" i="8"/>
  <c r="J239" i="8"/>
  <c r="J240" i="8" s="1"/>
  <c r="D239" i="8"/>
  <c r="F239" i="8"/>
  <c r="G239" i="8"/>
  <c r="M239" i="8"/>
  <c r="L240" i="8" s="1"/>
  <c r="H239" i="8"/>
  <c r="H240" i="8" s="1"/>
  <c r="D240" i="8" l="1"/>
  <c r="E240" i="8"/>
  <c r="K240" i="8"/>
  <c r="K241" i="8" s="1"/>
  <c r="F240" i="8"/>
  <c r="G240" i="8"/>
  <c r="M240" i="8"/>
  <c r="I240" i="8"/>
  <c r="C240" i="8"/>
  <c r="C241" i="8" s="1"/>
  <c r="E241" i="8" l="1"/>
  <c r="L241" i="8"/>
  <c r="H241" i="8"/>
  <c r="D241" i="8"/>
  <c r="F241" i="8"/>
  <c r="I241" i="8"/>
  <c r="J241" i="8"/>
  <c r="G241" i="8"/>
  <c r="M241" i="8"/>
  <c r="E242" i="8" l="1"/>
  <c r="H242" i="8"/>
  <c r="D242" i="8"/>
  <c r="L242" i="8"/>
  <c r="J242" i="8"/>
  <c r="F242" i="8"/>
  <c r="K242" i="8"/>
  <c r="I242" i="8"/>
  <c r="C242" i="8"/>
  <c r="C243" i="8" s="1"/>
  <c r="G242" i="8"/>
  <c r="H243" i="8" s="1"/>
  <c r="M242" i="8"/>
  <c r="L243" i="8" s="1"/>
  <c r="E243" i="8" l="1"/>
  <c r="K243" i="8"/>
  <c r="I243" i="8"/>
  <c r="J243" i="8"/>
  <c r="K244" i="8" s="1"/>
  <c r="D243" i="8"/>
  <c r="D244" i="8" s="1"/>
  <c r="F243" i="8"/>
  <c r="G243" i="8"/>
  <c r="M243" i="8"/>
  <c r="L244" i="8" s="1"/>
  <c r="E244" i="8" l="1"/>
  <c r="J244" i="8"/>
  <c r="K245" i="8" s="1"/>
  <c r="I244" i="8"/>
  <c r="C244" i="8"/>
  <c r="C245" i="8" s="1"/>
  <c r="G244" i="8"/>
  <c r="M244" i="8"/>
  <c r="L245" i="8" s="1"/>
  <c r="F244" i="8"/>
  <c r="H244" i="8"/>
  <c r="H245" i="8" s="1"/>
  <c r="J245" i="8"/>
  <c r="E245" i="8" l="1"/>
  <c r="D245" i="8"/>
  <c r="F245" i="8"/>
  <c r="I245" i="8"/>
  <c r="I246" i="8" s="1"/>
  <c r="K246" i="8"/>
  <c r="G245" i="8"/>
  <c r="H246" i="8" s="1"/>
  <c r="M245" i="8"/>
  <c r="L246" i="8" s="1"/>
  <c r="F246" i="8" l="1"/>
  <c r="E246" i="8"/>
  <c r="D246" i="8"/>
  <c r="C246" i="8"/>
  <c r="G246" i="8"/>
  <c r="M246" i="8"/>
  <c r="L247" i="8" s="1"/>
  <c r="H247" i="8"/>
  <c r="J246" i="8"/>
  <c r="J247" i="8" s="1"/>
  <c r="E247" i="8" l="1"/>
  <c r="D247" i="8"/>
  <c r="C247" i="8"/>
  <c r="G247" i="8"/>
  <c r="M247" i="8"/>
  <c r="K247" i="8"/>
  <c r="K248" i="8" s="1"/>
  <c r="I247" i="8"/>
  <c r="I248" i="8" s="1"/>
  <c r="F247" i="8"/>
  <c r="F248" i="8" l="1"/>
  <c r="E248" i="8"/>
  <c r="C248" i="8"/>
  <c r="D248" i="8"/>
  <c r="H248" i="8"/>
  <c r="L248" i="8"/>
  <c r="G248" i="8"/>
  <c r="M248" i="8"/>
  <c r="J248" i="8"/>
  <c r="J249" i="8" s="1"/>
  <c r="E249" i="8" l="1"/>
  <c r="C249" i="8"/>
  <c r="D249" i="8"/>
  <c r="L249" i="8"/>
  <c r="K249" i="8"/>
  <c r="F249" i="8"/>
  <c r="G249" i="8"/>
  <c r="M249" i="8"/>
  <c r="I249" i="8"/>
  <c r="H249" i="8"/>
  <c r="E250" i="8" l="1"/>
  <c r="C250" i="8"/>
  <c r="K250" i="8"/>
  <c r="D250" i="8"/>
  <c r="C251" i="8" s="1"/>
  <c r="H250" i="8"/>
  <c r="I250" i="8"/>
  <c r="F250" i="8"/>
  <c r="L250" i="8"/>
  <c r="J250" i="8"/>
  <c r="G250" i="8"/>
  <c r="H251" i="8" s="1"/>
  <c r="M250" i="8"/>
  <c r="E251" i="8" l="1"/>
  <c r="J251" i="8"/>
  <c r="D251" i="8"/>
  <c r="D252" i="8" s="1"/>
  <c r="I251" i="8"/>
  <c r="F251" i="8"/>
  <c r="G251" i="8"/>
  <c r="M251" i="8"/>
  <c r="K251" i="8"/>
  <c r="L251" i="8"/>
  <c r="H252" i="8"/>
  <c r="I252" i="8"/>
  <c r="E252" i="8" l="1"/>
  <c r="L252" i="8"/>
  <c r="F252" i="8"/>
  <c r="G252" i="8"/>
  <c r="H253" i="8" s="1"/>
  <c r="M252" i="8"/>
  <c r="K252" i="8"/>
  <c r="J252" i="8"/>
  <c r="C252" i="8"/>
  <c r="D253" i="8" s="1"/>
  <c r="E253" i="8" l="1"/>
  <c r="L253" i="8"/>
  <c r="F253" i="8"/>
  <c r="K253" i="8"/>
  <c r="C253" i="8"/>
  <c r="C254" i="8" s="1"/>
  <c r="J253" i="8"/>
  <c r="G253" i="8"/>
  <c r="M253" i="8"/>
  <c r="L254" i="8" s="1"/>
  <c r="K254" i="8"/>
  <c r="I253" i="8"/>
  <c r="I254" i="8" s="1"/>
  <c r="E254" i="8" l="1"/>
  <c r="D254" i="8"/>
  <c r="H254" i="8"/>
  <c r="C255" i="8"/>
  <c r="G254" i="8"/>
  <c r="H255" i="8" s="1"/>
  <c r="M254" i="8"/>
  <c r="L255" i="8" s="1"/>
  <c r="J254" i="8"/>
  <c r="J255" i="8" s="1"/>
  <c r="F254" i="8"/>
  <c r="F255" i="8" l="1"/>
  <c r="D255" i="8"/>
  <c r="C256" i="8" s="1"/>
  <c r="E255" i="8"/>
  <c r="G255" i="8"/>
  <c r="M255" i="8"/>
  <c r="K255" i="8"/>
  <c r="K256" i="8" s="1"/>
  <c r="I255" i="8"/>
  <c r="I256" i="8" s="1"/>
  <c r="E256" i="8" l="1"/>
  <c r="D256" i="8"/>
  <c r="H256" i="8"/>
  <c r="L256" i="8"/>
  <c r="G256" i="8"/>
  <c r="M256" i="8"/>
  <c r="J256" i="8"/>
  <c r="J257" i="8" s="1"/>
  <c r="F256" i="8"/>
  <c r="E257" i="8" s="1"/>
  <c r="D257" i="8" l="1"/>
  <c r="F257" i="8"/>
  <c r="H257" i="8"/>
  <c r="L257" i="8"/>
  <c r="K257" i="8"/>
  <c r="G257" i="8"/>
  <c r="M257" i="8"/>
  <c r="C257" i="8"/>
  <c r="I257" i="8"/>
  <c r="E258" i="8" l="1"/>
  <c r="I258" i="8"/>
  <c r="D258" i="8"/>
  <c r="C258" i="8"/>
  <c r="K258" i="8"/>
  <c r="G258" i="8"/>
  <c r="M258" i="8"/>
  <c r="F258" i="8"/>
  <c r="L258" i="8"/>
  <c r="L259" i="8" s="1"/>
  <c r="H258" i="8"/>
  <c r="H259" i="8" s="1"/>
  <c r="J258" i="8"/>
  <c r="J259" i="8" s="1"/>
  <c r="F259" i="8" l="1"/>
  <c r="E259" i="8"/>
  <c r="C259" i="8"/>
  <c r="D259" i="8"/>
  <c r="G259" i="8"/>
  <c r="M259" i="8"/>
  <c r="K259" i="8"/>
  <c r="I259" i="8"/>
  <c r="I260" i="8" s="1"/>
  <c r="E260" i="8" l="1"/>
  <c r="C260" i="8"/>
  <c r="D260" i="8"/>
  <c r="J260" i="8"/>
  <c r="K260" i="8"/>
  <c r="G260" i="8"/>
  <c r="M260" i="8"/>
  <c r="F260" i="8"/>
  <c r="C261" i="8"/>
  <c r="H260" i="8"/>
  <c r="H261" i="8" s="1"/>
  <c r="L260" i="8"/>
  <c r="L261" i="8" s="1"/>
  <c r="F261" i="8" l="1"/>
  <c r="E261" i="8"/>
  <c r="D261" i="8"/>
  <c r="C262" i="8" s="1"/>
  <c r="G261" i="8"/>
  <c r="M261" i="8"/>
  <c r="J261" i="8"/>
  <c r="I261" i="8"/>
  <c r="K261" i="8"/>
  <c r="F262" i="8" l="1"/>
  <c r="E262" i="8"/>
  <c r="K262" i="8"/>
  <c r="I262" i="8"/>
  <c r="D262" i="8"/>
  <c r="G262" i="8"/>
  <c r="M262" i="8"/>
  <c r="J262" i="8"/>
  <c r="J263" i="8" s="1"/>
  <c r="C263" i="8"/>
  <c r="L262" i="8"/>
  <c r="L263" i="8" s="1"/>
  <c r="H262" i="8"/>
  <c r="F263" i="8" l="1"/>
  <c r="E263" i="8"/>
  <c r="H263" i="8"/>
  <c r="D263" i="8"/>
  <c r="C264" i="8" s="1"/>
  <c r="G263" i="8"/>
  <c r="M263" i="8"/>
  <c r="K263" i="8"/>
  <c r="K264" i="8" s="1"/>
  <c r="I263" i="8"/>
  <c r="I264" i="8" s="1"/>
  <c r="F264" i="8" l="1"/>
  <c r="E264" i="8"/>
  <c r="D264" i="8"/>
  <c r="C265" i="8" s="1"/>
  <c r="G264" i="8"/>
  <c r="M264" i="8"/>
  <c r="L264" i="8"/>
  <c r="H264" i="8"/>
  <c r="J264" i="8"/>
  <c r="J265" i="8" s="1"/>
  <c r="H265" i="8" l="1"/>
  <c r="F265" i="8"/>
  <c r="L265" i="8"/>
  <c r="E265" i="8"/>
  <c r="D265" i="8"/>
  <c r="C266" i="8" s="1"/>
  <c r="G265" i="8"/>
  <c r="M265" i="8"/>
  <c r="K265" i="8"/>
  <c r="I265" i="8"/>
  <c r="I266" i="8" s="1"/>
  <c r="F266" i="8"/>
  <c r="K266" i="8" l="1"/>
  <c r="E266" i="8"/>
  <c r="D266" i="8"/>
  <c r="L266" i="8"/>
  <c r="J266" i="8"/>
  <c r="J267" i="8" s="1"/>
  <c r="G266" i="8"/>
  <c r="M266" i="8"/>
  <c r="H266" i="8"/>
  <c r="C267" i="8"/>
  <c r="L267" i="8" l="1"/>
  <c r="D267" i="8"/>
  <c r="F267" i="8"/>
  <c r="E267" i="8"/>
  <c r="H267" i="8"/>
  <c r="K267" i="8"/>
  <c r="I267" i="8"/>
  <c r="I268" i="8" s="1"/>
  <c r="G267" i="8"/>
  <c r="M267" i="8"/>
  <c r="C268" i="8"/>
  <c r="F268" i="8" l="1"/>
  <c r="K268" i="8"/>
  <c r="E268" i="8"/>
  <c r="D268" i="8"/>
  <c r="C269" i="8" s="1"/>
  <c r="J268" i="8"/>
  <c r="L268" i="8"/>
  <c r="H268" i="8"/>
  <c r="I269" i="8" s="1"/>
  <c r="G268" i="8"/>
  <c r="M268" i="8"/>
  <c r="J269" i="8" l="1"/>
  <c r="D269" i="8"/>
  <c r="C270" i="8" s="1"/>
  <c r="E269" i="8"/>
  <c r="K269" i="8"/>
  <c r="L269" i="8"/>
  <c r="H269" i="8"/>
  <c r="I270" i="8" s="1"/>
  <c r="F269" i="8"/>
  <c r="G269" i="8"/>
  <c r="M269" i="8"/>
  <c r="J270" i="8"/>
  <c r="K270" i="8" l="1"/>
  <c r="L270" i="8"/>
  <c r="E270" i="8"/>
  <c r="H270" i="8"/>
  <c r="D270" i="8"/>
  <c r="C271" i="8" s="1"/>
  <c r="I271" i="8"/>
  <c r="J271" i="8"/>
  <c r="F270" i="8"/>
  <c r="D271" i="8"/>
  <c r="G270" i="8"/>
  <c r="H271" i="8" s="1"/>
  <c r="M270" i="8"/>
  <c r="L271" i="8" s="1"/>
  <c r="K271" i="8"/>
  <c r="J272" i="8" l="1"/>
  <c r="I272" i="8"/>
  <c r="E271" i="8"/>
  <c r="D272" i="8" s="1"/>
  <c r="C272" i="8"/>
  <c r="F271" i="8"/>
  <c r="E272" i="8" s="1"/>
  <c r="G271" i="8"/>
  <c r="H272" i="8" s="1"/>
  <c r="M271" i="8"/>
  <c r="L272" i="8" s="1"/>
  <c r="K272" i="8"/>
  <c r="J273" i="8" s="1"/>
  <c r="D273" i="8" l="1"/>
  <c r="C273" i="8"/>
  <c r="G272" i="8"/>
  <c r="M272" i="8"/>
  <c r="L273" i="8" s="1"/>
  <c r="K273" i="8"/>
  <c r="F272" i="8"/>
  <c r="E273" i="8" s="1"/>
  <c r="I273" i="8"/>
  <c r="F273" i="8" l="1"/>
  <c r="E274" i="8" s="1"/>
  <c r="C274" i="8"/>
  <c r="G273" i="8"/>
  <c r="M273" i="8"/>
  <c r="L274" i="8" s="1"/>
  <c r="K274" i="8"/>
  <c r="H273" i="8"/>
  <c r="J274" i="8"/>
  <c r="H274" i="8" l="1"/>
  <c r="D274" i="8"/>
  <c r="C275" i="8" s="1"/>
  <c r="F274" i="8"/>
  <c r="K275" i="8"/>
  <c r="G274" i="8"/>
  <c r="M274" i="8"/>
  <c r="L275" i="8" s="1"/>
  <c r="I274" i="8"/>
  <c r="I275" i="8" s="1"/>
  <c r="E275" i="8" l="1"/>
  <c r="F275" i="8"/>
  <c r="D275" i="8"/>
  <c r="C276" i="8" s="1"/>
  <c r="G275" i="8"/>
  <c r="M275" i="8"/>
  <c r="L276" i="8" s="1"/>
  <c r="H275" i="8"/>
  <c r="H276" i="8" s="1"/>
  <c r="J275" i="8"/>
  <c r="J276" i="8" s="1"/>
  <c r="E276" i="8" l="1"/>
  <c r="F276" i="8"/>
  <c r="D276" i="8"/>
  <c r="D277" i="8" s="1"/>
  <c r="K276" i="8"/>
  <c r="K277" i="8" s="1"/>
  <c r="G276" i="8"/>
  <c r="M276" i="8"/>
  <c r="C277" i="8"/>
  <c r="I276" i="8"/>
  <c r="I277" i="8" s="1"/>
  <c r="E277" i="8" l="1"/>
  <c r="C278" i="8"/>
  <c r="D278" i="8"/>
  <c r="J277" i="8"/>
  <c r="J278" i="8" s="1"/>
  <c r="L277" i="8"/>
  <c r="G277" i="8"/>
  <c r="M277" i="8"/>
  <c r="H277" i="8"/>
  <c r="H278" i="8" s="1"/>
  <c r="F277" i="8"/>
  <c r="E278" i="8" l="1"/>
  <c r="F278" i="8"/>
  <c r="L278" i="8"/>
  <c r="K278" i="8"/>
  <c r="I278" i="8"/>
  <c r="I279" i="8" s="1"/>
  <c r="G278" i="8"/>
  <c r="M278" i="8"/>
  <c r="C279" i="8"/>
  <c r="E279" i="8" l="1"/>
  <c r="D279" i="8"/>
  <c r="J279" i="8"/>
  <c r="H279" i="8"/>
  <c r="K279" i="8"/>
  <c r="L279" i="8"/>
  <c r="F279" i="8"/>
  <c r="G279" i="8"/>
  <c r="M279" i="8"/>
  <c r="K280" i="8" l="1"/>
  <c r="D280" i="8"/>
  <c r="E280" i="8"/>
  <c r="I280" i="8"/>
  <c r="J280" i="8"/>
  <c r="L280" i="8"/>
  <c r="G280" i="8"/>
  <c r="M280" i="8"/>
  <c r="H280" i="8"/>
  <c r="H281" i="8" s="1"/>
  <c r="F280" i="8"/>
  <c r="C280" i="8"/>
  <c r="C281" i="8" s="1"/>
  <c r="I281" i="8" l="1"/>
  <c r="E281" i="8"/>
  <c r="F281" i="8"/>
  <c r="L281" i="8"/>
  <c r="J281" i="8"/>
  <c r="I282" i="8" s="1"/>
  <c r="D281" i="8"/>
  <c r="K281" i="8"/>
  <c r="G281" i="8"/>
  <c r="M281" i="8"/>
  <c r="H282" i="8"/>
  <c r="E282" i="8" l="1"/>
  <c r="L282" i="8"/>
  <c r="F282" i="8"/>
  <c r="K282" i="8"/>
  <c r="J282" i="8"/>
  <c r="I283" i="8" s="1"/>
  <c r="D282" i="8"/>
  <c r="J283" i="8"/>
  <c r="G282" i="8"/>
  <c r="M282" i="8"/>
  <c r="L283" i="8" s="1"/>
  <c r="H283" i="8"/>
  <c r="K283" i="8"/>
  <c r="C282" i="8"/>
  <c r="C283" i="8" s="1"/>
  <c r="E283" i="8" l="1"/>
  <c r="I284" i="8"/>
  <c r="D283" i="8"/>
  <c r="D284" i="8" s="1"/>
  <c r="K284" i="8"/>
  <c r="J284" i="8"/>
  <c r="F283" i="8"/>
  <c r="G283" i="8"/>
  <c r="H284" i="8" s="1"/>
  <c r="I285" i="8" s="1"/>
  <c r="M283" i="8"/>
  <c r="L284" i="8"/>
  <c r="J285" i="8" l="1"/>
  <c r="E284" i="8"/>
  <c r="F284" i="8"/>
  <c r="K285" i="8"/>
  <c r="G284" i="8"/>
  <c r="H285" i="8" s="1"/>
  <c r="I286" i="8" s="1"/>
  <c r="M284" i="8"/>
  <c r="L285" i="8" s="1"/>
  <c r="J286" i="8"/>
  <c r="C284" i="8"/>
  <c r="C285" i="8" s="1"/>
  <c r="E285" i="8" l="1"/>
  <c r="D285" i="8"/>
  <c r="G285" i="8"/>
  <c r="H286" i="8" s="1"/>
  <c r="M285" i="8"/>
  <c r="L286" i="8" s="1"/>
  <c r="F285" i="8"/>
  <c r="F286" i="8" s="1"/>
  <c r="K286" i="8"/>
  <c r="D286" i="8" l="1"/>
  <c r="E286" i="8"/>
  <c r="G286" i="8"/>
  <c r="M286" i="8"/>
  <c r="L287" i="8" s="1"/>
  <c r="H287" i="8"/>
  <c r="C286" i="8"/>
  <c r="C287" i="8" s="1"/>
  <c r="I287" i="8"/>
  <c r="K287" i="8"/>
  <c r="J287" i="8"/>
  <c r="E287" i="8" l="1"/>
  <c r="D287" i="8"/>
  <c r="K288" i="8"/>
  <c r="G287" i="8"/>
  <c r="M287" i="8"/>
  <c r="L288" i="8" s="1"/>
  <c r="J288" i="8"/>
  <c r="I288" i="8"/>
  <c r="F287" i="8"/>
  <c r="F288" i="8" s="1"/>
  <c r="E288" i="8" l="1"/>
  <c r="D288" i="8"/>
  <c r="J289" i="8"/>
  <c r="G288" i="8"/>
  <c r="M288" i="8"/>
  <c r="L289" i="8" s="1"/>
  <c r="C288" i="8"/>
  <c r="C289" i="8" s="1"/>
  <c r="H288" i="8"/>
  <c r="H289" i="8" s="1"/>
  <c r="K289" i="8"/>
  <c r="E289" i="8" l="1"/>
  <c r="F289" i="8"/>
  <c r="D289" i="8"/>
  <c r="D290" i="8" s="1"/>
  <c r="K290" i="8"/>
  <c r="I289" i="8"/>
  <c r="G289" i="8"/>
  <c r="M289" i="8"/>
  <c r="L290" i="8" s="1"/>
  <c r="F290" i="8" l="1"/>
  <c r="E290" i="8"/>
  <c r="H290" i="8"/>
  <c r="G290" i="8"/>
  <c r="M290" i="8"/>
  <c r="L291" i="8" s="1"/>
  <c r="C290" i="8"/>
  <c r="C291" i="8" s="1"/>
  <c r="I290" i="8"/>
  <c r="J290" i="8"/>
  <c r="K291" i="8" s="1"/>
  <c r="F291" i="8"/>
  <c r="E291" i="8" l="1"/>
  <c r="D291" i="8"/>
  <c r="I291" i="8"/>
  <c r="G291" i="8"/>
  <c r="M291" i="8"/>
  <c r="L292" i="8" s="1"/>
  <c r="J291" i="8"/>
  <c r="H291" i="8"/>
  <c r="H292" i="8" s="1"/>
  <c r="J292" i="8" l="1"/>
  <c r="F292" i="8"/>
  <c r="D292" i="8"/>
  <c r="E292" i="8"/>
  <c r="I292" i="8"/>
  <c r="I293" i="8" s="1"/>
  <c r="C292" i="8"/>
  <c r="K292" i="8"/>
  <c r="K293" i="8" s="1"/>
  <c r="G292" i="8"/>
  <c r="M292" i="8"/>
  <c r="F293" i="8" l="1"/>
  <c r="C293" i="8"/>
  <c r="E293" i="8"/>
  <c r="D293" i="8"/>
  <c r="J293" i="8"/>
  <c r="J294" i="8" s="1"/>
  <c r="H293" i="8"/>
  <c r="L293" i="8"/>
  <c r="K294" i="8" s="1"/>
  <c r="G293" i="8"/>
  <c r="M293" i="8"/>
  <c r="C294" i="8"/>
  <c r="D294" i="8" l="1"/>
  <c r="C295" i="8" s="1"/>
  <c r="E294" i="8"/>
  <c r="I294" i="8"/>
  <c r="J295" i="8" s="1"/>
  <c r="G294" i="8"/>
  <c r="M294" i="8"/>
  <c r="F294" i="8"/>
  <c r="F295" i="8" s="1"/>
  <c r="H294" i="8"/>
  <c r="L294" i="8"/>
  <c r="D295" i="8" l="1"/>
  <c r="C296" i="8" s="1"/>
  <c r="E295" i="8"/>
  <c r="H295" i="8"/>
  <c r="I295" i="8"/>
  <c r="L295" i="8"/>
  <c r="G295" i="8"/>
  <c r="M295" i="8"/>
  <c r="K295" i="8"/>
  <c r="E296" i="8" l="1"/>
  <c r="H296" i="8"/>
  <c r="K296" i="8"/>
  <c r="I296" i="8"/>
  <c r="D296" i="8"/>
  <c r="F296" i="8"/>
  <c r="G296" i="8"/>
  <c r="M296" i="8"/>
  <c r="C297" i="8"/>
  <c r="J296" i="8"/>
  <c r="J297" i="8" s="1"/>
  <c r="L296" i="8"/>
  <c r="L297" i="8" l="1"/>
  <c r="E297" i="8"/>
  <c r="H297" i="8"/>
  <c r="F297" i="8"/>
  <c r="I297" i="8"/>
  <c r="D297" i="8"/>
  <c r="E298" i="8" s="1"/>
  <c r="I298" i="8"/>
  <c r="G297" i="8"/>
  <c r="F298" i="8" s="1"/>
  <c r="M297" i="8"/>
  <c r="K297" i="8"/>
  <c r="K298" i="8" l="1"/>
  <c r="H298" i="8"/>
  <c r="D298" i="8"/>
  <c r="C298" i="8"/>
  <c r="J298" i="8"/>
  <c r="J299" i="8" s="1"/>
  <c r="G298" i="8"/>
  <c r="F299" i="8" s="1"/>
  <c r="M298" i="8"/>
  <c r="L298" i="8"/>
  <c r="L299" i="8" l="1"/>
  <c r="I299" i="8"/>
  <c r="E299" i="8"/>
  <c r="C299" i="8"/>
  <c r="D299" i="8"/>
  <c r="E300" i="8" s="1"/>
  <c r="H299" i="8"/>
  <c r="C300" i="8"/>
  <c r="G299" i="8"/>
  <c r="M299" i="8"/>
  <c r="H300" i="8"/>
  <c r="I300" i="8"/>
  <c r="K299" i="8"/>
  <c r="F300" i="8" l="1"/>
  <c r="D300" i="8"/>
  <c r="K300" i="8"/>
  <c r="J300" i="8"/>
  <c r="G300" i="8"/>
  <c r="H301" i="8" s="1"/>
  <c r="M300" i="8"/>
  <c r="L300" i="8"/>
  <c r="E301" i="8" l="1"/>
  <c r="D301" i="8"/>
  <c r="C301" i="8"/>
  <c r="J301" i="8"/>
  <c r="G301" i="8"/>
  <c r="M301" i="8"/>
  <c r="L301" i="8"/>
  <c r="K301" i="8"/>
  <c r="F301" i="8"/>
  <c r="F302" i="8" s="1"/>
  <c r="I301" i="8"/>
  <c r="I302" i="8" s="1"/>
  <c r="D302" i="8" l="1"/>
  <c r="C302" i="8"/>
  <c r="E302" i="8"/>
  <c r="K302" i="8"/>
  <c r="J302" i="8"/>
  <c r="L302" i="8"/>
  <c r="G302" i="8"/>
  <c r="M302" i="8"/>
  <c r="H302" i="8"/>
  <c r="J303" i="8" l="1"/>
  <c r="K303" i="8"/>
  <c r="D303" i="8"/>
  <c r="E303" i="8"/>
  <c r="F303" i="8"/>
  <c r="C303" i="8"/>
  <c r="L303" i="8"/>
  <c r="H303" i="8"/>
  <c r="I303" i="8"/>
  <c r="G303" i="8"/>
  <c r="M303" i="8"/>
  <c r="L304" i="8" s="1"/>
  <c r="C304" i="8" l="1"/>
  <c r="K304" i="8"/>
  <c r="E304" i="8"/>
  <c r="D304" i="8"/>
  <c r="I304" i="8"/>
  <c r="G304" i="8"/>
  <c r="M304" i="8"/>
  <c r="L305" i="8" s="1"/>
  <c r="J304" i="8"/>
  <c r="F304" i="8"/>
  <c r="H304" i="8"/>
  <c r="H305" i="8" l="1"/>
  <c r="D305" i="8"/>
  <c r="C305" i="8"/>
  <c r="F305" i="8"/>
  <c r="E305" i="8"/>
  <c r="G305" i="8"/>
  <c r="M305" i="8"/>
  <c r="I305" i="8"/>
  <c r="J305" i="8"/>
  <c r="K305" i="8"/>
  <c r="C306" i="8" l="1"/>
  <c r="E306" i="8"/>
  <c r="F306" i="8"/>
  <c r="D306" i="8"/>
  <c r="J306" i="8"/>
  <c r="G306" i="8"/>
  <c r="M306" i="8"/>
  <c r="K306" i="8"/>
  <c r="L306" i="8"/>
  <c r="I306" i="8"/>
  <c r="H306" i="8"/>
  <c r="F307" i="8" l="1"/>
  <c r="E307" i="8"/>
  <c r="D307" i="8"/>
  <c r="C307" i="8"/>
  <c r="K307" i="8"/>
  <c r="I307" i="8"/>
  <c r="G307" i="8"/>
  <c r="M307" i="8"/>
  <c r="H307" i="8"/>
  <c r="J307" i="8"/>
  <c r="L307" i="8"/>
  <c r="E308" i="8" l="1"/>
  <c r="L308" i="8"/>
  <c r="H308" i="8"/>
  <c r="F308" i="8"/>
  <c r="C308" i="8"/>
  <c r="K308" i="8"/>
  <c r="I308" i="8"/>
  <c r="J308" i="8"/>
  <c r="D308" i="8"/>
  <c r="C309" i="8" s="1"/>
  <c r="G308" i="8"/>
  <c r="M308" i="8"/>
  <c r="L309" i="8" l="1"/>
  <c r="E309" i="8"/>
  <c r="J309" i="8"/>
  <c r="F309" i="8"/>
  <c r="I309" i="8"/>
  <c r="K309" i="8"/>
  <c r="H309" i="8"/>
  <c r="D309" i="8"/>
  <c r="G309" i="8"/>
  <c r="M309" i="8"/>
  <c r="L310" i="8" s="1"/>
  <c r="K310" i="8" l="1"/>
  <c r="E310" i="8"/>
  <c r="I310" i="8"/>
  <c r="J310" i="8"/>
  <c r="F310" i="8"/>
  <c r="C310" i="8"/>
  <c r="D310" i="8"/>
  <c r="G310" i="8"/>
  <c r="M310" i="8"/>
  <c r="L311" i="8" s="1"/>
  <c r="K311" i="8"/>
  <c r="H310" i="8"/>
  <c r="J311" i="8" l="1"/>
  <c r="E311" i="8"/>
  <c r="F311" i="8"/>
  <c r="H311" i="8"/>
  <c r="C311" i="8"/>
  <c r="D311" i="8"/>
  <c r="I311" i="8"/>
  <c r="G311" i="8"/>
  <c r="M311" i="8"/>
  <c r="L312" i="8" s="1"/>
  <c r="K312" i="8"/>
  <c r="E312" i="8" l="1"/>
  <c r="D312" i="8"/>
  <c r="C312" i="8"/>
  <c r="G312" i="8"/>
  <c r="M312" i="8"/>
  <c r="L313" i="8" s="1"/>
  <c r="I312" i="8"/>
  <c r="J312" i="8"/>
  <c r="H312" i="8"/>
  <c r="H313" i="8" s="1"/>
  <c r="F312" i="8"/>
  <c r="F313" i="8" s="1"/>
  <c r="E313" i="8" l="1"/>
  <c r="D313" i="8"/>
  <c r="C313" i="8"/>
  <c r="J313" i="8"/>
  <c r="K313" i="8"/>
  <c r="I313" i="8"/>
  <c r="I314" i="8" s="1"/>
  <c r="G313" i="8"/>
  <c r="M313" i="8"/>
  <c r="H314" i="8" l="1"/>
  <c r="D314" i="8"/>
  <c r="J314" i="8"/>
  <c r="K314" i="8"/>
  <c r="C314" i="8"/>
  <c r="E314" i="8"/>
  <c r="L314" i="8"/>
  <c r="G314" i="8"/>
  <c r="H315" i="8" s="1"/>
  <c r="M314" i="8"/>
  <c r="I315" i="8"/>
  <c r="F314" i="8"/>
  <c r="D315" i="8" l="1"/>
  <c r="J315" i="8"/>
  <c r="F315" i="8"/>
  <c r="K315" i="8"/>
  <c r="E315" i="8"/>
  <c r="I316" i="8"/>
  <c r="L315" i="8"/>
  <c r="J316" i="8"/>
  <c r="G315" i="8"/>
  <c r="M315" i="8"/>
  <c r="C315" i="8"/>
  <c r="K316" i="8" l="1"/>
  <c r="E316" i="8"/>
  <c r="D316" i="8"/>
  <c r="F316" i="8"/>
  <c r="H316" i="8"/>
  <c r="I317" i="8" s="1"/>
  <c r="C316" i="8"/>
  <c r="G316" i="8"/>
  <c r="M316" i="8"/>
  <c r="J317" i="8"/>
  <c r="L316" i="8"/>
  <c r="E317" i="8" l="1"/>
  <c r="L317" i="8"/>
  <c r="H317" i="8"/>
  <c r="I318" i="8" s="1"/>
  <c r="F317" i="8"/>
  <c r="D317" i="8"/>
  <c r="C317" i="8"/>
  <c r="G317" i="8"/>
  <c r="H318" i="8" s="1"/>
  <c r="M317" i="8"/>
  <c r="K317" i="8"/>
  <c r="K318" i="8" s="1"/>
  <c r="F318" i="8" l="1"/>
  <c r="E318" i="8"/>
  <c r="C318" i="8"/>
  <c r="D318" i="8"/>
  <c r="G318" i="8"/>
  <c r="H319" i="8" s="1"/>
  <c r="M318" i="8"/>
  <c r="J318" i="8"/>
  <c r="L318" i="8"/>
  <c r="E319" i="8" l="1"/>
  <c r="F319" i="8"/>
  <c r="C319" i="8"/>
  <c r="D319" i="8"/>
  <c r="L319" i="8"/>
  <c r="J319" i="8"/>
  <c r="I319" i="8"/>
  <c r="G319" i="8"/>
  <c r="M319" i="8"/>
  <c r="K319" i="8"/>
  <c r="F320" i="8" l="1"/>
  <c r="E320" i="8"/>
  <c r="D320" i="8"/>
  <c r="H320" i="8"/>
  <c r="C320" i="8"/>
  <c r="K320" i="8"/>
  <c r="I320" i="8"/>
  <c r="L320" i="8"/>
  <c r="G320" i="8"/>
  <c r="M320" i="8"/>
  <c r="J320" i="8"/>
  <c r="J321" i="8" l="1"/>
  <c r="E321" i="8"/>
  <c r="D321" i="8"/>
  <c r="C321" i="8"/>
  <c r="F321" i="8"/>
  <c r="L321" i="8"/>
  <c r="H321" i="8"/>
  <c r="I321" i="8"/>
  <c r="K321" i="8"/>
  <c r="G321" i="8"/>
  <c r="M321" i="8"/>
  <c r="K322" i="8" l="1"/>
  <c r="C322" i="8"/>
  <c r="D322" i="8"/>
  <c r="I322" i="8"/>
  <c r="E322" i="8"/>
  <c r="H322" i="8"/>
  <c r="J322" i="8"/>
  <c r="G322" i="8"/>
  <c r="M322" i="8"/>
  <c r="L322" i="8"/>
  <c r="F322" i="8"/>
  <c r="E323" i="8" s="1"/>
  <c r="J323" i="8" l="1"/>
  <c r="I323" i="8"/>
  <c r="C323" i="8"/>
  <c r="H323" i="8"/>
  <c r="D323" i="8"/>
  <c r="L323" i="8"/>
  <c r="C324" i="8"/>
  <c r="F323" i="8"/>
  <c r="K323" i="8"/>
  <c r="G323" i="8"/>
  <c r="H324" i="8" s="1"/>
  <c r="M323" i="8"/>
  <c r="L324" i="8" s="1"/>
  <c r="D324" i="8"/>
  <c r="K324" i="8" l="1"/>
  <c r="E324" i="8"/>
  <c r="D325" i="8" s="1"/>
  <c r="I324" i="8"/>
  <c r="J324" i="8"/>
  <c r="G324" i="8"/>
  <c r="H325" i="8" s="1"/>
  <c r="M324" i="8"/>
  <c r="L325" i="8" s="1"/>
  <c r="F324" i="8"/>
  <c r="E325" i="8" l="1"/>
  <c r="J325" i="8"/>
  <c r="I325" i="8"/>
  <c r="K325" i="8"/>
  <c r="K326" i="8" s="1"/>
  <c r="C325" i="8"/>
  <c r="C326" i="8" s="1"/>
  <c r="F325" i="8"/>
  <c r="G325" i="8"/>
  <c r="H326" i="8" s="1"/>
  <c r="M325" i="8"/>
  <c r="L326" i="8" s="1"/>
  <c r="J326" i="8"/>
  <c r="E326" i="8" l="1"/>
  <c r="I326" i="8"/>
  <c r="I327" i="8" s="1"/>
  <c r="D326" i="8"/>
  <c r="J327" i="8"/>
  <c r="G326" i="8"/>
  <c r="M326" i="8"/>
  <c r="L327" i="8" s="1"/>
  <c r="K327" i="8"/>
  <c r="F326" i="8"/>
  <c r="C327" i="8"/>
  <c r="H327" i="8" l="1"/>
  <c r="E327" i="8"/>
  <c r="D327" i="8"/>
  <c r="C328" i="8" s="1"/>
  <c r="F327" i="8"/>
  <c r="I328" i="8"/>
  <c r="G327" i="8"/>
  <c r="M327" i="8"/>
  <c r="L328" i="8" s="1"/>
  <c r="K328" i="8"/>
  <c r="J328" i="8"/>
  <c r="H328" i="8" l="1"/>
  <c r="E328" i="8"/>
  <c r="F328" i="8"/>
  <c r="D328" i="8"/>
  <c r="D329" i="8" s="1"/>
  <c r="J329" i="8"/>
  <c r="K329" i="8"/>
  <c r="G328" i="8"/>
  <c r="M328" i="8"/>
  <c r="L329" i="8" s="1"/>
  <c r="I329" i="8"/>
  <c r="E329" i="8" l="1"/>
  <c r="F329" i="8"/>
  <c r="J330" i="8"/>
  <c r="C329" i="8"/>
  <c r="C330" i="8" s="1"/>
  <c r="G329" i="8"/>
  <c r="M329" i="8"/>
  <c r="L330" i="8" s="1"/>
  <c r="H329" i="8"/>
  <c r="H330" i="8" s="1"/>
  <c r="K330" i="8"/>
  <c r="E330" i="8" l="1"/>
  <c r="D330" i="8"/>
  <c r="G330" i="8"/>
  <c r="M330" i="8"/>
  <c r="L331" i="8" s="1"/>
  <c r="K331" i="8"/>
  <c r="I330" i="8"/>
  <c r="F330" i="8"/>
  <c r="F331" i="8" s="1"/>
  <c r="E331" i="8" l="1"/>
  <c r="D331" i="8"/>
  <c r="C331" i="8"/>
  <c r="I331" i="8"/>
  <c r="J331" i="8"/>
  <c r="G331" i="8"/>
  <c r="M331" i="8"/>
  <c r="L332" i="8" s="1"/>
  <c r="H331" i="8"/>
  <c r="H332" i="8" s="1"/>
  <c r="C332" i="8" l="1"/>
  <c r="E332" i="8"/>
  <c r="J332" i="8"/>
  <c r="D332" i="8"/>
  <c r="G332" i="8"/>
  <c r="M332" i="8"/>
  <c r="I332" i="8"/>
  <c r="I333" i="8" s="1"/>
  <c r="F332" i="8"/>
  <c r="K332" i="8"/>
  <c r="K333" i="8" s="1"/>
  <c r="D333" i="8" l="1"/>
  <c r="E333" i="8"/>
  <c r="F333" i="8"/>
  <c r="C333" i="8"/>
  <c r="J333" i="8"/>
  <c r="J334" i="8" s="1"/>
  <c r="L333" i="8"/>
  <c r="G333" i="8"/>
  <c r="M333" i="8"/>
  <c r="H333" i="8"/>
  <c r="H334" i="8" s="1"/>
  <c r="C334" i="8" l="1"/>
  <c r="E334" i="8"/>
  <c r="F334" i="8"/>
  <c r="K334" i="8"/>
  <c r="D334" i="8"/>
  <c r="I334" i="8"/>
  <c r="I335" i="8" s="1"/>
  <c r="G334" i="8"/>
  <c r="M334" i="8"/>
  <c r="L334" i="8"/>
  <c r="F335" i="8" l="1"/>
  <c r="D335" i="8"/>
  <c r="E335" i="8"/>
  <c r="C335" i="8"/>
  <c r="C336" i="8" s="1"/>
  <c r="J335" i="8"/>
  <c r="L335" i="8"/>
  <c r="H335" i="8"/>
  <c r="I336" i="8" s="1"/>
  <c r="G335" i="8"/>
  <c r="M335" i="8"/>
  <c r="K335" i="8"/>
  <c r="F336" i="8" l="1"/>
  <c r="D336" i="8"/>
  <c r="C337" i="8" s="1"/>
  <c r="E336" i="8"/>
  <c r="H336" i="8"/>
  <c r="K336" i="8"/>
  <c r="J336" i="8"/>
  <c r="L336" i="8"/>
  <c r="D337" i="8"/>
  <c r="G336" i="8"/>
  <c r="M336" i="8"/>
  <c r="H337" i="8" l="1"/>
  <c r="E337" i="8"/>
  <c r="D338" i="8" s="1"/>
  <c r="L337" i="8"/>
  <c r="J337" i="8"/>
  <c r="C338" i="8"/>
  <c r="F337" i="8"/>
  <c r="E338" i="8" s="1"/>
  <c r="I337" i="8"/>
  <c r="K337" i="8"/>
  <c r="K338" i="8" s="1"/>
  <c r="G337" i="8"/>
  <c r="M337" i="8"/>
  <c r="J338" i="8" l="1"/>
  <c r="C339" i="8"/>
  <c r="L338" i="8"/>
  <c r="I338" i="8"/>
  <c r="H338" i="8"/>
  <c r="D339" i="8"/>
  <c r="C340" i="8" s="1"/>
  <c r="G338" i="8"/>
  <c r="M338" i="8"/>
  <c r="L339" i="8" s="1"/>
  <c r="K339" i="8"/>
  <c r="I339" i="8"/>
  <c r="F338" i="8"/>
  <c r="F339" i="8" s="1"/>
  <c r="J339" i="8" l="1"/>
  <c r="J340" i="8" s="1"/>
  <c r="E339" i="8"/>
  <c r="E340" i="8" s="1"/>
  <c r="H339" i="8"/>
  <c r="I340" i="8" s="1"/>
  <c r="G339" i="8"/>
  <c r="M339" i="8"/>
  <c r="L340" i="8" s="1"/>
  <c r="K340" i="8" l="1"/>
  <c r="D340" i="8"/>
  <c r="D341" i="8" s="1"/>
  <c r="G340" i="8"/>
  <c r="M340" i="8"/>
  <c r="L341" i="8" s="1"/>
  <c r="H340" i="8"/>
  <c r="H341" i="8" s="1"/>
  <c r="J341" i="8"/>
  <c r="K341" i="8"/>
  <c r="F340" i="8"/>
  <c r="F341" i="8" s="1"/>
  <c r="E341" i="8" l="1"/>
  <c r="C341" i="8"/>
  <c r="C342" i="8" s="1"/>
  <c r="I341" i="8"/>
  <c r="I342" i="8" s="1"/>
  <c r="G341" i="8"/>
  <c r="M341" i="8"/>
  <c r="L342" i="8" s="1"/>
  <c r="K342" i="8"/>
  <c r="H342" i="8"/>
  <c r="E342" i="8" l="1"/>
  <c r="D342" i="8"/>
  <c r="J342" i="8"/>
  <c r="K343" i="8" s="1"/>
  <c r="G342" i="8"/>
  <c r="H343" i="8" s="1"/>
  <c r="M342" i="8"/>
  <c r="L343" i="8" s="1"/>
  <c r="F342" i="8"/>
  <c r="D343" i="8" l="1"/>
  <c r="E343" i="8"/>
  <c r="I343" i="8"/>
  <c r="F343" i="8"/>
  <c r="J343" i="8"/>
  <c r="K344" i="8" s="1"/>
  <c r="C343" i="8"/>
  <c r="G343" i="8"/>
  <c r="H344" i="8" s="1"/>
  <c r="M343" i="8"/>
  <c r="L344" i="8" s="1"/>
  <c r="C344" i="8" l="1"/>
  <c r="E344" i="8"/>
  <c r="I344" i="8"/>
  <c r="J344" i="8"/>
  <c r="D344" i="8"/>
  <c r="K345" i="8"/>
  <c r="G344" i="8"/>
  <c r="M344" i="8"/>
  <c r="L345" i="8" s="1"/>
  <c r="F344" i="8"/>
  <c r="F345" i="8" s="1"/>
  <c r="E345" i="8" l="1"/>
  <c r="I345" i="8"/>
  <c r="D345" i="8"/>
  <c r="H345" i="8"/>
  <c r="J345" i="8"/>
  <c r="G345" i="8"/>
  <c r="H346" i="8" s="1"/>
  <c r="M345" i="8"/>
  <c r="L346" i="8" s="1"/>
  <c r="C345" i="8"/>
  <c r="K346" i="8"/>
  <c r="C346" i="8" l="1"/>
  <c r="J346" i="8"/>
  <c r="E346" i="8"/>
  <c r="I346" i="8"/>
  <c r="J347" i="8" s="1"/>
  <c r="D346" i="8"/>
  <c r="D347" i="8" s="1"/>
  <c r="I347" i="8"/>
  <c r="G346" i="8"/>
  <c r="M346" i="8"/>
  <c r="L347" i="8" s="1"/>
  <c r="K347" i="8"/>
  <c r="F346" i="8"/>
  <c r="F347" i="8" l="1"/>
  <c r="C347" i="8"/>
  <c r="C348" i="8" s="1"/>
  <c r="E347" i="8"/>
  <c r="G347" i="8"/>
  <c r="M347" i="8"/>
  <c r="L348" i="8" s="1"/>
  <c r="K348" i="8"/>
  <c r="H347" i="8"/>
  <c r="J348" i="8"/>
  <c r="E348" i="8" l="1"/>
  <c r="H348" i="8"/>
  <c r="D348" i="8"/>
  <c r="D349" i="8" s="1"/>
  <c r="K349" i="8"/>
  <c r="G348" i="8"/>
  <c r="M348" i="8"/>
  <c r="L349" i="8" s="1"/>
  <c r="I348" i="8"/>
  <c r="F348" i="8"/>
  <c r="I349" i="8" l="1"/>
  <c r="E349" i="8"/>
  <c r="F349" i="8"/>
  <c r="J349" i="8"/>
  <c r="C349" i="8"/>
  <c r="G349" i="8"/>
  <c r="M349" i="8"/>
  <c r="L350" i="8" s="1"/>
  <c r="H349" i="8"/>
  <c r="H350" i="8" s="1"/>
  <c r="J350" i="8" l="1"/>
  <c r="E350" i="8"/>
  <c r="K350" i="8"/>
  <c r="K351" i="8" s="1"/>
  <c r="D350" i="8"/>
  <c r="C350" i="8"/>
  <c r="G350" i="8"/>
  <c r="M350" i="8"/>
  <c r="L351" i="8" s="1"/>
  <c r="F350" i="8"/>
  <c r="I350" i="8"/>
  <c r="E351" i="8" l="1"/>
  <c r="D351" i="8"/>
  <c r="F351" i="8"/>
  <c r="I351" i="8"/>
  <c r="J351" i="8"/>
  <c r="K352" i="8" s="1"/>
  <c r="G351" i="8"/>
  <c r="M351" i="8"/>
  <c r="L352" i="8" s="1"/>
  <c r="H351" i="8"/>
  <c r="H352" i="8" s="1"/>
  <c r="C351" i="8"/>
  <c r="C352" i="8" s="1"/>
  <c r="E352" i="8" l="1"/>
  <c r="D352" i="8"/>
  <c r="F352" i="8"/>
  <c r="J352" i="8"/>
  <c r="G352" i="8"/>
  <c r="M352" i="8"/>
  <c r="L353" i="8" s="1"/>
  <c r="I352" i="8"/>
  <c r="D353" i="8" l="1"/>
  <c r="E353" i="8"/>
  <c r="I353" i="8"/>
  <c r="H353" i="8"/>
  <c r="J353" i="8"/>
  <c r="F353" i="8"/>
  <c r="G353" i="8"/>
  <c r="M353" i="8"/>
  <c r="C353" i="8"/>
  <c r="C354" i="8" s="1"/>
  <c r="K353" i="8"/>
  <c r="K354" i="8" l="1"/>
  <c r="E354" i="8"/>
  <c r="D354" i="8"/>
  <c r="F354" i="8"/>
  <c r="H354" i="8"/>
  <c r="L354" i="8"/>
  <c r="G354" i="8"/>
  <c r="M354" i="8"/>
  <c r="J354" i="8"/>
  <c r="I354" i="8"/>
  <c r="D355" i="8" l="1"/>
  <c r="E355" i="8"/>
  <c r="I355" i="8"/>
  <c r="J355" i="8"/>
  <c r="G355" i="8"/>
  <c r="M355" i="8"/>
  <c r="H355" i="8"/>
  <c r="C355" i="8"/>
  <c r="C356" i="8" s="1"/>
  <c r="K355" i="8"/>
  <c r="L355" i="8"/>
  <c r="F355" i="8"/>
  <c r="E356" i="8" l="1"/>
  <c r="F356" i="8"/>
  <c r="H356" i="8"/>
  <c r="K356" i="8"/>
  <c r="D356" i="8"/>
  <c r="L356" i="8"/>
  <c r="G356" i="8"/>
  <c r="M356" i="8"/>
  <c r="I356" i="8"/>
  <c r="J356" i="8"/>
  <c r="E357" i="8" l="1"/>
  <c r="F357" i="8"/>
  <c r="H357" i="8"/>
  <c r="J357" i="8"/>
  <c r="L357" i="8"/>
  <c r="D357" i="8"/>
  <c r="G357" i="8"/>
  <c r="M357" i="8"/>
  <c r="I357" i="8"/>
  <c r="C357" i="8"/>
  <c r="C358" i="8" s="1"/>
  <c r="H358" i="8"/>
  <c r="K357" i="8"/>
  <c r="E358" i="8" l="1"/>
  <c r="K358" i="8"/>
  <c r="I358" i="8"/>
  <c r="D358" i="8"/>
  <c r="L358" i="8"/>
  <c r="J358" i="8"/>
  <c r="F358" i="8"/>
  <c r="G358" i="8"/>
  <c r="M358" i="8"/>
  <c r="E359" i="8" l="1"/>
  <c r="D359" i="8"/>
  <c r="I359" i="8"/>
  <c r="H359" i="8"/>
  <c r="J359" i="8"/>
  <c r="F359" i="8"/>
  <c r="C359" i="8"/>
  <c r="C360" i="8" s="1"/>
  <c r="K359" i="8"/>
  <c r="G359" i="8"/>
  <c r="M359" i="8"/>
  <c r="L359" i="8"/>
  <c r="J360" i="8" l="1"/>
  <c r="E360" i="8"/>
  <c r="I360" i="8"/>
  <c r="L360" i="8"/>
  <c r="D360" i="8"/>
  <c r="D361" i="8" s="1"/>
  <c r="G360" i="8"/>
  <c r="M360" i="8"/>
  <c r="H360" i="8"/>
  <c r="K360" i="8"/>
  <c r="K361" i="8" s="1"/>
  <c r="F360" i="8"/>
  <c r="F361" i="8" s="1"/>
  <c r="H361" i="8" l="1"/>
  <c r="E361" i="8"/>
  <c r="I361" i="8"/>
  <c r="J361" i="8"/>
  <c r="G361" i="8"/>
  <c r="M361" i="8"/>
  <c r="H362" i="8"/>
  <c r="C361" i="8"/>
  <c r="C362" i="8" s="1"/>
  <c r="L361" i="8"/>
  <c r="J362" i="8"/>
  <c r="I362" i="8" l="1"/>
  <c r="E362" i="8"/>
  <c r="L362" i="8"/>
  <c r="D362" i="8"/>
  <c r="K362" i="8"/>
  <c r="J363" i="8" s="1"/>
  <c r="G362" i="8"/>
  <c r="M362" i="8"/>
  <c r="L363" i="8" s="1"/>
  <c r="H363" i="8"/>
  <c r="I363" i="8"/>
  <c r="F362" i="8"/>
  <c r="K363" i="8"/>
  <c r="F363" i="8" l="1"/>
  <c r="D363" i="8"/>
  <c r="C363" i="8"/>
  <c r="E363" i="8"/>
  <c r="K364" i="8"/>
  <c r="I364" i="8"/>
  <c r="G363" i="8"/>
  <c r="H364" i="8" s="1"/>
  <c r="M363" i="8"/>
  <c r="L364" i="8" s="1"/>
  <c r="J364" i="8"/>
  <c r="C364" i="8" l="1"/>
  <c r="E364" i="8"/>
  <c r="J365" i="8"/>
  <c r="D364" i="8"/>
  <c r="F364" i="8"/>
  <c r="G364" i="8"/>
  <c r="M364" i="8"/>
  <c r="L365" i="8" s="1"/>
  <c r="H365" i="8"/>
  <c r="I365" i="8"/>
  <c r="K365" i="8"/>
  <c r="F365" i="8"/>
  <c r="C365" i="8" l="1"/>
  <c r="I366" i="8"/>
  <c r="D365" i="8"/>
  <c r="C366" i="8" s="1"/>
  <c r="E365" i="8"/>
  <c r="G365" i="8"/>
  <c r="H366" i="8" s="1"/>
  <c r="M365" i="8"/>
  <c r="L366" i="8" s="1"/>
  <c r="K366" i="8"/>
  <c r="J366" i="8"/>
  <c r="E366" i="8" l="1"/>
  <c r="J367" i="8"/>
  <c r="F366" i="8"/>
  <c r="D366" i="8"/>
  <c r="G366" i="8"/>
  <c r="H367" i="8" s="1"/>
  <c r="M366" i="8"/>
  <c r="L367" i="8" s="1"/>
  <c r="K367" i="8"/>
  <c r="I367" i="8"/>
  <c r="E367" i="8" l="1"/>
  <c r="C367" i="8"/>
  <c r="D367" i="8"/>
  <c r="F367" i="8"/>
  <c r="I368" i="8"/>
  <c r="G367" i="8"/>
  <c r="H368" i="8" s="1"/>
  <c r="M367" i="8"/>
  <c r="L368" i="8" s="1"/>
  <c r="J368" i="8"/>
  <c r="K368" i="8"/>
  <c r="C368" i="8" l="1"/>
  <c r="E368" i="8"/>
  <c r="F368" i="8"/>
  <c r="D368" i="8"/>
  <c r="I369" i="8"/>
  <c r="K369" i="8"/>
  <c r="G368" i="8"/>
  <c r="H369" i="8" s="1"/>
  <c r="M368" i="8"/>
  <c r="L369" i="8" s="1"/>
  <c r="J369" i="8"/>
  <c r="F369" i="8" l="1"/>
  <c r="C369" i="8"/>
  <c r="E369" i="8"/>
  <c r="D369" i="8"/>
  <c r="C370" i="8" s="1"/>
  <c r="I370" i="8"/>
  <c r="J370" i="8"/>
  <c r="G369" i="8"/>
  <c r="F370" i="8" s="1"/>
  <c r="M369" i="8"/>
  <c r="L370" i="8" s="1"/>
  <c r="H370" i="8"/>
  <c r="K370" i="8"/>
  <c r="D370" i="8" l="1"/>
  <c r="E370" i="8"/>
  <c r="G370" i="8"/>
  <c r="M370" i="8"/>
  <c r="L371" i="8" s="1"/>
  <c r="K371" i="8"/>
  <c r="J371" i="8"/>
  <c r="I371" i="8"/>
  <c r="F371" i="8" l="1"/>
  <c r="E371" i="8"/>
  <c r="C371" i="8"/>
  <c r="D371" i="8"/>
  <c r="H371" i="8"/>
  <c r="J372" i="8"/>
  <c r="G371" i="8"/>
  <c r="H372" i="8" s="1"/>
  <c r="M371" i="8"/>
  <c r="L372" i="8" s="1"/>
  <c r="I372" i="8"/>
  <c r="K372" i="8"/>
  <c r="E372" i="8" l="1"/>
  <c r="D372" i="8"/>
  <c r="C372" i="8"/>
  <c r="F372" i="8"/>
  <c r="J373" i="8"/>
  <c r="G372" i="8"/>
  <c r="M372" i="8"/>
  <c r="L373" i="8" s="1"/>
  <c r="I373" i="8"/>
  <c r="K373" i="8"/>
  <c r="H373" i="8"/>
  <c r="E373" i="8" l="1"/>
  <c r="C373" i="8"/>
  <c r="D373" i="8"/>
  <c r="F373" i="8"/>
  <c r="G373" i="8"/>
  <c r="H374" i="8" s="1"/>
  <c r="K374" i="8"/>
  <c r="I374" i="8"/>
  <c r="M373" i="8"/>
  <c r="J374" i="8"/>
  <c r="E374" i="8" l="1"/>
  <c r="D374" i="8"/>
  <c r="C374" i="8"/>
  <c r="J375" i="8"/>
  <c r="F374" i="8"/>
  <c r="E375" i="8" s="1"/>
  <c r="I375" i="8"/>
  <c r="L374" i="8"/>
  <c r="K375" i="8" s="1"/>
  <c r="G374" i="8"/>
  <c r="M374" i="8"/>
  <c r="H375" i="8"/>
  <c r="C375" i="8"/>
  <c r="D375" i="8" l="1"/>
  <c r="F375" i="8"/>
  <c r="J376" i="8"/>
  <c r="L375" i="8"/>
  <c r="K376" i="8" s="1"/>
  <c r="G375" i="8"/>
  <c r="F376" i="8" s="1"/>
  <c r="M375" i="8"/>
  <c r="I376" i="8"/>
  <c r="E376" i="8" l="1"/>
  <c r="C376" i="8"/>
  <c r="D376" i="8"/>
  <c r="J377" i="8"/>
  <c r="G376" i="8"/>
  <c r="F377" i="8" s="1"/>
  <c r="M376" i="8"/>
  <c r="L376" i="8"/>
  <c r="H376" i="8"/>
  <c r="C377" i="8" l="1"/>
  <c r="D377" i="8"/>
  <c r="E377" i="8"/>
  <c r="H377" i="8"/>
  <c r="L377" i="8"/>
  <c r="G377" i="8"/>
  <c r="M377" i="8"/>
  <c r="K377" i="8"/>
  <c r="I377" i="8"/>
  <c r="I378" i="8" s="1"/>
  <c r="D378" i="8" l="1"/>
  <c r="C378" i="8"/>
  <c r="E378" i="8"/>
  <c r="K378" i="8"/>
  <c r="G378" i="8"/>
  <c r="M378" i="8"/>
  <c r="L378" i="8"/>
  <c r="F378" i="8"/>
  <c r="J378" i="8"/>
  <c r="J379" i="8" s="1"/>
  <c r="H378" i="8"/>
  <c r="D379" i="8" l="1"/>
  <c r="E379" i="8"/>
  <c r="C379" i="8"/>
  <c r="C380" i="8" s="1"/>
  <c r="H379" i="8"/>
  <c r="F379" i="8"/>
  <c r="E380" i="8" s="1"/>
  <c r="G379" i="8"/>
  <c r="M379" i="8"/>
  <c r="K379" i="8"/>
  <c r="L379" i="8"/>
  <c r="I379" i="8"/>
  <c r="I380" i="8" l="1"/>
  <c r="F380" i="8"/>
  <c r="L380" i="8"/>
  <c r="D380" i="8"/>
  <c r="E381" i="8" s="1"/>
  <c r="J380" i="8"/>
  <c r="G380" i="8"/>
  <c r="F381" i="8" s="1"/>
  <c r="M380" i="8"/>
  <c r="H380" i="8"/>
  <c r="K380" i="8"/>
  <c r="H381" i="8" l="1"/>
  <c r="K381" i="8"/>
  <c r="D381" i="8"/>
  <c r="C381" i="8"/>
  <c r="G381" i="8"/>
  <c r="M381" i="8"/>
  <c r="J381" i="8"/>
  <c r="L381" i="8"/>
  <c r="L382" i="8" s="1"/>
  <c r="F382" i="8"/>
  <c r="I381" i="8"/>
  <c r="E382" i="8" l="1"/>
  <c r="C382" i="8"/>
  <c r="D382" i="8"/>
  <c r="J382" i="8"/>
  <c r="G382" i="8"/>
  <c r="M382" i="8"/>
  <c r="I382" i="8"/>
  <c r="H382" i="8"/>
  <c r="K382" i="8"/>
  <c r="E383" i="8" l="1"/>
  <c r="K383" i="8"/>
  <c r="F383" i="8"/>
  <c r="J383" i="8"/>
  <c r="H383" i="8"/>
  <c r="D383" i="8"/>
  <c r="C383" i="8"/>
  <c r="G383" i="8"/>
  <c r="M383" i="8"/>
  <c r="I383" i="8"/>
  <c r="L383" i="8"/>
  <c r="E384" i="8" l="1"/>
  <c r="I384" i="8"/>
  <c r="F384" i="8"/>
  <c r="D384" i="8"/>
  <c r="C384" i="8"/>
  <c r="L384" i="8"/>
  <c r="H384" i="8"/>
  <c r="K384" i="8"/>
  <c r="G384" i="8"/>
  <c r="F385" i="8" s="1"/>
  <c r="M384" i="8"/>
  <c r="J384" i="8"/>
  <c r="J385" i="8" s="1"/>
  <c r="E385" i="8" l="1"/>
  <c r="C385" i="8"/>
  <c r="D385" i="8"/>
  <c r="K385" i="8"/>
  <c r="H385" i="8"/>
  <c r="G385" i="8"/>
  <c r="M385" i="8"/>
  <c r="I385" i="8"/>
  <c r="L385" i="8"/>
  <c r="L386" i="8" l="1"/>
  <c r="E386" i="8"/>
  <c r="I386" i="8"/>
  <c r="D386" i="8"/>
  <c r="C386" i="8"/>
  <c r="K386" i="8"/>
  <c r="J386" i="8"/>
  <c r="G386" i="8"/>
  <c r="M386" i="8"/>
  <c r="H386" i="8"/>
  <c r="F386" i="8"/>
  <c r="H387" i="8" l="1"/>
  <c r="E387" i="8"/>
  <c r="F387" i="8"/>
  <c r="L387" i="8"/>
  <c r="C387" i="8"/>
  <c r="J387" i="8"/>
  <c r="D387" i="8"/>
  <c r="C388" i="8" s="1"/>
  <c r="G387" i="8"/>
  <c r="M387" i="8"/>
  <c r="K387" i="8"/>
  <c r="K388" i="8" s="1"/>
  <c r="I387" i="8"/>
  <c r="I388" i="8" l="1"/>
  <c r="E388" i="8"/>
  <c r="D388" i="8"/>
  <c r="J388" i="8"/>
  <c r="H388" i="8"/>
  <c r="L388" i="8"/>
  <c r="G388" i="8"/>
  <c r="M388" i="8"/>
  <c r="F388" i="8"/>
  <c r="D389" i="8" l="1"/>
  <c r="K389" i="8"/>
  <c r="J389" i="8"/>
  <c r="E389" i="8"/>
  <c r="I389" i="8"/>
  <c r="H389" i="8"/>
  <c r="F389" i="8"/>
  <c r="C389" i="8"/>
  <c r="L389" i="8"/>
  <c r="K390" i="8" s="1"/>
  <c r="G389" i="8"/>
  <c r="M389" i="8"/>
  <c r="J390" i="8" l="1"/>
  <c r="I390" i="8"/>
  <c r="E390" i="8"/>
  <c r="H390" i="8"/>
  <c r="D390" i="8"/>
  <c r="L390" i="8"/>
  <c r="K391" i="8" s="1"/>
  <c r="C390" i="8"/>
  <c r="D391" i="8" s="1"/>
  <c r="G390" i="8"/>
  <c r="M390" i="8"/>
  <c r="F390" i="8"/>
  <c r="F391" i="8" s="1"/>
  <c r="J391" i="8" l="1"/>
  <c r="I391" i="8"/>
  <c r="E391" i="8"/>
  <c r="L391" i="8"/>
  <c r="G391" i="8"/>
  <c r="M391" i="8"/>
  <c r="C391" i="8"/>
  <c r="C392" i="8" s="1"/>
  <c r="H391" i="8"/>
  <c r="K392" i="8" l="1"/>
  <c r="J392" i="8"/>
  <c r="E392" i="8"/>
  <c r="D392" i="8"/>
  <c r="G392" i="8"/>
  <c r="M392" i="8"/>
  <c r="H392" i="8"/>
  <c r="I392" i="8"/>
  <c r="L392" i="8"/>
  <c r="F392" i="8"/>
  <c r="F393" i="8" l="1"/>
  <c r="I393" i="8"/>
  <c r="D393" i="8"/>
  <c r="E393" i="8"/>
  <c r="L393" i="8"/>
  <c r="G393" i="8"/>
  <c r="M393" i="8"/>
  <c r="H393" i="8"/>
  <c r="J393" i="8"/>
  <c r="C393" i="8"/>
  <c r="K393" i="8"/>
  <c r="K394" i="8" s="1"/>
  <c r="C394" i="8" l="1"/>
  <c r="E394" i="8"/>
  <c r="H394" i="8"/>
  <c r="I394" i="8"/>
  <c r="D394" i="8"/>
  <c r="G394" i="8"/>
  <c r="M394" i="8"/>
  <c r="F394" i="8"/>
  <c r="L394" i="8"/>
  <c r="J394" i="8"/>
  <c r="J395" i="8" s="1"/>
  <c r="H395" i="8" l="1"/>
  <c r="E395" i="8"/>
  <c r="F395" i="8"/>
  <c r="D395" i="8"/>
  <c r="C395" i="8"/>
  <c r="K395" i="8"/>
  <c r="L395" i="8"/>
  <c r="G395" i="8"/>
  <c r="M395" i="8"/>
  <c r="I395" i="8"/>
  <c r="I396" i="8" l="1"/>
  <c r="F396" i="8"/>
  <c r="E396" i="8"/>
  <c r="C396" i="8"/>
  <c r="D396" i="8"/>
  <c r="G396" i="8"/>
  <c r="M396" i="8"/>
  <c r="K396" i="8"/>
  <c r="H396" i="8"/>
  <c r="J396" i="8"/>
  <c r="L396" i="8"/>
  <c r="E397" i="8" l="1"/>
  <c r="L397" i="8"/>
  <c r="J397" i="8"/>
  <c r="F397" i="8"/>
  <c r="D397" i="8"/>
  <c r="C397" i="8"/>
  <c r="H397" i="8"/>
  <c r="G397" i="8"/>
  <c r="M397" i="8"/>
  <c r="I397" i="8"/>
  <c r="K397" i="8"/>
  <c r="K398" i="8" s="1"/>
  <c r="F398" i="8" l="1"/>
  <c r="E398" i="8"/>
  <c r="I398" i="8"/>
  <c r="C398" i="8"/>
  <c r="D398" i="8"/>
  <c r="G398" i="8"/>
  <c r="F399" i="8" s="1"/>
  <c r="M398" i="8"/>
  <c r="L398" i="8"/>
  <c r="J398" i="8"/>
  <c r="J399" i="8" s="1"/>
  <c r="H398" i="8"/>
  <c r="E399" i="8" l="1"/>
  <c r="H399" i="8"/>
  <c r="C399" i="8"/>
  <c r="D399" i="8"/>
  <c r="K399" i="8"/>
  <c r="L399" i="8"/>
  <c r="G399" i="8"/>
  <c r="F400" i="8" s="1"/>
  <c r="M399" i="8"/>
  <c r="I399" i="8"/>
  <c r="I400" i="8" s="1"/>
  <c r="E400" i="8" l="1"/>
  <c r="D400" i="8"/>
  <c r="C400" i="8"/>
  <c r="J400" i="8"/>
  <c r="G400" i="8"/>
  <c r="F401" i="8" s="1"/>
  <c r="M400" i="8"/>
  <c r="H400" i="8"/>
  <c r="K400" i="8"/>
  <c r="L400" i="8"/>
  <c r="L401" i="8" l="1"/>
  <c r="C401" i="8"/>
  <c r="E401" i="8"/>
  <c r="D401" i="8"/>
  <c r="C402" i="8" s="1"/>
  <c r="H401" i="8"/>
  <c r="G401" i="8"/>
  <c r="M401" i="8"/>
  <c r="K401" i="8"/>
  <c r="I401" i="8"/>
  <c r="J401" i="8"/>
  <c r="F402" i="8" l="1"/>
  <c r="E402" i="8"/>
  <c r="H402" i="8"/>
  <c r="D402" i="8"/>
  <c r="J402" i="8"/>
  <c r="G402" i="8"/>
  <c r="M402" i="8"/>
  <c r="K402" i="8"/>
  <c r="L402" i="8"/>
  <c r="C403" i="8"/>
  <c r="I402" i="8"/>
  <c r="I403" i="8" s="1"/>
  <c r="E403" i="8" l="1"/>
  <c r="F403" i="8"/>
  <c r="D403" i="8"/>
  <c r="C404" i="8" s="1"/>
  <c r="L403" i="8"/>
  <c r="D404" i="8"/>
  <c r="G403" i="8"/>
  <c r="M403" i="8"/>
  <c r="J403" i="8"/>
  <c r="K403" i="8"/>
  <c r="H403" i="8"/>
  <c r="H404" i="8" s="1"/>
  <c r="F404" i="8" l="1"/>
  <c r="L404" i="8"/>
  <c r="E404" i="8"/>
  <c r="E405" i="8" s="1"/>
  <c r="C405" i="8"/>
  <c r="D405" i="8"/>
  <c r="C406" i="8" s="1"/>
  <c r="K404" i="8"/>
  <c r="G404" i="8"/>
  <c r="F405" i="8" s="1"/>
  <c r="M404" i="8"/>
  <c r="J404" i="8"/>
  <c r="L405" i="8"/>
  <c r="I404" i="8"/>
  <c r="E406" i="8" l="1"/>
  <c r="I405" i="8"/>
  <c r="D406" i="8"/>
  <c r="J405" i="8"/>
  <c r="G405" i="8"/>
  <c r="F406" i="8" s="1"/>
  <c r="H405" i="8"/>
  <c r="K405" i="8"/>
  <c r="K406" i="8" s="1"/>
  <c r="M405" i="8"/>
  <c r="E407" i="8" l="1"/>
  <c r="L406" i="8"/>
  <c r="D407" i="8"/>
  <c r="C407" i="8"/>
  <c r="H406" i="8"/>
  <c r="G406" i="8"/>
  <c r="F407" i="8" s="1"/>
  <c r="M406" i="8"/>
  <c r="J406" i="8"/>
  <c r="I406" i="8"/>
  <c r="E408" i="8" l="1"/>
  <c r="D408" i="8"/>
  <c r="C408" i="8"/>
  <c r="I407" i="8"/>
  <c r="G407" i="8"/>
  <c r="F408" i="8" s="1"/>
  <c r="J407" i="8"/>
  <c r="K407" i="8"/>
  <c r="M407" i="8"/>
  <c r="H407" i="8"/>
  <c r="L407" i="8"/>
  <c r="D409" i="8" l="1"/>
  <c r="L408" i="8"/>
  <c r="H408" i="8"/>
  <c r="E409" i="8"/>
  <c r="G408" i="8"/>
  <c r="M408" i="8"/>
  <c r="K408" i="8"/>
  <c r="J408" i="8"/>
  <c r="I408" i="8"/>
  <c r="H409" i="8" s="1"/>
  <c r="C409" i="8"/>
  <c r="C410" i="8" s="1"/>
  <c r="F409" i="8"/>
  <c r="E410" i="8" l="1"/>
  <c r="I409" i="8"/>
  <c r="L409" i="8"/>
  <c r="D410" i="8"/>
  <c r="C411" i="8" s="1"/>
  <c r="J409" i="8"/>
  <c r="G409" i="8"/>
  <c r="M409" i="8"/>
  <c r="K409" i="8"/>
  <c r="I410" i="8" l="1"/>
  <c r="K410" i="8"/>
  <c r="H410" i="8"/>
  <c r="F410" i="8"/>
  <c r="E411" i="8" s="1"/>
  <c r="D411" i="8"/>
  <c r="C412" i="8" s="1"/>
  <c r="J410" i="8"/>
  <c r="L410" i="8"/>
  <c r="G410" i="8"/>
  <c r="F411" i="8" s="1"/>
  <c r="M410" i="8"/>
  <c r="J411" i="8" l="1"/>
  <c r="E412" i="8"/>
  <c r="I411" i="8"/>
  <c r="D412" i="8"/>
  <c r="C413" i="8" s="1"/>
  <c r="L411" i="8"/>
  <c r="G411" i="8"/>
  <c r="M411" i="8"/>
  <c r="H411" i="8"/>
  <c r="H412" i="8" s="1"/>
  <c r="K411" i="8"/>
  <c r="K412" i="8" s="1"/>
  <c r="D413" i="8" l="1"/>
  <c r="C414" i="8" s="1"/>
  <c r="I412" i="8"/>
  <c r="L412" i="8"/>
  <c r="G412" i="8"/>
  <c r="M412" i="8"/>
  <c r="H413" i="8"/>
  <c r="J412" i="8"/>
  <c r="J413" i="8" s="1"/>
  <c r="F412" i="8"/>
  <c r="E413" i="8" s="1"/>
  <c r="F413" i="8" l="1"/>
  <c r="E414" i="8" s="1"/>
  <c r="D414" i="8"/>
  <c r="G413" i="8"/>
  <c r="M413" i="8"/>
  <c r="K413" i="8"/>
  <c r="L413" i="8"/>
  <c r="I413" i="8"/>
  <c r="I414" i="8" s="1"/>
  <c r="L414" i="8" l="1"/>
  <c r="G414" i="8"/>
  <c r="M414" i="8"/>
  <c r="J414" i="8"/>
  <c r="H414" i="8"/>
  <c r="K414" i="8"/>
  <c r="K415" i="8" s="1"/>
  <c r="F414" i="8"/>
  <c r="E415" i="8" s="1"/>
  <c r="D415" i="8"/>
  <c r="I415" i="8" l="1"/>
  <c r="L415" i="8"/>
  <c r="H415" i="8"/>
  <c r="F415" i="8"/>
  <c r="G415" i="8"/>
  <c r="M415" i="8"/>
  <c r="L416" i="8" s="1"/>
  <c r="J415" i="8"/>
  <c r="J416" i="8" s="1"/>
  <c r="C415" i="8"/>
  <c r="D416" i="8" s="1"/>
  <c r="H416" i="8"/>
  <c r="F416" i="8" l="1"/>
  <c r="E416" i="8"/>
  <c r="C416" i="8"/>
  <c r="K416" i="8"/>
  <c r="K417" i="8" s="1"/>
  <c r="G416" i="8"/>
  <c r="M416" i="8"/>
  <c r="I416" i="8"/>
  <c r="I417" i="8" s="1"/>
  <c r="E417" i="8" l="1"/>
  <c r="D417" i="8"/>
  <c r="L417" i="8"/>
  <c r="G417" i="8"/>
  <c r="M417" i="8"/>
  <c r="L418" i="8" s="1"/>
  <c r="F417" i="8"/>
  <c r="J417" i="8"/>
  <c r="J418" i="8" s="1"/>
  <c r="H417" i="8"/>
  <c r="C417" i="8"/>
  <c r="C418" i="8" s="1"/>
  <c r="E418" i="8" l="1"/>
  <c r="H418" i="8"/>
  <c r="D418" i="8"/>
  <c r="C419" i="8" s="1"/>
  <c r="G418" i="8"/>
  <c r="M418" i="8"/>
  <c r="F418" i="8"/>
  <c r="I418" i="8"/>
  <c r="I419" i="8" s="1"/>
  <c r="K418" i="8"/>
  <c r="K419" i="8" s="1"/>
  <c r="E419" i="8" l="1"/>
  <c r="F419" i="8"/>
  <c r="D419" i="8"/>
  <c r="D420" i="8" s="1"/>
  <c r="L419" i="8"/>
  <c r="G419" i="8"/>
  <c r="M419" i="8"/>
  <c r="J419" i="8"/>
  <c r="J420" i="8" s="1"/>
  <c r="H419" i="8"/>
  <c r="E420" i="8" l="1"/>
  <c r="C420" i="8"/>
  <c r="H420" i="8"/>
  <c r="G420" i="8"/>
  <c r="M420" i="8"/>
  <c r="I420" i="8"/>
  <c r="C421" i="8"/>
  <c r="K420" i="8"/>
  <c r="J421" i="8" s="1"/>
  <c r="L420" i="8"/>
  <c r="F420" i="8"/>
  <c r="F421" i="8" l="1"/>
  <c r="E421" i="8"/>
  <c r="I421" i="8"/>
  <c r="D421" i="8"/>
  <c r="L421" i="8"/>
  <c r="C422" i="8"/>
  <c r="G421" i="8"/>
  <c r="M421" i="8"/>
  <c r="H421" i="8"/>
  <c r="H422" i="8" s="1"/>
  <c r="K421" i="8"/>
  <c r="E422" i="8" l="1"/>
  <c r="K422" i="8"/>
  <c r="D422" i="8"/>
  <c r="D423" i="8" s="1"/>
  <c r="G422" i="8"/>
  <c r="M422" i="8"/>
  <c r="F422" i="8"/>
  <c r="L422" i="8"/>
  <c r="I422" i="8"/>
  <c r="J422" i="8"/>
  <c r="E423" i="8" l="1"/>
  <c r="F423" i="8"/>
  <c r="L423" i="8"/>
  <c r="C423" i="8"/>
  <c r="C424" i="8" s="1"/>
  <c r="I423" i="8"/>
  <c r="G423" i="8"/>
  <c r="M423" i="8"/>
  <c r="J423" i="8"/>
  <c r="H423" i="8"/>
  <c r="K423" i="8"/>
  <c r="E424" i="8" l="1"/>
  <c r="H424" i="8"/>
  <c r="K424" i="8"/>
  <c r="F424" i="8"/>
  <c r="D424" i="8"/>
  <c r="D425" i="8" s="1"/>
  <c r="G424" i="8"/>
  <c r="M424" i="8"/>
  <c r="L424" i="8"/>
  <c r="I424" i="8"/>
  <c r="J424" i="8"/>
  <c r="F425" i="8" l="1"/>
  <c r="J425" i="8"/>
  <c r="E425" i="8"/>
  <c r="L425" i="8"/>
  <c r="C425" i="8"/>
  <c r="C426" i="8" s="1"/>
  <c r="G425" i="8"/>
  <c r="M425" i="8"/>
  <c r="I425" i="8"/>
  <c r="H425" i="8"/>
  <c r="K425" i="8"/>
  <c r="K426" i="8" s="1"/>
  <c r="F426" i="8" l="1"/>
  <c r="E426" i="8"/>
  <c r="D426" i="8"/>
  <c r="C427" i="8" s="1"/>
  <c r="H426" i="8"/>
  <c r="G426" i="8"/>
  <c r="M426" i="8"/>
  <c r="I426" i="8"/>
  <c r="L426" i="8"/>
  <c r="L427" i="8" s="1"/>
  <c r="J426" i="8"/>
  <c r="F427" i="8" l="1"/>
  <c r="E427" i="8"/>
  <c r="H427" i="8"/>
  <c r="D427" i="8"/>
  <c r="I427" i="8"/>
  <c r="G427" i="8"/>
  <c r="M427" i="8"/>
  <c r="J427" i="8"/>
  <c r="K427" i="8"/>
  <c r="F428" i="8" l="1"/>
  <c r="E428" i="8"/>
  <c r="K428" i="8"/>
  <c r="C428" i="8"/>
  <c r="H428" i="8"/>
  <c r="I428" i="8"/>
  <c r="L428" i="8"/>
  <c r="D428" i="8"/>
  <c r="G428" i="8"/>
  <c r="M428" i="8"/>
  <c r="J428" i="8"/>
  <c r="F429" i="8" l="1"/>
  <c r="E429" i="8"/>
  <c r="L429" i="8"/>
  <c r="J429" i="8"/>
  <c r="H429" i="8"/>
  <c r="D429" i="8"/>
  <c r="C429" i="8"/>
  <c r="G429" i="8"/>
  <c r="M429" i="8"/>
  <c r="K429" i="8"/>
  <c r="K430" i="8" s="1"/>
  <c r="I429" i="8"/>
  <c r="I430" i="8" l="1"/>
  <c r="E430" i="8"/>
  <c r="F430" i="8"/>
  <c r="C430" i="8"/>
  <c r="L430" i="8"/>
  <c r="D430" i="8"/>
  <c r="C431" i="8" s="1"/>
  <c r="J430" i="8"/>
  <c r="J431" i="8" s="1"/>
  <c r="G430" i="8"/>
  <c r="M430" i="8"/>
  <c r="L431" i="8" s="1"/>
  <c r="H430" i="8"/>
  <c r="K431" i="8"/>
  <c r="H431" i="8" l="1"/>
  <c r="F431" i="8"/>
  <c r="E431" i="8"/>
  <c r="D431" i="8"/>
  <c r="C432" i="8" s="1"/>
  <c r="I431" i="8"/>
  <c r="I432" i="8" s="1"/>
  <c r="G431" i="8"/>
  <c r="M431" i="8"/>
  <c r="L432" i="8" s="1"/>
  <c r="K432" i="8"/>
  <c r="J432" i="8"/>
  <c r="H432" i="8" l="1"/>
  <c r="E432" i="8"/>
  <c r="F432" i="8"/>
  <c r="D432" i="8"/>
  <c r="D433" i="8" s="1"/>
  <c r="G432" i="8"/>
  <c r="M432" i="8"/>
  <c r="L433" i="8" s="1"/>
  <c r="H433" i="8"/>
  <c r="K433" i="8"/>
  <c r="I433" i="8"/>
  <c r="J433" i="8"/>
  <c r="F433" i="8" l="1"/>
  <c r="E433" i="8"/>
  <c r="C433" i="8"/>
  <c r="J434" i="8"/>
  <c r="C434" i="8"/>
  <c r="K434" i="8"/>
  <c r="G433" i="8"/>
  <c r="H434" i="8" s="1"/>
  <c r="M433" i="8"/>
  <c r="L434" i="8" s="1"/>
  <c r="I434" i="8"/>
  <c r="E434" i="8" l="1"/>
  <c r="D434" i="8"/>
  <c r="C435" i="8" s="1"/>
  <c r="I435" i="8"/>
  <c r="K435" i="8"/>
  <c r="G434" i="8"/>
  <c r="M434" i="8"/>
  <c r="L435" i="8" s="1"/>
  <c r="J435" i="8"/>
  <c r="F434" i="8"/>
  <c r="F435" i="8" l="1"/>
  <c r="E435" i="8"/>
  <c r="D435" i="8"/>
  <c r="C436" i="8" s="1"/>
  <c r="J436" i="8"/>
  <c r="G435" i="8"/>
  <c r="M435" i="8"/>
  <c r="L436" i="8" s="1"/>
  <c r="K436" i="8"/>
  <c r="H435" i="8"/>
  <c r="F436" i="8" l="1"/>
  <c r="E436" i="8"/>
  <c r="D436" i="8"/>
  <c r="H436" i="8"/>
  <c r="I436" i="8"/>
  <c r="K437" i="8"/>
  <c r="G436" i="8"/>
  <c r="M436" i="8"/>
  <c r="L437" i="8" s="1"/>
  <c r="E437" i="8" l="1"/>
  <c r="F437" i="8"/>
  <c r="D437" i="8"/>
  <c r="G437" i="8"/>
  <c r="M437" i="8"/>
  <c r="L438" i="8" s="1"/>
  <c r="I437" i="8"/>
  <c r="J437" i="8"/>
  <c r="K438" i="8" s="1"/>
  <c r="C437" i="8"/>
  <c r="F438" i="8"/>
  <c r="H437" i="8"/>
  <c r="H438" i="8" s="1"/>
  <c r="C438" i="8" l="1"/>
  <c r="E438" i="8"/>
  <c r="J438" i="8"/>
  <c r="D438" i="8"/>
  <c r="G438" i="8"/>
  <c r="M438" i="8"/>
  <c r="L439" i="8" s="1"/>
  <c r="K439" i="8"/>
  <c r="I438" i="8"/>
  <c r="I439" i="8" s="1"/>
  <c r="D439" i="8" l="1"/>
  <c r="F439" i="8"/>
  <c r="E439" i="8"/>
  <c r="C439" i="8"/>
  <c r="J439" i="8"/>
  <c r="J440" i="8" s="1"/>
  <c r="G439" i="8"/>
  <c r="M439" i="8"/>
  <c r="L440" i="8" s="1"/>
  <c r="H439" i="8"/>
  <c r="H440" i="8" s="1"/>
  <c r="C440" i="8" l="1"/>
  <c r="E440" i="8"/>
  <c r="K440" i="8"/>
  <c r="D440" i="8"/>
  <c r="K441" i="8"/>
  <c r="I440" i="8"/>
  <c r="I441" i="8" s="1"/>
  <c r="F440" i="8"/>
  <c r="G440" i="8"/>
  <c r="M440" i="8"/>
  <c r="L441" i="8" s="1"/>
  <c r="C441" i="8"/>
  <c r="D441" i="8" l="1"/>
  <c r="C442" i="8" s="1"/>
  <c r="E441" i="8"/>
  <c r="G441" i="8"/>
  <c r="M441" i="8"/>
  <c r="L442" i="8" s="1"/>
  <c r="F441" i="8"/>
  <c r="J441" i="8"/>
  <c r="J442" i="8" s="1"/>
  <c r="H441" i="8"/>
  <c r="D442" i="8" l="1"/>
  <c r="H442" i="8"/>
  <c r="F442" i="8"/>
  <c r="E442" i="8"/>
  <c r="K442" i="8"/>
  <c r="K443" i="8" s="1"/>
  <c r="G442" i="8"/>
  <c r="M442" i="8"/>
  <c r="I442" i="8"/>
  <c r="I443" i="8" s="1"/>
  <c r="C443" i="8"/>
  <c r="E443" i="8" l="1"/>
  <c r="D443" i="8"/>
  <c r="F443" i="8"/>
  <c r="L443" i="8"/>
  <c r="G443" i="8"/>
  <c r="M443" i="8"/>
  <c r="J443" i="8"/>
  <c r="J444" i="8" s="1"/>
  <c r="H443" i="8"/>
  <c r="D444" i="8" l="1"/>
  <c r="E444" i="8"/>
  <c r="H444" i="8"/>
  <c r="K444" i="8"/>
  <c r="C444" i="8"/>
  <c r="C445" i="8" s="1"/>
  <c r="L444" i="8"/>
  <c r="K445" i="8" s="1"/>
  <c r="G444" i="8"/>
  <c r="M444" i="8"/>
  <c r="I444" i="8"/>
  <c r="I445" i="8" s="1"/>
  <c r="F444" i="8"/>
  <c r="E445" i="8" s="1"/>
  <c r="F445" i="8" l="1"/>
  <c r="D445" i="8"/>
  <c r="C446" i="8" s="1"/>
  <c r="G445" i="8"/>
  <c r="M445" i="8"/>
  <c r="H445" i="8"/>
  <c r="H446" i="8" s="1"/>
  <c r="L445" i="8"/>
  <c r="J445" i="8"/>
  <c r="J446" i="8" s="1"/>
  <c r="E446" i="8" l="1"/>
  <c r="D446" i="8"/>
  <c r="G446" i="8"/>
  <c r="M446" i="8"/>
  <c r="I446" i="8"/>
  <c r="I447" i="8" s="1"/>
  <c r="F446" i="8"/>
  <c r="L446" i="8"/>
  <c r="K446" i="8"/>
  <c r="K447" i="8" l="1"/>
  <c r="F447" i="8"/>
  <c r="D447" i="8"/>
  <c r="E447" i="8"/>
  <c r="H447" i="8"/>
  <c r="C447" i="8"/>
  <c r="G447" i="8"/>
  <c r="M447" i="8"/>
  <c r="L447" i="8"/>
  <c r="J447" i="8"/>
  <c r="J448" i="8" l="1"/>
  <c r="E448" i="8"/>
  <c r="D448" i="8"/>
  <c r="H448" i="8"/>
  <c r="C448" i="8"/>
  <c r="L448" i="8"/>
  <c r="G448" i="8"/>
  <c r="M448" i="8"/>
  <c r="F448" i="8"/>
  <c r="F449" i="8" s="1"/>
  <c r="I448" i="8"/>
  <c r="I449" i="8" s="1"/>
  <c r="K448" i="8"/>
  <c r="K449" i="8" s="1"/>
  <c r="D449" i="8" l="1"/>
  <c r="E449" i="8"/>
  <c r="C449" i="8"/>
  <c r="C450" i="8" s="1"/>
  <c r="L449" i="8"/>
  <c r="G449" i="8"/>
  <c r="F450" i="8" s="1"/>
  <c r="M449" i="8"/>
  <c r="H449" i="8"/>
  <c r="J449" i="8"/>
  <c r="J450" i="8" s="1"/>
  <c r="H450" i="8" l="1"/>
  <c r="E450" i="8"/>
  <c r="D450" i="8"/>
  <c r="G450" i="8"/>
  <c r="F451" i="8" s="1"/>
  <c r="M450" i="8"/>
  <c r="K450" i="8"/>
  <c r="I450" i="8"/>
  <c r="I451" i="8" s="1"/>
  <c r="L450" i="8"/>
  <c r="C451" i="8"/>
  <c r="H451" i="8" l="1"/>
  <c r="E451" i="8"/>
  <c r="D451" i="8"/>
  <c r="C452" i="8" s="1"/>
  <c r="K451" i="8"/>
  <c r="G451" i="8"/>
  <c r="M451" i="8"/>
  <c r="L451" i="8"/>
  <c r="J451" i="8"/>
  <c r="J452" i="8" s="1"/>
  <c r="E452" i="8" l="1"/>
  <c r="L452" i="8"/>
  <c r="F452" i="8"/>
  <c r="D452" i="8"/>
  <c r="H452" i="8"/>
  <c r="K452" i="8"/>
  <c r="K453" i="8" s="1"/>
  <c r="I452" i="8"/>
  <c r="I453" i="8" s="1"/>
  <c r="C453" i="8"/>
  <c r="G452" i="8"/>
  <c r="H453" i="8" s="1"/>
  <c r="M452" i="8"/>
  <c r="L453" i="8" s="1"/>
  <c r="F453" i="8" l="1"/>
  <c r="D453" i="8"/>
  <c r="C454" i="8" s="1"/>
  <c r="E453" i="8"/>
  <c r="J453" i="8"/>
  <c r="J454" i="8" s="1"/>
  <c r="G453" i="8"/>
  <c r="H454" i="8" s="1"/>
  <c r="M453" i="8"/>
  <c r="L454" i="8" s="1"/>
  <c r="K454" i="8" l="1"/>
  <c r="E454" i="8"/>
  <c r="F454" i="8"/>
  <c r="D454" i="8"/>
  <c r="I454" i="8"/>
  <c r="J455" i="8" s="1"/>
  <c r="D455" i="8"/>
  <c r="G454" i="8"/>
  <c r="H455" i="8" s="1"/>
  <c r="M454" i="8"/>
  <c r="L455" i="8" s="1"/>
  <c r="K455" i="8"/>
  <c r="C455" i="8"/>
  <c r="I455" i="8"/>
  <c r="E455" i="8" l="1"/>
  <c r="D456" i="8" s="1"/>
  <c r="F455" i="8"/>
  <c r="J456" i="8"/>
  <c r="C456" i="8"/>
  <c r="I456" i="8"/>
  <c r="K456" i="8"/>
  <c r="G455" i="8"/>
  <c r="M455" i="8"/>
  <c r="L456" i="8" s="1"/>
  <c r="F456" i="8" l="1"/>
  <c r="E456" i="8"/>
  <c r="E457" i="8" s="1"/>
  <c r="H456" i="8"/>
  <c r="C457" i="8"/>
  <c r="J457" i="8"/>
  <c r="K457" i="8"/>
  <c r="G456" i="8"/>
  <c r="M456" i="8"/>
  <c r="L457" i="8" s="1"/>
  <c r="I457" i="8"/>
  <c r="F457" i="8" l="1"/>
  <c r="D457" i="8"/>
  <c r="D458" i="8" s="1"/>
  <c r="J458" i="8"/>
  <c r="K458" i="8"/>
  <c r="H457" i="8"/>
  <c r="G457" i="8"/>
  <c r="M457" i="8"/>
  <c r="L458" i="8" s="1"/>
  <c r="C458" i="8"/>
  <c r="C459" i="8" l="1"/>
  <c r="E458" i="8"/>
  <c r="D459" i="8" s="1"/>
  <c r="H458" i="8"/>
  <c r="G458" i="8"/>
  <c r="M458" i="8"/>
  <c r="L459" i="8" s="1"/>
  <c r="K459" i="8"/>
  <c r="I458" i="8"/>
  <c r="F458" i="8"/>
  <c r="E459" i="8" s="1"/>
  <c r="C460" i="8" l="1"/>
  <c r="H459" i="8"/>
  <c r="F459" i="8"/>
  <c r="E460" i="8" s="1"/>
  <c r="J459" i="8"/>
  <c r="I459" i="8"/>
  <c r="K460" i="8"/>
  <c r="G459" i="8"/>
  <c r="M459" i="8"/>
  <c r="L460" i="8" s="1"/>
  <c r="I460" i="8" l="1"/>
  <c r="J460" i="8"/>
  <c r="D460" i="8"/>
  <c r="D461" i="8" s="1"/>
  <c r="K461" i="8"/>
  <c r="F460" i="8"/>
  <c r="G460" i="8"/>
  <c r="M460" i="8"/>
  <c r="L461" i="8" s="1"/>
  <c r="H460" i="8"/>
  <c r="J461" i="8" l="1"/>
  <c r="H461" i="8"/>
  <c r="E461" i="8"/>
  <c r="F461" i="8"/>
  <c r="I461" i="8"/>
  <c r="C461" i="8"/>
  <c r="G461" i="8"/>
  <c r="M461" i="8"/>
  <c r="L462" i="8" s="1"/>
  <c r="K462" i="8"/>
  <c r="H462" i="8" l="1"/>
  <c r="I462" i="8"/>
  <c r="E462" i="8"/>
  <c r="D462" i="8"/>
  <c r="C462" i="8"/>
  <c r="G462" i="8"/>
  <c r="M462" i="8"/>
  <c r="L463" i="8" s="1"/>
  <c r="F462" i="8"/>
  <c r="J462" i="8"/>
  <c r="J463" i="8" l="1"/>
  <c r="H463" i="8"/>
  <c r="F463" i="8"/>
  <c r="C463" i="8"/>
  <c r="E463" i="8"/>
  <c r="D463" i="8"/>
  <c r="C464" i="8" s="1"/>
  <c r="G463" i="8"/>
  <c r="M463" i="8"/>
  <c r="I463" i="8"/>
  <c r="K463" i="8"/>
  <c r="K464" i="8" s="1"/>
  <c r="I464" i="8" l="1"/>
  <c r="E464" i="8"/>
  <c r="D464" i="8"/>
  <c r="G464" i="8"/>
  <c r="M464" i="8"/>
  <c r="J464" i="8"/>
  <c r="J465" i="8" s="1"/>
  <c r="F464" i="8"/>
  <c r="L464" i="8"/>
  <c r="H464" i="8"/>
  <c r="H465" i="8" l="1"/>
  <c r="F465" i="8"/>
  <c r="D465" i="8"/>
  <c r="E465" i="8"/>
  <c r="L465" i="8"/>
  <c r="C465" i="8"/>
  <c r="G465" i="8"/>
  <c r="M465" i="8"/>
  <c r="I465" i="8"/>
  <c r="I466" i="8" s="1"/>
  <c r="K465" i="8"/>
  <c r="C466" i="8" l="1"/>
  <c r="H466" i="8"/>
  <c r="F466" i="8"/>
  <c r="E466" i="8"/>
  <c r="D466" i="8"/>
  <c r="L466" i="8"/>
  <c r="G466" i="8"/>
  <c r="M466" i="8"/>
  <c r="K466" i="8"/>
  <c r="J466" i="8"/>
  <c r="F467" i="8" l="1"/>
  <c r="H467" i="8"/>
  <c r="D467" i="8"/>
  <c r="E467" i="8"/>
  <c r="J467" i="8"/>
  <c r="C467" i="8"/>
  <c r="K467" i="8"/>
  <c r="L467" i="8"/>
  <c r="G467" i="8"/>
  <c r="M467" i="8"/>
  <c r="I467" i="8"/>
  <c r="I468" i="8" l="1"/>
  <c r="C468" i="8"/>
  <c r="E468" i="8"/>
  <c r="F468" i="8"/>
  <c r="D468" i="8"/>
  <c r="L468" i="8"/>
  <c r="K468" i="8"/>
  <c r="G468" i="8"/>
  <c r="F469" i="8" s="1"/>
  <c r="M468" i="8"/>
  <c r="J468" i="8"/>
  <c r="H468" i="8"/>
  <c r="H469" i="8" l="1"/>
  <c r="D469" i="8"/>
  <c r="E469" i="8"/>
  <c r="J469" i="8"/>
  <c r="C469" i="8"/>
  <c r="L469" i="8"/>
  <c r="G469" i="8"/>
  <c r="M469" i="8"/>
  <c r="I469" i="8"/>
  <c r="K469" i="8"/>
  <c r="K470" i="8" s="1"/>
  <c r="I470" i="8" l="1"/>
  <c r="C470" i="8"/>
  <c r="E470" i="8"/>
  <c r="D470" i="8"/>
  <c r="G470" i="8"/>
  <c r="M470" i="8"/>
  <c r="H470" i="8"/>
  <c r="H471" i="8" s="1"/>
  <c r="C471" i="8"/>
  <c r="F470" i="8"/>
  <c r="F471" i="8" s="1"/>
  <c r="L470" i="8"/>
  <c r="J470" i="8"/>
  <c r="J471" i="8" s="1"/>
  <c r="D471" i="8" l="1"/>
  <c r="E471" i="8"/>
  <c r="C472" i="8"/>
  <c r="L471" i="8"/>
  <c r="G471" i="8"/>
  <c r="M471" i="8"/>
  <c r="K471" i="8"/>
  <c r="I471" i="8"/>
  <c r="I472" i="8" s="1"/>
  <c r="E472" i="8" l="1"/>
  <c r="K472" i="8"/>
  <c r="F472" i="8"/>
  <c r="D472" i="8"/>
  <c r="G472" i="8"/>
  <c r="M472" i="8"/>
  <c r="F473" i="8"/>
  <c r="J472" i="8"/>
  <c r="J473" i="8" s="1"/>
  <c r="L472" i="8"/>
  <c r="H472" i="8"/>
  <c r="E473" i="8" l="1"/>
  <c r="D473" i="8"/>
  <c r="C473" i="8"/>
  <c r="L473" i="8"/>
  <c r="H473" i="8"/>
  <c r="G473" i="8"/>
  <c r="M473" i="8"/>
  <c r="I473" i="8"/>
  <c r="K473" i="8"/>
  <c r="F474" i="8" l="1"/>
  <c r="E474" i="8"/>
  <c r="K474" i="8"/>
  <c r="I474" i="8"/>
  <c r="D474" i="8"/>
  <c r="C474" i="8"/>
  <c r="H474" i="8"/>
  <c r="G474" i="8"/>
  <c r="M474" i="8"/>
  <c r="J474" i="8"/>
  <c r="L474" i="8"/>
  <c r="F475" i="8" l="1"/>
  <c r="E475" i="8"/>
  <c r="J475" i="8"/>
  <c r="D475" i="8"/>
  <c r="H475" i="8"/>
  <c r="L475" i="8"/>
  <c r="C475" i="8"/>
  <c r="G475" i="8"/>
  <c r="F476" i="8" s="1"/>
  <c r="M475" i="8"/>
  <c r="I475" i="8"/>
  <c r="I476" i="8" s="1"/>
  <c r="K475" i="8"/>
  <c r="E476" i="8" l="1"/>
  <c r="K476" i="8"/>
  <c r="D476" i="8"/>
  <c r="C476" i="8"/>
  <c r="G476" i="8"/>
  <c r="F477" i="8" s="1"/>
  <c r="M476" i="8"/>
  <c r="L476" i="8"/>
  <c r="J476" i="8"/>
  <c r="J477" i="8" s="1"/>
  <c r="H476" i="8"/>
  <c r="H477" i="8" s="1"/>
  <c r="D477" i="8" l="1"/>
  <c r="E477" i="8"/>
  <c r="C477" i="8"/>
  <c r="C478" i="8" s="1"/>
  <c r="I477" i="8"/>
  <c r="I478" i="8" s="1"/>
  <c r="G477" i="8"/>
  <c r="M477" i="8"/>
  <c r="L477" i="8"/>
  <c r="K477" i="8"/>
  <c r="J478" i="8" s="1"/>
  <c r="E478" i="8" l="1"/>
  <c r="F478" i="8"/>
  <c r="D478" i="8"/>
  <c r="L478" i="8"/>
  <c r="H478" i="8"/>
  <c r="I479" i="8" s="1"/>
  <c r="G478" i="8"/>
  <c r="M478" i="8"/>
  <c r="K478" i="8"/>
  <c r="K479" i="8" s="1"/>
  <c r="C479" i="8"/>
  <c r="F479" i="8" l="1"/>
  <c r="E479" i="8"/>
  <c r="D479" i="8"/>
  <c r="C480" i="8" s="1"/>
  <c r="L479" i="8"/>
  <c r="H479" i="8"/>
  <c r="G479" i="8"/>
  <c r="M479" i="8"/>
  <c r="L480" i="8" s="1"/>
  <c r="J479" i="8"/>
  <c r="J480" i="8" s="1"/>
  <c r="D480" i="8" l="1"/>
  <c r="C481" i="8" s="1"/>
  <c r="E480" i="8"/>
  <c r="H480" i="8"/>
  <c r="I480" i="8"/>
  <c r="G480" i="8"/>
  <c r="M480" i="8"/>
  <c r="K480" i="8"/>
  <c r="K481" i="8" s="1"/>
  <c r="F480" i="8"/>
  <c r="E481" i="8" l="1"/>
  <c r="I481" i="8"/>
  <c r="D481" i="8"/>
  <c r="D482" i="8" s="1"/>
  <c r="F481" i="8"/>
  <c r="C482" i="8"/>
  <c r="H481" i="8"/>
  <c r="L481" i="8"/>
  <c r="G481" i="8"/>
  <c r="M481" i="8"/>
  <c r="J481" i="8"/>
  <c r="J482" i="8" s="1"/>
  <c r="E482" i="8" l="1"/>
  <c r="D483" i="8" s="1"/>
  <c r="I482" i="8"/>
  <c r="G482" i="8"/>
  <c r="M482" i="8"/>
  <c r="K482" i="8"/>
  <c r="L482" i="8"/>
  <c r="H482" i="8"/>
  <c r="F482" i="8"/>
  <c r="E483" i="8" s="1"/>
  <c r="H483" i="8" l="1"/>
  <c r="K483" i="8"/>
  <c r="F483" i="8"/>
  <c r="C483" i="8"/>
  <c r="G483" i="8"/>
  <c r="M483" i="8"/>
  <c r="I483" i="8"/>
  <c r="L483" i="8"/>
  <c r="J483" i="8"/>
  <c r="E484" i="8" l="1"/>
  <c r="H484" i="8"/>
  <c r="L484" i="8"/>
  <c r="D484" i="8"/>
  <c r="K484" i="8"/>
  <c r="J484" i="8"/>
  <c r="C484" i="8"/>
  <c r="G484" i="8"/>
  <c r="M484" i="8"/>
  <c r="F484" i="8"/>
  <c r="F485" i="8" s="1"/>
  <c r="I484" i="8"/>
  <c r="I485" i="8" s="1"/>
  <c r="E485" i="8" l="1"/>
  <c r="L485" i="8"/>
  <c r="D485" i="8"/>
  <c r="C485" i="8"/>
  <c r="K485" i="8"/>
  <c r="G485" i="8"/>
  <c r="M485" i="8"/>
  <c r="H485" i="8"/>
  <c r="H486" i="8" s="1"/>
  <c r="J485" i="8"/>
  <c r="E486" i="8" l="1"/>
  <c r="C486" i="8"/>
  <c r="L486" i="8"/>
  <c r="D486" i="8"/>
  <c r="J486" i="8"/>
  <c r="K486" i="8"/>
  <c r="G486" i="8"/>
  <c r="M486" i="8"/>
  <c r="F486" i="8"/>
  <c r="F487" i="8" s="1"/>
  <c r="I486" i="8"/>
  <c r="I487" i="8" l="1"/>
  <c r="K487" i="8"/>
  <c r="D487" i="8"/>
  <c r="E487" i="8"/>
  <c r="H487" i="8"/>
  <c r="L487" i="8"/>
  <c r="G487" i="8"/>
  <c r="F488" i="8" s="1"/>
  <c r="M487" i="8"/>
  <c r="H488" i="8"/>
  <c r="J487" i="8"/>
  <c r="J488" i="8" s="1"/>
  <c r="C487" i="8"/>
  <c r="D488" i="8" s="1"/>
  <c r="E488" i="8" l="1"/>
  <c r="L488" i="8"/>
  <c r="K488" i="8"/>
  <c r="C488" i="8"/>
  <c r="G488" i="8"/>
  <c r="F489" i="8" s="1"/>
  <c r="M488" i="8"/>
  <c r="I488" i="8"/>
  <c r="I489" i="8" s="1"/>
  <c r="E489" i="8" l="1"/>
  <c r="D489" i="8"/>
  <c r="K489" i="8"/>
  <c r="L489" i="8"/>
  <c r="G489" i="8"/>
  <c r="M489" i="8"/>
  <c r="J489" i="8"/>
  <c r="H489" i="8"/>
  <c r="C489" i="8"/>
  <c r="C490" i="8" s="1"/>
  <c r="E490" i="8" l="1"/>
  <c r="D490" i="8"/>
  <c r="L490" i="8"/>
  <c r="H490" i="8"/>
  <c r="K490" i="8"/>
  <c r="J490" i="8"/>
  <c r="G490" i="8"/>
  <c r="M490" i="8"/>
  <c r="I490" i="8"/>
  <c r="F490" i="8"/>
  <c r="F491" i="8" l="1"/>
  <c r="D491" i="8"/>
  <c r="E491" i="8"/>
  <c r="I491" i="8"/>
  <c r="L491" i="8"/>
  <c r="C491" i="8"/>
  <c r="C492" i="8" s="1"/>
  <c r="G491" i="8"/>
  <c r="M491" i="8"/>
  <c r="F492" i="8"/>
  <c r="H491" i="8"/>
  <c r="K491" i="8"/>
  <c r="J491" i="8"/>
  <c r="J492" i="8" l="1"/>
  <c r="H492" i="8"/>
  <c r="L492" i="8"/>
  <c r="E492" i="8"/>
  <c r="D492" i="8"/>
  <c r="G492" i="8"/>
  <c r="M492" i="8"/>
  <c r="K492" i="8"/>
  <c r="I492" i="8"/>
  <c r="I493" i="8" s="1"/>
  <c r="F493" i="8"/>
  <c r="K493" i="8" l="1"/>
  <c r="E493" i="8"/>
  <c r="L493" i="8"/>
  <c r="D493" i="8"/>
  <c r="H493" i="8"/>
  <c r="C493" i="8"/>
  <c r="G493" i="8"/>
  <c r="M493" i="8"/>
  <c r="J493" i="8"/>
  <c r="J494" i="8" s="1"/>
  <c r="L494" i="8" l="1"/>
  <c r="E494" i="8"/>
  <c r="H494" i="8"/>
  <c r="F494" i="8"/>
  <c r="D494" i="8"/>
  <c r="I494" i="8"/>
  <c r="K494" i="8"/>
  <c r="K495" i="8" s="1"/>
  <c r="C494" i="8"/>
  <c r="G494" i="8"/>
  <c r="M494" i="8"/>
  <c r="I495" i="8" l="1"/>
  <c r="J495" i="8"/>
  <c r="F495" i="8"/>
  <c r="E495" i="8"/>
  <c r="D495" i="8"/>
  <c r="H495" i="8"/>
  <c r="L495" i="8"/>
  <c r="C495" i="8"/>
  <c r="G495" i="8"/>
  <c r="M495" i="8"/>
  <c r="L496" i="8" l="1"/>
  <c r="I496" i="8"/>
  <c r="J496" i="8"/>
  <c r="F496" i="8"/>
  <c r="K496" i="8"/>
  <c r="H496" i="8"/>
  <c r="I497" i="8" s="1"/>
  <c r="E496" i="8"/>
  <c r="J497" i="8"/>
  <c r="D496" i="8"/>
  <c r="C496" i="8"/>
  <c r="G496" i="8"/>
  <c r="F497" i="8" s="1"/>
  <c r="M496" i="8"/>
  <c r="L497" i="8" s="1"/>
  <c r="K497" i="8"/>
  <c r="E497" i="8" l="1"/>
  <c r="H497" i="8"/>
  <c r="I498" i="8" s="1"/>
  <c r="D497" i="8"/>
  <c r="K498" i="8"/>
  <c r="J498" i="8"/>
  <c r="C497" i="8"/>
  <c r="G497" i="8"/>
  <c r="F498" i="8" s="1"/>
  <c r="M497" i="8"/>
  <c r="L498" i="8" s="1"/>
  <c r="D498" i="8" l="1"/>
  <c r="E498" i="8"/>
  <c r="J499" i="8"/>
  <c r="C498" i="8"/>
  <c r="K499" i="8"/>
  <c r="G498" i="8"/>
  <c r="M498" i="8"/>
  <c r="L499" i="8" s="1"/>
  <c r="H498" i="8"/>
  <c r="D499" i="8" l="1"/>
  <c r="E499" i="8"/>
  <c r="C499" i="8"/>
  <c r="H499" i="8"/>
  <c r="I499" i="8"/>
  <c r="G499" i="8"/>
  <c r="M499" i="8"/>
  <c r="L500" i="8" s="1"/>
  <c r="K500" i="8"/>
  <c r="F499" i="8"/>
  <c r="F500" i="8" s="1"/>
  <c r="D500" i="8" l="1"/>
  <c r="E500" i="8"/>
  <c r="C500" i="8"/>
  <c r="C501" i="8" s="1"/>
  <c r="G500" i="8"/>
  <c r="M500" i="8"/>
  <c r="L501" i="8" s="1"/>
  <c r="I500" i="8"/>
  <c r="J500" i="8"/>
  <c r="K501" i="8" s="1"/>
  <c r="H500" i="8"/>
  <c r="E501" i="8" l="1"/>
  <c r="D501" i="8"/>
  <c r="I501" i="8"/>
  <c r="G501" i="8"/>
  <c r="M501" i="8"/>
  <c r="L502" i="8" s="1"/>
  <c r="H501" i="8"/>
  <c r="J501" i="8"/>
  <c r="J502" i="8" s="1"/>
  <c r="F501" i="8"/>
  <c r="D502" i="8" l="1"/>
  <c r="H502" i="8"/>
  <c r="E502" i="8"/>
  <c r="F502" i="8"/>
  <c r="C502" i="8"/>
  <c r="K502" i="8"/>
  <c r="K503" i="8" s="1"/>
  <c r="G502" i="8"/>
  <c r="M502" i="8"/>
  <c r="D503" i="8"/>
  <c r="I502" i="8"/>
  <c r="I503" i="8" s="1"/>
  <c r="E503" i="8" l="1"/>
  <c r="C503" i="8"/>
  <c r="L503" i="8"/>
  <c r="G503" i="8"/>
  <c r="M503" i="8"/>
  <c r="H503" i="8"/>
  <c r="H504" i="8" s="1"/>
  <c r="F503" i="8"/>
  <c r="E504" i="8" s="1"/>
  <c r="J503" i="8"/>
  <c r="J504" i="8" s="1"/>
  <c r="Q8" i="6"/>
  <c r="S9" i="6"/>
  <c r="U3" i="6"/>
  <c r="R8" i="6" s="1"/>
  <c r="G14" i="7"/>
  <c r="F14" i="7"/>
  <c r="G13" i="7"/>
  <c r="F13" i="7"/>
  <c r="R9" i="2"/>
  <c r="S9" i="2" s="1"/>
  <c r="T9" i="2" s="1"/>
  <c r="U9" i="2" s="1"/>
  <c r="V9" i="2" s="1"/>
  <c r="T3" i="2"/>
  <c r="F57" i="5"/>
  <c r="I57" i="5" s="1"/>
  <c r="F56" i="5"/>
  <c r="I56" i="5" s="1"/>
  <c r="F55" i="5"/>
  <c r="I55" i="5" s="1"/>
  <c r="H54" i="5"/>
  <c r="F54" i="5"/>
  <c r="I54" i="5" s="1"/>
  <c r="F53" i="5"/>
  <c r="I53" i="5" s="1"/>
  <c r="F52" i="5"/>
  <c r="I52" i="5" s="1"/>
  <c r="F50" i="5"/>
  <c r="H50" i="5" s="1"/>
  <c r="F49" i="5"/>
  <c r="H49" i="5" s="1"/>
  <c r="F48" i="5"/>
  <c r="H48" i="5" s="1"/>
  <c r="F47" i="5"/>
  <c r="H47" i="5" s="1"/>
  <c r="F46" i="5"/>
  <c r="H46" i="5" s="1"/>
  <c r="F45" i="5"/>
  <c r="H45" i="5" s="1"/>
  <c r="F44" i="5"/>
  <c r="H44" i="5" s="1"/>
  <c r="F43" i="5"/>
  <c r="H43" i="5" s="1"/>
  <c r="F42" i="5"/>
  <c r="H42" i="5" s="1"/>
  <c r="F41" i="5"/>
  <c r="H41" i="5" s="1"/>
  <c r="F40" i="5"/>
  <c r="H40" i="5" s="1"/>
  <c r="F39" i="5"/>
  <c r="H39" i="5" s="1"/>
  <c r="G10" i="7"/>
  <c r="G9" i="7"/>
  <c r="G8" i="7"/>
  <c r="G7" i="7"/>
  <c r="G6" i="7"/>
  <c r="G5" i="7"/>
  <c r="F5" i="7"/>
  <c r="F6" i="7"/>
  <c r="F7" i="7"/>
  <c r="F8" i="7"/>
  <c r="F9" i="7"/>
  <c r="F10" i="7"/>
  <c r="K24" i="5"/>
  <c r="M24" i="5" s="1"/>
  <c r="N3" i="6"/>
  <c r="C6" i="6"/>
  <c r="C7" i="6" s="1"/>
  <c r="G6" i="6"/>
  <c r="H6" i="6" s="1"/>
  <c r="I6" i="6" s="1"/>
  <c r="J6" i="6" s="1"/>
  <c r="K6" i="6" s="1"/>
  <c r="L6" i="6" s="1"/>
  <c r="M6" i="6" s="1"/>
  <c r="N6" i="6" s="1"/>
  <c r="O6" i="6" s="1"/>
  <c r="E7" i="6"/>
  <c r="A8" i="6"/>
  <c r="C8" i="6"/>
  <c r="F8" i="6" s="1"/>
  <c r="G8" i="6" s="1"/>
  <c r="H8" i="6" s="1"/>
  <c r="I8" i="6" s="1"/>
  <c r="J8" i="6" s="1"/>
  <c r="K8" i="6" s="1"/>
  <c r="L8" i="6" s="1"/>
  <c r="M8" i="6" s="1"/>
  <c r="N8" i="6" s="1"/>
  <c r="O8" i="6" s="1"/>
  <c r="G9" i="6"/>
  <c r="H9" i="6"/>
  <c r="I9" i="6" s="1"/>
  <c r="J9" i="6" s="1"/>
  <c r="K9" i="6" s="1"/>
  <c r="L9" i="6" s="1"/>
  <c r="M9" i="6" s="1"/>
  <c r="N9" i="6" s="1"/>
  <c r="O9" i="6" s="1"/>
  <c r="F12" i="6"/>
  <c r="G12" i="6" s="1"/>
  <c r="B13" i="6"/>
  <c r="B14" i="6" s="1"/>
  <c r="C13" i="6"/>
  <c r="N3" i="2"/>
  <c r="F12" i="2"/>
  <c r="G12" i="2" s="1"/>
  <c r="H12" i="2" s="1"/>
  <c r="I12" i="2" s="1"/>
  <c r="J12" i="2" s="1"/>
  <c r="K12" i="2" s="1"/>
  <c r="L12" i="2" s="1"/>
  <c r="M12" i="2" s="1"/>
  <c r="N12" i="2" s="1"/>
  <c r="O12" i="2" s="1"/>
  <c r="E7" i="2"/>
  <c r="F7" i="2" s="1"/>
  <c r="A8" i="2"/>
  <c r="C13" i="2"/>
  <c r="G9" i="2"/>
  <c r="H9" i="2" s="1"/>
  <c r="I9" i="2" s="1"/>
  <c r="J9" i="2" s="1"/>
  <c r="K9" i="2" s="1"/>
  <c r="L9" i="2" s="1"/>
  <c r="M9" i="2" s="1"/>
  <c r="N9" i="2" s="1"/>
  <c r="O9" i="2" s="1"/>
  <c r="G6" i="2"/>
  <c r="H6" i="2" s="1"/>
  <c r="I6" i="2" s="1"/>
  <c r="J6" i="2" s="1"/>
  <c r="K6" i="2" s="1"/>
  <c r="L6" i="2" s="1"/>
  <c r="M6" i="2" s="1"/>
  <c r="N6" i="2" s="1"/>
  <c r="O6" i="2" s="1"/>
  <c r="H52" i="5" l="1"/>
  <c r="H56" i="5"/>
  <c r="Q6" i="2"/>
  <c r="D504" i="8"/>
  <c r="F504" i="8"/>
  <c r="L504" i="8"/>
  <c r="K504" i="8"/>
  <c r="G504" i="8"/>
  <c r="M504" i="8"/>
  <c r="I504" i="8"/>
  <c r="I505" i="8" s="1"/>
  <c r="C504" i="8"/>
  <c r="S7" i="6"/>
  <c r="T6" i="6" s="1"/>
  <c r="R7" i="6"/>
  <c r="S6" i="6" s="1"/>
  <c r="Q7" i="6"/>
  <c r="R6" i="6" s="1"/>
  <c r="T9" i="6"/>
  <c r="S8" i="6"/>
  <c r="V8" i="2"/>
  <c r="R7" i="2"/>
  <c r="S6" i="2" s="1"/>
  <c r="T7" i="2"/>
  <c r="U6" i="2" s="1"/>
  <c r="Q8" i="2"/>
  <c r="S8" i="2"/>
  <c r="U8" i="2"/>
  <c r="Q7" i="2"/>
  <c r="R6" i="2" s="1"/>
  <c r="S7" i="2"/>
  <c r="T6" i="2" s="1"/>
  <c r="U7" i="2"/>
  <c r="V6" i="2" s="1"/>
  <c r="R8" i="2"/>
  <c r="T8" i="2"/>
  <c r="H53" i="5"/>
  <c r="H55" i="5"/>
  <c r="H57" i="5"/>
  <c r="L57" i="5" s="1"/>
  <c r="C9" i="6"/>
  <c r="A11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D13" i="6"/>
  <c r="D14" i="6"/>
  <c r="B15" i="6"/>
  <c r="H12" i="6"/>
  <c r="F7" i="6"/>
  <c r="G7" i="6" s="1"/>
  <c r="H7" i="6" s="1"/>
  <c r="I7" i="6" s="1"/>
  <c r="J7" i="6" s="1"/>
  <c r="K7" i="6" s="1"/>
  <c r="L7" i="6" s="1"/>
  <c r="M7" i="6" s="1"/>
  <c r="N7" i="6" s="1"/>
  <c r="O7" i="6" s="1"/>
  <c r="Q6" i="6" s="1"/>
  <c r="G7" i="2"/>
  <c r="H7" i="2" s="1"/>
  <c r="I7" i="2" s="1"/>
  <c r="J7" i="2" s="1"/>
  <c r="K7" i="2" s="1"/>
  <c r="L7" i="2" s="1"/>
  <c r="M7" i="2" s="1"/>
  <c r="N7" i="2" s="1"/>
  <c r="O7" i="2" s="1"/>
  <c r="P12" i="2"/>
  <c r="Q12" i="2" s="1"/>
  <c r="R12" i="2" s="1"/>
  <c r="S12" i="2" s="1"/>
  <c r="T12" i="2" s="1"/>
  <c r="C8" i="2"/>
  <c r="F8" i="2" s="1"/>
  <c r="G8" i="2" s="1"/>
  <c r="H8" i="2" s="1"/>
  <c r="I8" i="2" s="1"/>
  <c r="J8" i="2" s="1"/>
  <c r="K8" i="2" s="1"/>
  <c r="L8" i="2" s="1"/>
  <c r="M8" i="2" s="1"/>
  <c r="N8" i="2" s="1"/>
  <c r="O8" i="2" s="1"/>
  <c r="C6" i="2"/>
  <c r="B13" i="2"/>
  <c r="C505" i="8" l="1"/>
  <c r="E505" i="8"/>
  <c r="D505" i="8"/>
  <c r="H505" i="8"/>
  <c r="K505" i="8"/>
  <c r="G505" i="8"/>
  <c r="M505" i="8"/>
  <c r="J505" i="8"/>
  <c r="L505" i="8"/>
  <c r="F505" i="8"/>
  <c r="S1" i="6"/>
  <c r="R1" i="6"/>
  <c r="Q1" i="6"/>
  <c r="T7" i="6"/>
  <c r="T8" i="6"/>
  <c r="U9" i="6"/>
  <c r="D15" i="6"/>
  <c r="B16" i="6"/>
  <c r="I12" i="6"/>
  <c r="U12" i="2"/>
  <c r="D13" i="2"/>
  <c r="E13" i="2" s="1"/>
  <c r="B14" i="2"/>
  <c r="D14" i="2" s="1"/>
  <c r="C9" i="2"/>
  <c r="A11" i="2" s="1"/>
  <c r="C7" i="2"/>
  <c r="T1" i="6" l="1"/>
  <c r="U7" i="6"/>
  <c r="V6" i="6" s="1"/>
  <c r="U8" i="6"/>
  <c r="V9" i="6"/>
  <c r="U6" i="6"/>
  <c r="D16" i="6"/>
  <c r="B17" i="6"/>
  <c r="J12" i="6"/>
  <c r="V12" i="2"/>
  <c r="B15" i="2"/>
  <c r="D15" i="2" s="1"/>
  <c r="A13" i="2"/>
  <c r="U1" i="6" l="1"/>
  <c r="V8" i="6"/>
  <c r="W9" i="6"/>
  <c r="W8" i="6" s="1"/>
  <c r="V7" i="6"/>
  <c r="W6" i="6" s="1"/>
  <c r="D17" i="6"/>
  <c r="B18" i="6"/>
  <c r="K12" i="6"/>
  <c r="U13" i="2"/>
  <c r="R13" i="2"/>
  <c r="S13" i="2"/>
  <c r="T13" i="2"/>
  <c r="V13" i="2"/>
  <c r="G13" i="2"/>
  <c r="K13" i="2"/>
  <c r="O13" i="2"/>
  <c r="C14" i="2" s="1"/>
  <c r="H13" i="2"/>
  <c r="L13" i="2"/>
  <c r="N13" i="2"/>
  <c r="I13" i="2"/>
  <c r="M13" i="2"/>
  <c r="F13" i="2"/>
  <c r="J13" i="2"/>
  <c r="Q13" i="2"/>
  <c r="B16" i="2"/>
  <c r="D16" i="2" s="1"/>
  <c r="A14" i="2"/>
  <c r="V1" i="6" l="1"/>
  <c r="D18" i="6"/>
  <c r="B19" i="6"/>
  <c r="L12" i="6"/>
  <c r="V14" i="2"/>
  <c r="T14" i="2"/>
  <c r="S14" i="2"/>
  <c r="U14" i="2"/>
  <c r="R14" i="2"/>
  <c r="P13" i="2"/>
  <c r="Q14" i="2" s="1"/>
  <c r="B17" i="2"/>
  <c r="D17" i="2" s="1"/>
  <c r="A15" i="2"/>
  <c r="D19" i="6" l="1"/>
  <c r="B20" i="6"/>
  <c r="M12" i="6"/>
  <c r="V15" i="2"/>
  <c r="T15" i="2"/>
  <c r="S15" i="2"/>
  <c r="R15" i="2"/>
  <c r="U15" i="2"/>
  <c r="B18" i="2"/>
  <c r="D18" i="2" s="1"/>
  <c r="A16" i="2"/>
  <c r="D20" i="6" l="1"/>
  <c r="B21" i="6"/>
  <c r="N12" i="6"/>
  <c r="V16" i="2"/>
  <c r="U16" i="2"/>
  <c r="T16" i="2"/>
  <c r="S16" i="2"/>
  <c r="N14" i="2"/>
  <c r="L14" i="2"/>
  <c r="J14" i="2"/>
  <c r="H14" i="2"/>
  <c r="F14" i="2"/>
  <c r="O14" i="2"/>
  <c r="C15" i="2" s="1"/>
  <c r="K14" i="2"/>
  <c r="G14" i="2"/>
  <c r="M14" i="2"/>
  <c r="I14" i="2"/>
  <c r="B19" i="2"/>
  <c r="D19" i="2" s="1"/>
  <c r="A17" i="2"/>
  <c r="D21" i="6" l="1"/>
  <c r="B22" i="6"/>
  <c r="O12" i="6"/>
  <c r="E13" i="6" s="1"/>
  <c r="V17" i="2"/>
  <c r="T17" i="2"/>
  <c r="U17" i="2"/>
  <c r="P14" i="2"/>
  <c r="Q15" i="2" s="1"/>
  <c r="E14" i="2"/>
  <c r="B20" i="2"/>
  <c r="D20" i="2" s="1"/>
  <c r="A18" i="2"/>
  <c r="P12" i="6" l="1"/>
  <c r="Q12" i="6" s="1"/>
  <c r="D22" i="6"/>
  <c r="B23" i="6"/>
  <c r="G13" i="6"/>
  <c r="F13" i="6"/>
  <c r="H13" i="6"/>
  <c r="I13" i="6"/>
  <c r="J13" i="6"/>
  <c r="K13" i="6"/>
  <c r="L13" i="6"/>
  <c r="M13" i="6"/>
  <c r="N13" i="6"/>
  <c r="U18" i="2"/>
  <c r="V18" i="2"/>
  <c r="R16" i="2"/>
  <c r="S17" i="2" s="1"/>
  <c r="T18" i="2" s="1"/>
  <c r="B21" i="2"/>
  <c r="D21" i="2" s="1"/>
  <c r="A19" i="2"/>
  <c r="O13" i="6" l="1"/>
  <c r="E14" i="6" s="1"/>
  <c r="R12" i="6"/>
  <c r="D23" i="6"/>
  <c r="B24" i="6"/>
  <c r="P13" i="6"/>
  <c r="V19" i="2"/>
  <c r="U19" i="2"/>
  <c r="B22" i="2"/>
  <c r="D22" i="2" s="1"/>
  <c r="A20" i="2"/>
  <c r="S12" i="6" l="1"/>
  <c r="R13" i="6" s="1"/>
  <c r="Q13" i="6"/>
  <c r="D24" i="6"/>
  <c r="B25" i="6"/>
  <c r="V20" i="2"/>
  <c r="B23" i="2"/>
  <c r="D23" i="2" s="1"/>
  <c r="A21" i="2"/>
  <c r="C14" i="6" l="1"/>
  <c r="Q14" i="6"/>
  <c r="T12" i="6"/>
  <c r="S13" i="6"/>
  <c r="D25" i="6"/>
  <c r="B26" i="6"/>
  <c r="N15" i="2"/>
  <c r="L15" i="2"/>
  <c r="J15" i="2"/>
  <c r="H15" i="2"/>
  <c r="F15" i="2"/>
  <c r="M15" i="2"/>
  <c r="I15" i="2"/>
  <c r="O15" i="2"/>
  <c r="C16" i="2" s="1"/>
  <c r="K15" i="2"/>
  <c r="G15" i="2"/>
  <c r="B24" i="2"/>
  <c r="D24" i="2" s="1"/>
  <c r="A22" i="2"/>
  <c r="U12" i="6" l="1"/>
  <c r="T13" i="6" s="1"/>
  <c r="R14" i="6"/>
  <c r="C15" i="6" s="1"/>
  <c r="G14" i="6"/>
  <c r="J14" i="6"/>
  <c r="M14" i="6"/>
  <c r="L14" i="6"/>
  <c r="O14" i="6"/>
  <c r="E15" i="6" s="1"/>
  <c r="N14" i="6"/>
  <c r="F14" i="6"/>
  <c r="I14" i="6"/>
  <c r="H14" i="6"/>
  <c r="K14" i="6"/>
  <c r="D26" i="6"/>
  <c r="B27" i="6"/>
  <c r="P15" i="2"/>
  <c r="Q16" i="2" s="1"/>
  <c r="E15" i="2"/>
  <c r="B25" i="2"/>
  <c r="D25" i="2" s="1"/>
  <c r="A23" i="2"/>
  <c r="S14" i="6" l="1"/>
  <c r="G15" i="6"/>
  <c r="K15" i="6"/>
  <c r="O15" i="6"/>
  <c r="E16" i="6" s="1"/>
  <c r="H15" i="6"/>
  <c r="L15" i="6"/>
  <c r="I15" i="6"/>
  <c r="M15" i="6"/>
  <c r="F15" i="6"/>
  <c r="J15" i="6"/>
  <c r="N15" i="6"/>
  <c r="P14" i="6"/>
  <c r="V12" i="6"/>
  <c r="D27" i="6"/>
  <c r="B28" i="6"/>
  <c r="R15" i="6"/>
  <c r="C16" i="6" s="1"/>
  <c r="Q15" i="6"/>
  <c r="R17" i="2"/>
  <c r="S18" i="2" s="1"/>
  <c r="T19" i="2" s="1"/>
  <c r="B26" i="2"/>
  <c r="D26" i="2" s="1"/>
  <c r="A24" i="2"/>
  <c r="W12" i="6" l="1"/>
  <c r="W13" i="6" s="1"/>
  <c r="P15" i="6"/>
  <c r="Q16" i="6" s="1"/>
  <c r="U13" i="6"/>
  <c r="D28" i="6"/>
  <c r="B29" i="6"/>
  <c r="L16" i="6"/>
  <c r="U20" i="2"/>
  <c r="B27" i="2"/>
  <c r="D27" i="2" s="1"/>
  <c r="A25" i="2"/>
  <c r="T14" i="6" l="1"/>
  <c r="V13" i="6"/>
  <c r="V14" i="6" s="1"/>
  <c r="O16" i="6"/>
  <c r="G16" i="6"/>
  <c r="N16" i="6"/>
  <c r="K16" i="6"/>
  <c r="I16" i="6"/>
  <c r="H16" i="6"/>
  <c r="F16" i="6"/>
  <c r="M16" i="6"/>
  <c r="J16" i="6"/>
  <c r="D29" i="6"/>
  <c r="B30" i="6"/>
  <c r="E17" i="6"/>
  <c r="V21" i="2"/>
  <c r="B28" i="2"/>
  <c r="D28" i="2" s="1"/>
  <c r="A26" i="2"/>
  <c r="W14" i="6" l="1"/>
  <c r="W15" i="6" s="1"/>
  <c r="S15" i="6"/>
  <c r="U14" i="6"/>
  <c r="U15" i="6" s="1"/>
  <c r="P16" i="6"/>
  <c r="D30" i="6"/>
  <c r="B31" i="6"/>
  <c r="N16" i="2"/>
  <c r="L16" i="2"/>
  <c r="J16" i="2"/>
  <c r="H16" i="2"/>
  <c r="F16" i="2"/>
  <c r="O16" i="2"/>
  <c r="C17" i="2" s="1"/>
  <c r="K16" i="2"/>
  <c r="G16" i="2"/>
  <c r="M16" i="2"/>
  <c r="I16" i="2"/>
  <c r="B29" i="2"/>
  <c r="D29" i="2" s="1"/>
  <c r="A27" i="2"/>
  <c r="V15" i="6" l="1"/>
  <c r="T15" i="6"/>
  <c r="T16" i="6" s="1"/>
  <c r="U16" i="6"/>
  <c r="S16" i="6"/>
  <c r="R16" i="6"/>
  <c r="D31" i="6"/>
  <c r="B32" i="6"/>
  <c r="P16" i="2"/>
  <c r="Q17" i="2" s="1"/>
  <c r="E16" i="2"/>
  <c r="B30" i="2"/>
  <c r="D30" i="2" s="1"/>
  <c r="A28" i="2"/>
  <c r="R17" i="6" l="1"/>
  <c r="C17" i="6"/>
  <c r="T17" i="6"/>
  <c r="S17" i="6"/>
  <c r="S18" i="6" s="1"/>
  <c r="Q17" i="6"/>
  <c r="W16" i="6"/>
  <c r="W17" i="6" s="1"/>
  <c r="V16" i="6"/>
  <c r="D32" i="6"/>
  <c r="B33" i="6"/>
  <c r="R18" i="2"/>
  <c r="S19" i="2" s="1"/>
  <c r="T20" i="2" s="1"/>
  <c r="B31" i="2"/>
  <c r="D31" i="2" s="1"/>
  <c r="A29" i="2"/>
  <c r="V17" i="6" l="1"/>
  <c r="G17" i="6"/>
  <c r="K17" i="6"/>
  <c r="H17" i="6"/>
  <c r="L17" i="6"/>
  <c r="I17" i="6"/>
  <c r="M17" i="6"/>
  <c r="F17" i="6"/>
  <c r="J17" i="6"/>
  <c r="N17" i="6"/>
  <c r="O17" i="6"/>
  <c r="E18" i="6" s="1"/>
  <c r="W18" i="6"/>
  <c r="U17" i="6"/>
  <c r="U18" i="6" s="1"/>
  <c r="C18" i="6"/>
  <c r="R18" i="6"/>
  <c r="D33" i="6"/>
  <c r="B34" i="6"/>
  <c r="U21" i="2"/>
  <c r="B32" i="2"/>
  <c r="D32" i="2" s="1"/>
  <c r="A30" i="2"/>
  <c r="C19" i="6" l="1"/>
  <c r="T18" i="6"/>
  <c r="T19" i="6" s="1"/>
  <c r="I18" i="6"/>
  <c r="M18" i="6"/>
  <c r="F18" i="6"/>
  <c r="J18" i="6"/>
  <c r="K19" i="6" s="1"/>
  <c r="N18" i="6"/>
  <c r="G18" i="6"/>
  <c r="H19" i="6" s="1"/>
  <c r="K18" i="6"/>
  <c r="O18" i="6"/>
  <c r="E19" i="6" s="1"/>
  <c r="H18" i="6"/>
  <c r="L18" i="6"/>
  <c r="P17" i="6"/>
  <c r="Q18" i="6" s="1"/>
  <c r="R19" i="6" s="1"/>
  <c r="V18" i="6"/>
  <c r="V19" i="6" s="1"/>
  <c r="B35" i="6"/>
  <c r="D34" i="6"/>
  <c r="I19" i="6"/>
  <c r="M19" i="6"/>
  <c r="F19" i="6"/>
  <c r="J19" i="6"/>
  <c r="N19" i="6"/>
  <c r="V22" i="2"/>
  <c r="B33" i="2"/>
  <c r="D33" i="2" s="1"/>
  <c r="A31" i="2"/>
  <c r="C20" i="6" l="1"/>
  <c r="L19" i="6"/>
  <c r="O19" i="6"/>
  <c r="G19" i="6"/>
  <c r="W19" i="6"/>
  <c r="W20" i="6" s="1"/>
  <c r="P18" i="6"/>
  <c r="Q19" i="6" s="1"/>
  <c r="R20" i="6" s="1"/>
  <c r="C21" i="6" s="1"/>
  <c r="U19" i="6"/>
  <c r="U20" i="6" s="1"/>
  <c r="S19" i="6"/>
  <c r="S20" i="6" s="1"/>
  <c r="B36" i="6"/>
  <c r="D35" i="6"/>
  <c r="E20" i="6"/>
  <c r="P19" i="6"/>
  <c r="Q20" i="6" s="1"/>
  <c r="N17" i="2"/>
  <c r="L17" i="2"/>
  <c r="J17" i="2"/>
  <c r="H17" i="2"/>
  <c r="F17" i="2"/>
  <c r="M17" i="2"/>
  <c r="I17" i="2"/>
  <c r="O17" i="2"/>
  <c r="C18" i="2" s="1"/>
  <c r="K17" i="2"/>
  <c r="G17" i="2"/>
  <c r="B34" i="2"/>
  <c r="D34" i="2" s="1"/>
  <c r="A32" i="2"/>
  <c r="T20" i="6" l="1"/>
  <c r="T21" i="6" s="1"/>
  <c r="V20" i="6"/>
  <c r="V21" i="6" s="1"/>
  <c r="U21" i="6"/>
  <c r="U22" i="6" s="1"/>
  <c r="W21" i="6"/>
  <c r="W22" i="6" s="1"/>
  <c r="B37" i="6"/>
  <c r="D36" i="6"/>
  <c r="G20" i="6"/>
  <c r="I20" i="6"/>
  <c r="K20" i="6"/>
  <c r="M20" i="6"/>
  <c r="O20" i="6"/>
  <c r="F20" i="6"/>
  <c r="H20" i="6"/>
  <c r="J20" i="6"/>
  <c r="L20" i="6"/>
  <c r="N20" i="6"/>
  <c r="R21" i="6"/>
  <c r="P17" i="2"/>
  <c r="Q18" i="2" s="1"/>
  <c r="E17" i="2"/>
  <c r="B35" i="2"/>
  <c r="D35" i="2" s="1"/>
  <c r="A33" i="2"/>
  <c r="V22" i="6" l="1"/>
  <c r="S21" i="6"/>
  <c r="T22" i="6" s="1"/>
  <c r="U23" i="6" s="1"/>
  <c r="S22" i="6"/>
  <c r="C22" i="6"/>
  <c r="B38" i="6"/>
  <c r="D37" i="6"/>
  <c r="E21" i="6"/>
  <c r="T23" i="6"/>
  <c r="P20" i="6"/>
  <c r="Q21" i="6" s="1"/>
  <c r="R19" i="2"/>
  <c r="S20" i="2" s="1"/>
  <c r="T21" i="2" s="1"/>
  <c r="B36" i="2"/>
  <c r="D36" i="2" s="1"/>
  <c r="A34" i="2"/>
  <c r="W23" i="6" l="1"/>
  <c r="V23" i="6"/>
  <c r="W24" i="6" s="1"/>
  <c r="B39" i="6"/>
  <c r="D38" i="6"/>
  <c r="G21" i="6"/>
  <c r="I21" i="6"/>
  <c r="K21" i="6"/>
  <c r="M21" i="6"/>
  <c r="O21" i="6"/>
  <c r="F21" i="6"/>
  <c r="H21" i="6"/>
  <c r="J21" i="6"/>
  <c r="L21" i="6"/>
  <c r="N21" i="6"/>
  <c r="R22" i="6"/>
  <c r="C23" i="6" s="1"/>
  <c r="U22" i="2"/>
  <c r="B37" i="2"/>
  <c r="D37" i="2" s="1"/>
  <c r="A35" i="2"/>
  <c r="U24" i="6" l="1"/>
  <c r="V24" i="6"/>
  <c r="V25" i="6" s="1"/>
  <c r="B40" i="6"/>
  <c r="D39" i="6"/>
  <c r="S23" i="6"/>
  <c r="E22" i="6"/>
  <c r="P21" i="6"/>
  <c r="Q22" i="6" s="1"/>
  <c r="V23" i="2"/>
  <c r="B38" i="2"/>
  <c r="D38" i="2" s="1"/>
  <c r="A36" i="2"/>
  <c r="W25" i="6" l="1"/>
  <c r="W26" i="6" s="1"/>
  <c r="B41" i="6"/>
  <c r="D40" i="6"/>
  <c r="G22" i="6"/>
  <c r="I22" i="6"/>
  <c r="K22" i="6"/>
  <c r="M22" i="6"/>
  <c r="O22" i="6"/>
  <c r="F22" i="6"/>
  <c r="H22" i="6"/>
  <c r="J22" i="6"/>
  <c r="L22" i="6"/>
  <c r="N22" i="6"/>
  <c r="R23" i="6"/>
  <c r="C24" i="6" s="1"/>
  <c r="T24" i="6"/>
  <c r="N18" i="2"/>
  <c r="L18" i="2"/>
  <c r="J18" i="2"/>
  <c r="H18" i="2"/>
  <c r="F18" i="2"/>
  <c r="O18" i="2"/>
  <c r="C19" i="2" s="1"/>
  <c r="K18" i="2"/>
  <c r="G18" i="2"/>
  <c r="M18" i="2"/>
  <c r="I18" i="2"/>
  <c r="B39" i="2"/>
  <c r="D39" i="2" s="1"/>
  <c r="A37" i="2"/>
  <c r="B42" i="6" l="1"/>
  <c r="D41" i="6"/>
  <c r="E23" i="6"/>
  <c r="S24" i="6"/>
  <c r="T25" i="6" s="1"/>
  <c r="U25" i="6"/>
  <c r="P22" i="6"/>
  <c r="Q23" i="6" s="1"/>
  <c r="P18" i="2"/>
  <c r="Q19" i="2" s="1"/>
  <c r="E18" i="2"/>
  <c r="B40" i="2"/>
  <c r="D40" i="2" s="1"/>
  <c r="A38" i="2"/>
  <c r="B43" i="6" l="1"/>
  <c r="D42" i="6"/>
  <c r="G23" i="6"/>
  <c r="I23" i="6"/>
  <c r="K23" i="6"/>
  <c r="M23" i="6"/>
  <c r="O23" i="6"/>
  <c r="F23" i="6"/>
  <c r="H23" i="6"/>
  <c r="J23" i="6"/>
  <c r="L23" i="6"/>
  <c r="N23" i="6"/>
  <c r="R24" i="6"/>
  <c r="U26" i="6"/>
  <c r="V26" i="6"/>
  <c r="W27" i="6" s="1"/>
  <c r="R20" i="2"/>
  <c r="S21" i="2" s="1"/>
  <c r="T22" i="2" s="1"/>
  <c r="B41" i="2"/>
  <c r="D41" i="2" s="1"/>
  <c r="A39" i="2"/>
  <c r="S25" i="6" l="1"/>
  <c r="T26" i="6" s="1"/>
  <c r="U27" i="6" s="1"/>
  <c r="C25" i="6"/>
  <c r="V27" i="6"/>
  <c r="W28" i="6" s="1"/>
  <c r="B44" i="6"/>
  <c r="D43" i="6"/>
  <c r="P23" i="6"/>
  <c r="Q24" i="6" s="1"/>
  <c r="E24" i="6"/>
  <c r="U23" i="2"/>
  <c r="B42" i="2"/>
  <c r="D42" i="2" s="1"/>
  <c r="A40" i="2"/>
  <c r="B45" i="6" l="1"/>
  <c r="D44" i="6"/>
  <c r="R25" i="6"/>
  <c r="C26" i="6" s="1"/>
  <c r="G24" i="6"/>
  <c r="I24" i="6"/>
  <c r="K24" i="6"/>
  <c r="M24" i="6"/>
  <c r="O24" i="6"/>
  <c r="F24" i="6"/>
  <c r="H24" i="6"/>
  <c r="J24" i="6"/>
  <c r="L24" i="6"/>
  <c r="N24" i="6"/>
  <c r="V28" i="6"/>
  <c r="W29" i="6" s="1"/>
  <c r="V24" i="2"/>
  <c r="B43" i="2"/>
  <c r="D43" i="2" s="1"/>
  <c r="A41" i="2"/>
  <c r="S26" i="6" l="1"/>
  <c r="B46" i="6"/>
  <c r="D45" i="6"/>
  <c r="E25" i="6"/>
  <c r="T27" i="6"/>
  <c r="P24" i="6"/>
  <c r="Q25" i="6" s="1"/>
  <c r="N19" i="2"/>
  <c r="L19" i="2"/>
  <c r="J19" i="2"/>
  <c r="H19" i="2"/>
  <c r="F19" i="2"/>
  <c r="M19" i="2"/>
  <c r="I19" i="2"/>
  <c r="O19" i="2"/>
  <c r="C20" i="2" s="1"/>
  <c r="K19" i="2"/>
  <c r="G19" i="2"/>
  <c r="B44" i="2"/>
  <c r="D44" i="2" s="1"/>
  <c r="A42" i="2"/>
  <c r="B47" i="6" l="1"/>
  <c r="D46" i="6"/>
  <c r="U28" i="6"/>
  <c r="G25" i="6"/>
  <c r="I25" i="6"/>
  <c r="K25" i="6"/>
  <c r="M25" i="6"/>
  <c r="O25" i="6"/>
  <c r="F25" i="6"/>
  <c r="H25" i="6"/>
  <c r="J25" i="6"/>
  <c r="L25" i="6"/>
  <c r="N25" i="6"/>
  <c r="R26" i="6"/>
  <c r="C27" i="6" s="1"/>
  <c r="P19" i="2"/>
  <c r="Q20" i="2" s="1"/>
  <c r="E19" i="2"/>
  <c r="B45" i="2"/>
  <c r="D45" i="2" s="1"/>
  <c r="A43" i="2"/>
  <c r="B48" i="6" l="1"/>
  <c r="D47" i="6"/>
  <c r="E26" i="6"/>
  <c r="S27" i="6"/>
  <c r="V29" i="6"/>
  <c r="W30" i="6" s="1"/>
  <c r="P25" i="6"/>
  <c r="Q26" i="6" s="1"/>
  <c r="R21" i="2"/>
  <c r="S22" i="2" s="1"/>
  <c r="T23" i="2" s="1"/>
  <c r="B46" i="2"/>
  <c r="D46" i="2" s="1"/>
  <c r="A44" i="2"/>
  <c r="B49" i="6" l="1"/>
  <c r="D48" i="6"/>
  <c r="G26" i="6"/>
  <c r="I26" i="6"/>
  <c r="K26" i="6"/>
  <c r="M26" i="6"/>
  <c r="O26" i="6"/>
  <c r="F26" i="6"/>
  <c r="H26" i="6"/>
  <c r="J26" i="6"/>
  <c r="L26" i="6"/>
  <c r="N26" i="6"/>
  <c r="R27" i="6"/>
  <c r="C28" i="6" s="1"/>
  <c r="T28" i="6"/>
  <c r="U24" i="2"/>
  <c r="B47" i="2"/>
  <c r="D47" i="2" s="1"/>
  <c r="A45" i="2"/>
  <c r="B50" i="6" l="1"/>
  <c r="D49" i="6"/>
  <c r="E27" i="6"/>
  <c r="S28" i="6"/>
  <c r="T29" i="6" s="1"/>
  <c r="U29" i="6"/>
  <c r="P26" i="6"/>
  <c r="Q27" i="6" s="1"/>
  <c r="V25" i="2"/>
  <c r="B48" i="2"/>
  <c r="D48" i="2" s="1"/>
  <c r="A46" i="2"/>
  <c r="B51" i="6" l="1"/>
  <c r="D50" i="6"/>
  <c r="G27" i="6"/>
  <c r="I27" i="6"/>
  <c r="K27" i="6"/>
  <c r="M27" i="6"/>
  <c r="O27" i="6"/>
  <c r="F27" i="6"/>
  <c r="H27" i="6"/>
  <c r="J27" i="6"/>
  <c r="L27" i="6"/>
  <c r="N27" i="6"/>
  <c r="R28" i="6"/>
  <c r="U30" i="6"/>
  <c r="V30" i="6"/>
  <c r="W31" i="6" s="1"/>
  <c r="N20" i="2"/>
  <c r="L20" i="2"/>
  <c r="J20" i="2"/>
  <c r="H20" i="2"/>
  <c r="F20" i="2"/>
  <c r="O20" i="2"/>
  <c r="C21" i="2" s="1"/>
  <c r="K20" i="2"/>
  <c r="G20" i="2"/>
  <c r="M20" i="2"/>
  <c r="I20" i="2"/>
  <c r="B49" i="2"/>
  <c r="D49" i="2" s="1"/>
  <c r="A47" i="2"/>
  <c r="S29" i="6" l="1"/>
  <c r="T30" i="6" s="1"/>
  <c r="C29" i="6"/>
  <c r="B52" i="6"/>
  <c r="D51" i="6"/>
  <c r="U31" i="6"/>
  <c r="V31" i="6"/>
  <c r="W32" i="6" s="1"/>
  <c r="P27" i="6"/>
  <c r="Q28" i="6" s="1"/>
  <c r="E28" i="6"/>
  <c r="P20" i="2"/>
  <c r="Q21" i="2" s="1"/>
  <c r="E20" i="2"/>
  <c r="B50" i="2"/>
  <c r="D50" i="2" s="1"/>
  <c r="A48" i="2"/>
  <c r="B53" i="6" l="1"/>
  <c r="D52" i="6"/>
  <c r="V32" i="6"/>
  <c r="W33" i="6" s="1"/>
  <c r="G28" i="6"/>
  <c r="I28" i="6"/>
  <c r="K28" i="6"/>
  <c r="M28" i="6"/>
  <c r="O28" i="6"/>
  <c r="F28" i="6"/>
  <c r="H28" i="6"/>
  <c r="J28" i="6"/>
  <c r="L28" i="6"/>
  <c r="N28" i="6"/>
  <c r="R29" i="6"/>
  <c r="C30" i="6" s="1"/>
  <c r="R22" i="2"/>
  <c r="S23" i="2" s="1"/>
  <c r="T24" i="2" s="1"/>
  <c r="B51" i="2"/>
  <c r="D51" i="2" s="1"/>
  <c r="A49" i="2"/>
  <c r="B54" i="6" l="1"/>
  <c r="D53" i="6"/>
  <c r="S30" i="6"/>
  <c r="E29" i="6"/>
  <c r="P28" i="6"/>
  <c r="Q29" i="6" s="1"/>
  <c r="U25" i="2"/>
  <c r="B52" i="2"/>
  <c r="D52" i="2" s="1"/>
  <c r="A50" i="2"/>
  <c r="B55" i="6" l="1"/>
  <c r="D54" i="6"/>
  <c r="G29" i="6"/>
  <c r="I29" i="6"/>
  <c r="K29" i="6"/>
  <c r="M29" i="6"/>
  <c r="O29" i="6"/>
  <c r="F29" i="6"/>
  <c r="H29" i="6"/>
  <c r="J29" i="6"/>
  <c r="L29" i="6"/>
  <c r="N29" i="6"/>
  <c r="R30" i="6"/>
  <c r="T31" i="6"/>
  <c r="V26" i="2"/>
  <c r="B53" i="2"/>
  <c r="D53" i="2" s="1"/>
  <c r="A51" i="2"/>
  <c r="S31" i="6" l="1"/>
  <c r="C31" i="6"/>
  <c r="B56" i="6"/>
  <c r="D55" i="6"/>
  <c r="T32" i="6"/>
  <c r="U32" i="6"/>
  <c r="E30" i="6"/>
  <c r="P29" i="6"/>
  <c r="Q30" i="6" s="1"/>
  <c r="N21" i="2"/>
  <c r="L21" i="2"/>
  <c r="J21" i="2"/>
  <c r="H21" i="2"/>
  <c r="F21" i="2"/>
  <c r="M21" i="2"/>
  <c r="I21" i="2"/>
  <c r="O21" i="2"/>
  <c r="C22" i="2" s="1"/>
  <c r="K21" i="2"/>
  <c r="G21" i="2"/>
  <c r="B54" i="2"/>
  <c r="D54" i="2" s="1"/>
  <c r="A52" i="2"/>
  <c r="B57" i="6" l="1"/>
  <c r="D56" i="6"/>
  <c r="R31" i="6"/>
  <c r="U33" i="6"/>
  <c r="V33" i="6"/>
  <c r="W34" i="6" s="1"/>
  <c r="G30" i="6"/>
  <c r="I30" i="6"/>
  <c r="K30" i="6"/>
  <c r="M30" i="6"/>
  <c r="O30" i="6"/>
  <c r="F30" i="6"/>
  <c r="H30" i="6"/>
  <c r="J30" i="6"/>
  <c r="L30" i="6"/>
  <c r="N30" i="6"/>
  <c r="P21" i="2"/>
  <c r="Q22" i="2" s="1"/>
  <c r="E21" i="2"/>
  <c r="B55" i="2"/>
  <c r="D55" i="2" s="1"/>
  <c r="A53" i="2"/>
  <c r="S32" i="6" l="1"/>
  <c r="T33" i="6" s="1"/>
  <c r="U34" i="6" s="1"/>
  <c r="C32" i="6"/>
  <c r="B58" i="6"/>
  <c r="D57" i="6"/>
  <c r="E31" i="6"/>
  <c r="V34" i="6"/>
  <c r="W35" i="6" s="1"/>
  <c r="P30" i="6"/>
  <c r="Q31" i="6" s="1"/>
  <c r="R23" i="2"/>
  <c r="S24" i="2" s="1"/>
  <c r="T25" i="2" s="1"/>
  <c r="B56" i="2"/>
  <c r="D56" i="2" s="1"/>
  <c r="A54" i="2"/>
  <c r="B59" i="6" l="1"/>
  <c r="D58" i="6"/>
  <c r="R32" i="6"/>
  <c r="C33" i="6" s="1"/>
  <c r="G31" i="6"/>
  <c r="I31" i="6"/>
  <c r="K31" i="6"/>
  <c r="M31" i="6"/>
  <c r="O31" i="6"/>
  <c r="F31" i="6"/>
  <c r="H31" i="6"/>
  <c r="J31" i="6"/>
  <c r="L31" i="6"/>
  <c r="N31" i="6"/>
  <c r="V35" i="6"/>
  <c r="W36" i="6" s="1"/>
  <c r="U26" i="2"/>
  <c r="B57" i="2"/>
  <c r="D57" i="2" s="1"/>
  <c r="A55" i="2"/>
  <c r="B60" i="6" l="1"/>
  <c r="D59" i="6"/>
  <c r="E32" i="6"/>
  <c r="S33" i="6"/>
  <c r="P31" i="6"/>
  <c r="Q32" i="6" s="1"/>
  <c r="V27" i="2"/>
  <c r="B58" i="2"/>
  <c r="D58" i="2" s="1"/>
  <c r="A56" i="2"/>
  <c r="B61" i="6" l="1"/>
  <c r="D60" i="6"/>
  <c r="R33" i="6"/>
  <c r="C34" i="6" s="1"/>
  <c r="T34" i="6"/>
  <c r="G32" i="6"/>
  <c r="I32" i="6"/>
  <c r="K32" i="6"/>
  <c r="M32" i="6"/>
  <c r="O32" i="6"/>
  <c r="F32" i="6"/>
  <c r="H32" i="6"/>
  <c r="J32" i="6"/>
  <c r="L32" i="6"/>
  <c r="N32" i="6"/>
  <c r="N22" i="2"/>
  <c r="L22" i="2"/>
  <c r="J22" i="2"/>
  <c r="H22" i="2"/>
  <c r="F22" i="2"/>
  <c r="O22" i="2"/>
  <c r="C23" i="2" s="1"/>
  <c r="K22" i="2"/>
  <c r="G22" i="2"/>
  <c r="M22" i="2"/>
  <c r="I22" i="2"/>
  <c r="B59" i="2"/>
  <c r="D59" i="2" s="1"/>
  <c r="A57" i="2"/>
  <c r="S34" i="6" l="1"/>
  <c r="T35" i="6" s="1"/>
  <c r="B62" i="6"/>
  <c r="D61" i="6"/>
  <c r="U35" i="6"/>
  <c r="P32" i="6"/>
  <c r="Q33" i="6" s="1"/>
  <c r="E33" i="6"/>
  <c r="P22" i="2"/>
  <c r="Q23" i="2" s="1"/>
  <c r="E22" i="2"/>
  <c r="B60" i="2"/>
  <c r="D60" i="2" s="1"/>
  <c r="A58" i="2"/>
  <c r="B63" i="6" l="1"/>
  <c r="D62" i="6"/>
  <c r="R34" i="6"/>
  <c r="C35" i="6" s="1"/>
  <c r="G33" i="6"/>
  <c r="I33" i="6"/>
  <c r="K33" i="6"/>
  <c r="M33" i="6"/>
  <c r="O33" i="6"/>
  <c r="F33" i="6"/>
  <c r="H33" i="6"/>
  <c r="J33" i="6"/>
  <c r="L33" i="6"/>
  <c r="N33" i="6"/>
  <c r="U36" i="6"/>
  <c r="V36" i="6"/>
  <c r="W37" i="6" s="1"/>
  <c r="R24" i="2"/>
  <c r="S25" i="2" s="1"/>
  <c r="T26" i="2" s="1"/>
  <c r="B61" i="2"/>
  <c r="D61" i="2" s="1"/>
  <c r="A59" i="2"/>
  <c r="V37" i="6" l="1"/>
  <c r="W38" i="6" s="1"/>
  <c r="B64" i="6"/>
  <c r="D63" i="6"/>
  <c r="P33" i="6"/>
  <c r="Q34" i="6" s="1"/>
  <c r="E34" i="6"/>
  <c r="S35" i="6"/>
  <c r="U27" i="2"/>
  <c r="B62" i="2"/>
  <c r="D62" i="2" s="1"/>
  <c r="A60" i="2"/>
  <c r="B65" i="6" l="1"/>
  <c r="D64" i="6"/>
  <c r="R35" i="6"/>
  <c r="C36" i="6" s="1"/>
  <c r="T36" i="6"/>
  <c r="G34" i="6"/>
  <c r="I34" i="6"/>
  <c r="K34" i="6"/>
  <c r="M34" i="6"/>
  <c r="O34" i="6"/>
  <c r="F34" i="6"/>
  <c r="H34" i="6"/>
  <c r="J34" i="6"/>
  <c r="L34" i="6"/>
  <c r="N34" i="6"/>
  <c r="V28" i="2"/>
  <c r="B63" i="2"/>
  <c r="D63" i="2" s="1"/>
  <c r="A61" i="2"/>
  <c r="S36" i="6" l="1"/>
  <c r="T37" i="6" s="1"/>
  <c r="B66" i="6"/>
  <c r="D65" i="6"/>
  <c r="U37" i="6"/>
  <c r="P34" i="6"/>
  <c r="Q35" i="6" s="1"/>
  <c r="E35" i="6"/>
  <c r="N23" i="2"/>
  <c r="L23" i="2"/>
  <c r="J23" i="2"/>
  <c r="H23" i="2"/>
  <c r="F23" i="2"/>
  <c r="M23" i="2"/>
  <c r="I23" i="2"/>
  <c r="O23" i="2"/>
  <c r="C24" i="2" s="1"/>
  <c r="K23" i="2"/>
  <c r="G23" i="2"/>
  <c r="B64" i="2"/>
  <c r="D64" i="2" s="1"/>
  <c r="A62" i="2"/>
  <c r="B67" i="6" l="1"/>
  <c r="D66" i="6"/>
  <c r="R36" i="6"/>
  <c r="C37" i="6" s="1"/>
  <c r="G35" i="6"/>
  <c r="I35" i="6"/>
  <c r="K35" i="6"/>
  <c r="M35" i="6"/>
  <c r="O35" i="6"/>
  <c r="F35" i="6"/>
  <c r="H35" i="6"/>
  <c r="J35" i="6"/>
  <c r="L35" i="6"/>
  <c r="N35" i="6"/>
  <c r="U38" i="6"/>
  <c r="V38" i="6"/>
  <c r="W39" i="6" s="1"/>
  <c r="P23" i="2"/>
  <c r="Q24" i="2" s="1"/>
  <c r="B65" i="2"/>
  <c r="D65" i="2" s="1"/>
  <c r="A63" i="2"/>
  <c r="B68" i="6" l="1"/>
  <c r="D67" i="6"/>
  <c r="V39" i="6"/>
  <c r="W40" i="6" s="1"/>
  <c r="P35" i="6"/>
  <c r="Q36" i="6" s="1"/>
  <c r="E36" i="6"/>
  <c r="S37" i="6"/>
  <c r="R25" i="2"/>
  <c r="S26" i="2" s="1"/>
  <c r="T27" i="2" s="1"/>
  <c r="B66" i="2"/>
  <c r="D66" i="2" s="1"/>
  <c r="A64" i="2"/>
  <c r="B69" i="6" l="1"/>
  <c r="D68" i="6"/>
  <c r="R37" i="6"/>
  <c r="C38" i="6" s="1"/>
  <c r="G36" i="6"/>
  <c r="I36" i="6"/>
  <c r="K36" i="6"/>
  <c r="M36" i="6"/>
  <c r="O36" i="6"/>
  <c r="F36" i="6"/>
  <c r="H36" i="6"/>
  <c r="J36" i="6"/>
  <c r="L36" i="6"/>
  <c r="N36" i="6"/>
  <c r="T38" i="6"/>
  <c r="U28" i="2"/>
  <c r="B67" i="2"/>
  <c r="D67" i="2" s="1"/>
  <c r="A65" i="2"/>
  <c r="S38" i="6" l="1"/>
  <c r="T39" i="6" s="1"/>
  <c r="B70" i="6"/>
  <c r="D69" i="6"/>
  <c r="P36" i="6"/>
  <c r="Q37" i="6" s="1"/>
  <c r="U39" i="6"/>
  <c r="E37" i="6"/>
  <c r="V29" i="2"/>
  <c r="B68" i="2"/>
  <c r="D68" i="2" s="1"/>
  <c r="A66" i="2"/>
  <c r="B71" i="6" l="1"/>
  <c r="D70" i="6"/>
  <c r="U40" i="6"/>
  <c r="V40" i="6"/>
  <c r="W41" i="6" s="1"/>
  <c r="G37" i="6"/>
  <c r="I37" i="6"/>
  <c r="K37" i="6"/>
  <c r="M37" i="6"/>
  <c r="O37" i="6"/>
  <c r="F37" i="6"/>
  <c r="H37" i="6"/>
  <c r="J37" i="6"/>
  <c r="L37" i="6"/>
  <c r="N37" i="6"/>
  <c r="R38" i="6"/>
  <c r="C39" i="6" s="1"/>
  <c r="N24" i="2"/>
  <c r="L24" i="2"/>
  <c r="J24" i="2"/>
  <c r="H24" i="2"/>
  <c r="O24" i="2"/>
  <c r="C25" i="2" s="1"/>
  <c r="K24" i="2"/>
  <c r="G24" i="2"/>
  <c r="M24" i="2"/>
  <c r="I24" i="2"/>
  <c r="E23" i="2"/>
  <c r="F24" i="2" s="1"/>
  <c r="B69" i="2"/>
  <c r="D69" i="2" s="1"/>
  <c r="A67" i="2"/>
  <c r="B72" i="6" l="1"/>
  <c r="D71" i="6"/>
  <c r="V41" i="6"/>
  <c r="W42" i="6" s="1"/>
  <c r="S39" i="6"/>
  <c r="E38" i="6"/>
  <c r="P37" i="6"/>
  <c r="Q38" i="6" s="1"/>
  <c r="P24" i="2"/>
  <c r="Q25" i="2" s="1"/>
  <c r="B70" i="2"/>
  <c r="D70" i="2" s="1"/>
  <c r="A68" i="2"/>
  <c r="B73" i="6" l="1"/>
  <c r="D72" i="6"/>
  <c r="R39" i="6"/>
  <c r="C40" i="6" s="1"/>
  <c r="G38" i="6"/>
  <c r="I38" i="6"/>
  <c r="K38" i="6"/>
  <c r="M38" i="6"/>
  <c r="O38" i="6"/>
  <c r="F38" i="6"/>
  <c r="H38" i="6"/>
  <c r="J38" i="6"/>
  <c r="L38" i="6"/>
  <c r="N38" i="6"/>
  <c r="T40" i="6"/>
  <c r="R26" i="2"/>
  <c r="S27" i="2" s="1"/>
  <c r="T28" i="2" s="1"/>
  <c r="B71" i="2"/>
  <c r="D71" i="2" s="1"/>
  <c r="A69" i="2"/>
  <c r="S40" i="6" l="1"/>
  <c r="T41" i="6" s="1"/>
  <c r="B74" i="6"/>
  <c r="D73" i="6"/>
  <c r="U41" i="6"/>
  <c r="P38" i="6"/>
  <c r="Q39" i="6" s="1"/>
  <c r="E39" i="6"/>
  <c r="U29" i="2"/>
  <c r="B72" i="2"/>
  <c r="D72" i="2" s="1"/>
  <c r="A70" i="2"/>
  <c r="B75" i="6" l="1"/>
  <c r="D74" i="6"/>
  <c r="R40" i="6"/>
  <c r="C41" i="6" s="1"/>
  <c r="G39" i="6"/>
  <c r="I39" i="6"/>
  <c r="K39" i="6"/>
  <c r="M39" i="6"/>
  <c r="O39" i="6"/>
  <c r="F39" i="6"/>
  <c r="H39" i="6"/>
  <c r="J39" i="6"/>
  <c r="L39" i="6"/>
  <c r="N39" i="6"/>
  <c r="U42" i="6"/>
  <c r="V42" i="6"/>
  <c r="W43" i="6" s="1"/>
  <c r="V30" i="2"/>
  <c r="B73" i="2"/>
  <c r="D73" i="2" s="1"/>
  <c r="A71" i="2"/>
  <c r="B76" i="6" l="1"/>
  <c r="D75" i="6"/>
  <c r="V43" i="6"/>
  <c r="W44" i="6" s="1"/>
  <c r="P39" i="6"/>
  <c r="Q40" i="6" s="1"/>
  <c r="E40" i="6"/>
  <c r="S41" i="6"/>
  <c r="N25" i="2"/>
  <c r="L25" i="2"/>
  <c r="J25" i="2"/>
  <c r="H25" i="2"/>
  <c r="M25" i="2"/>
  <c r="I25" i="2"/>
  <c r="O25" i="2"/>
  <c r="C26" i="2" s="1"/>
  <c r="K25" i="2"/>
  <c r="G25" i="2"/>
  <c r="E24" i="2"/>
  <c r="F25" i="2" s="1"/>
  <c r="B74" i="2"/>
  <c r="D74" i="2" s="1"/>
  <c r="A72" i="2"/>
  <c r="R41" i="6" l="1"/>
  <c r="B77" i="6"/>
  <c r="D76" i="6"/>
  <c r="T42" i="6"/>
  <c r="G40" i="6"/>
  <c r="I40" i="6"/>
  <c r="K40" i="6"/>
  <c r="M40" i="6"/>
  <c r="O40" i="6"/>
  <c r="F40" i="6"/>
  <c r="H40" i="6"/>
  <c r="J40" i="6"/>
  <c r="L40" i="6"/>
  <c r="N40" i="6"/>
  <c r="P25" i="2"/>
  <c r="Q26" i="2" s="1"/>
  <c r="B75" i="2"/>
  <c r="D75" i="2" s="1"/>
  <c r="A73" i="2"/>
  <c r="S42" i="6" l="1"/>
  <c r="C42" i="6"/>
  <c r="B78" i="6"/>
  <c r="D77" i="6"/>
  <c r="P40" i="6"/>
  <c r="Q41" i="6" s="1"/>
  <c r="E41" i="6"/>
  <c r="T43" i="6"/>
  <c r="U43" i="6"/>
  <c r="R27" i="2"/>
  <c r="S28" i="2" s="1"/>
  <c r="T29" i="2" s="1"/>
  <c r="B76" i="2"/>
  <c r="D76" i="2" s="1"/>
  <c r="A74" i="2"/>
  <c r="B79" i="6" l="1"/>
  <c r="D78" i="6"/>
  <c r="G41" i="6"/>
  <c r="I41" i="6"/>
  <c r="K41" i="6"/>
  <c r="M41" i="6"/>
  <c r="O41" i="6"/>
  <c r="F41" i="6"/>
  <c r="H41" i="6"/>
  <c r="J41" i="6"/>
  <c r="L41" i="6"/>
  <c r="N41" i="6"/>
  <c r="R42" i="6"/>
  <c r="C43" i="6" s="1"/>
  <c r="U44" i="6"/>
  <c r="V44" i="6"/>
  <c r="W45" i="6" s="1"/>
  <c r="U30" i="2"/>
  <c r="B77" i="2"/>
  <c r="D77" i="2" s="1"/>
  <c r="A75" i="2"/>
  <c r="B80" i="6" l="1"/>
  <c r="D79" i="6"/>
  <c r="E42" i="6"/>
  <c r="V45" i="6"/>
  <c r="W46" i="6" s="1"/>
  <c r="S43" i="6"/>
  <c r="P41" i="6"/>
  <c r="Q42" i="6" s="1"/>
  <c r="V31" i="2"/>
  <c r="B78" i="2"/>
  <c r="D78" i="2" s="1"/>
  <c r="A76" i="2"/>
  <c r="B81" i="6" l="1"/>
  <c r="D80" i="6"/>
  <c r="G42" i="6"/>
  <c r="I42" i="6"/>
  <c r="K42" i="6"/>
  <c r="M42" i="6"/>
  <c r="O42" i="6"/>
  <c r="F42" i="6"/>
  <c r="H42" i="6"/>
  <c r="J42" i="6"/>
  <c r="L42" i="6"/>
  <c r="N42" i="6"/>
  <c r="T44" i="6"/>
  <c r="R43" i="6"/>
  <c r="C44" i="6" s="1"/>
  <c r="N26" i="2"/>
  <c r="L26" i="2"/>
  <c r="J26" i="2"/>
  <c r="H26" i="2"/>
  <c r="O26" i="2"/>
  <c r="C27" i="2" s="1"/>
  <c r="K26" i="2"/>
  <c r="G26" i="2"/>
  <c r="M26" i="2"/>
  <c r="I26" i="2"/>
  <c r="E25" i="2"/>
  <c r="F26" i="2" s="1"/>
  <c r="B79" i="2"/>
  <c r="D79" i="2" s="1"/>
  <c r="A77" i="2"/>
  <c r="B82" i="6" l="1"/>
  <c r="D81" i="6"/>
  <c r="U45" i="6"/>
  <c r="E43" i="6"/>
  <c r="S44" i="6"/>
  <c r="T45" i="6" s="1"/>
  <c r="P42" i="6"/>
  <c r="Q43" i="6" s="1"/>
  <c r="P26" i="2"/>
  <c r="Q27" i="2" s="1"/>
  <c r="B80" i="2"/>
  <c r="D80" i="2" s="1"/>
  <c r="A78" i="2"/>
  <c r="B83" i="6" l="1"/>
  <c r="D82" i="6"/>
  <c r="G43" i="6"/>
  <c r="I43" i="6"/>
  <c r="K43" i="6"/>
  <c r="M43" i="6"/>
  <c r="O43" i="6"/>
  <c r="F43" i="6"/>
  <c r="H43" i="6"/>
  <c r="J43" i="6"/>
  <c r="L43" i="6"/>
  <c r="N43" i="6"/>
  <c r="R44" i="6"/>
  <c r="U46" i="6"/>
  <c r="V46" i="6"/>
  <c r="W47" i="6" s="1"/>
  <c r="R28" i="2"/>
  <c r="S29" i="2" s="1"/>
  <c r="T30" i="2" s="1"/>
  <c r="B81" i="2"/>
  <c r="D81" i="2" s="1"/>
  <c r="A79" i="2"/>
  <c r="S45" i="6" l="1"/>
  <c r="T46" i="6" s="1"/>
  <c r="U47" i="6" s="1"/>
  <c r="C45" i="6"/>
  <c r="V47" i="6"/>
  <c r="W48" i="6" s="1"/>
  <c r="B84" i="6"/>
  <c r="D83" i="6"/>
  <c r="P43" i="6"/>
  <c r="Q44" i="6" s="1"/>
  <c r="E44" i="6"/>
  <c r="U31" i="2"/>
  <c r="B82" i="2"/>
  <c r="D82" i="2" s="1"/>
  <c r="A80" i="2"/>
  <c r="B85" i="6" l="1"/>
  <c r="D84" i="6"/>
  <c r="R45" i="6"/>
  <c r="C46" i="6" s="1"/>
  <c r="G44" i="6"/>
  <c r="I44" i="6"/>
  <c r="K44" i="6"/>
  <c r="M44" i="6"/>
  <c r="O44" i="6"/>
  <c r="F44" i="6"/>
  <c r="H44" i="6"/>
  <c r="J44" i="6"/>
  <c r="L44" i="6"/>
  <c r="N44" i="6"/>
  <c r="V48" i="6"/>
  <c r="W49" i="6" s="1"/>
  <c r="V32" i="2"/>
  <c r="B83" i="2"/>
  <c r="D83" i="2" s="1"/>
  <c r="A81" i="2"/>
  <c r="S46" i="6" l="1"/>
  <c r="B86" i="6"/>
  <c r="D85" i="6"/>
  <c r="E45" i="6"/>
  <c r="T47" i="6"/>
  <c r="P44" i="6"/>
  <c r="Q45" i="6" s="1"/>
  <c r="N27" i="2"/>
  <c r="L27" i="2"/>
  <c r="J27" i="2"/>
  <c r="H27" i="2"/>
  <c r="M27" i="2"/>
  <c r="I27" i="2"/>
  <c r="O27" i="2"/>
  <c r="C28" i="2" s="1"/>
  <c r="K27" i="2"/>
  <c r="G27" i="2"/>
  <c r="E26" i="2"/>
  <c r="F27" i="2" s="1"/>
  <c r="B84" i="2"/>
  <c r="D84" i="2" s="1"/>
  <c r="A82" i="2"/>
  <c r="B87" i="6" l="1"/>
  <c r="D86" i="6"/>
  <c r="U48" i="6"/>
  <c r="G45" i="6"/>
  <c r="I45" i="6"/>
  <c r="K45" i="6"/>
  <c r="M45" i="6"/>
  <c r="O45" i="6"/>
  <c r="F45" i="6"/>
  <c r="H45" i="6"/>
  <c r="J45" i="6"/>
  <c r="L45" i="6"/>
  <c r="N45" i="6"/>
  <c r="R46" i="6"/>
  <c r="C47" i="6" s="1"/>
  <c r="P27" i="2"/>
  <c r="Q28" i="2" s="1"/>
  <c r="B85" i="2"/>
  <c r="D85" i="2" s="1"/>
  <c r="A83" i="2"/>
  <c r="B88" i="6" l="1"/>
  <c r="D87" i="6"/>
  <c r="E46" i="6"/>
  <c r="S47" i="6"/>
  <c r="V49" i="6"/>
  <c r="W50" i="6" s="1"/>
  <c r="P45" i="6"/>
  <c r="Q46" i="6" s="1"/>
  <c r="R29" i="2"/>
  <c r="S30" i="2" s="1"/>
  <c r="T31" i="2" s="1"/>
  <c r="B86" i="2"/>
  <c r="D86" i="2" s="1"/>
  <c r="A84" i="2"/>
  <c r="B89" i="6" l="1"/>
  <c r="D88" i="6"/>
  <c r="G46" i="6"/>
  <c r="I46" i="6"/>
  <c r="K46" i="6"/>
  <c r="M46" i="6"/>
  <c r="O46" i="6"/>
  <c r="F46" i="6"/>
  <c r="H46" i="6"/>
  <c r="J46" i="6"/>
  <c r="L46" i="6"/>
  <c r="N46" i="6"/>
  <c r="R47" i="6"/>
  <c r="C48" i="6" s="1"/>
  <c r="T48" i="6"/>
  <c r="U32" i="2"/>
  <c r="B87" i="2"/>
  <c r="D87" i="2" s="1"/>
  <c r="A85" i="2"/>
  <c r="B90" i="6" l="1"/>
  <c r="D89" i="6"/>
  <c r="E47" i="6"/>
  <c r="S48" i="6"/>
  <c r="T49" i="6" s="1"/>
  <c r="U49" i="6"/>
  <c r="P46" i="6"/>
  <c r="Q47" i="6" s="1"/>
  <c r="V33" i="2"/>
  <c r="B88" i="2"/>
  <c r="D88" i="2" s="1"/>
  <c r="A86" i="2"/>
  <c r="B91" i="6" l="1"/>
  <c r="D90" i="6"/>
  <c r="G47" i="6"/>
  <c r="I47" i="6"/>
  <c r="K47" i="6"/>
  <c r="M47" i="6"/>
  <c r="O47" i="6"/>
  <c r="F47" i="6"/>
  <c r="H47" i="6"/>
  <c r="J47" i="6"/>
  <c r="L47" i="6"/>
  <c r="N47" i="6"/>
  <c r="R48" i="6"/>
  <c r="U50" i="6"/>
  <c r="V50" i="6"/>
  <c r="W51" i="6" s="1"/>
  <c r="N28" i="2"/>
  <c r="L28" i="2"/>
  <c r="J28" i="2"/>
  <c r="H28" i="2"/>
  <c r="O28" i="2"/>
  <c r="C29" i="2" s="1"/>
  <c r="K28" i="2"/>
  <c r="G28" i="2"/>
  <c r="M28" i="2"/>
  <c r="I28" i="2"/>
  <c r="E27" i="2"/>
  <c r="F28" i="2" s="1"/>
  <c r="B89" i="2"/>
  <c r="D89" i="2" s="1"/>
  <c r="A87" i="2"/>
  <c r="S49" i="6" l="1"/>
  <c r="T50" i="6" s="1"/>
  <c r="U51" i="6" s="1"/>
  <c r="C49" i="6"/>
  <c r="V51" i="6"/>
  <c r="W52" i="6" s="1"/>
  <c r="B92" i="6"/>
  <c r="D91" i="6"/>
  <c r="P47" i="6"/>
  <c r="Q48" i="6" s="1"/>
  <c r="E48" i="6"/>
  <c r="P28" i="2"/>
  <c r="Q29" i="2" s="1"/>
  <c r="B90" i="2"/>
  <c r="D90" i="2" s="1"/>
  <c r="A88" i="2"/>
  <c r="B93" i="6" l="1"/>
  <c r="D92" i="6"/>
  <c r="R49" i="6"/>
  <c r="C50" i="6" s="1"/>
  <c r="G48" i="6"/>
  <c r="I48" i="6"/>
  <c r="K48" i="6"/>
  <c r="M48" i="6"/>
  <c r="O48" i="6"/>
  <c r="F48" i="6"/>
  <c r="H48" i="6"/>
  <c r="J48" i="6"/>
  <c r="L48" i="6"/>
  <c r="N48" i="6"/>
  <c r="V52" i="6"/>
  <c r="W53" i="6" s="1"/>
  <c r="R30" i="2"/>
  <c r="S31" i="2" s="1"/>
  <c r="T32" i="2" s="1"/>
  <c r="B91" i="2"/>
  <c r="D91" i="2" s="1"/>
  <c r="A89" i="2"/>
  <c r="S50" i="6" l="1"/>
  <c r="T51" i="6" s="1"/>
  <c r="B94" i="6"/>
  <c r="D93" i="6"/>
  <c r="E49" i="6"/>
  <c r="P48" i="6"/>
  <c r="Q49" i="6" s="1"/>
  <c r="U33" i="2"/>
  <c r="B92" i="2"/>
  <c r="D92" i="2" s="1"/>
  <c r="A90" i="2"/>
  <c r="B95" i="6" l="1"/>
  <c r="D94" i="6"/>
  <c r="R50" i="6"/>
  <c r="C51" i="6" s="1"/>
  <c r="U52" i="6"/>
  <c r="G49" i="6"/>
  <c r="I49" i="6"/>
  <c r="K49" i="6"/>
  <c r="M49" i="6"/>
  <c r="O49" i="6"/>
  <c r="F49" i="6"/>
  <c r="H49" i="6"/>
  <c r="J49" i="6"/>
  <c r="L49" i="6"/>
  <c r="N49" i="6"/>
  <c r="V34" i="2"/>
  <c r="B93" i="2"/>
  <c r="D93" i="2" s="1"/>
  <c r="A91" i="2"/>
  <c r="B96" i="6" l="1"/>
  <c r="D95" i="6"/>
  <c r="E50" i="6"/>
  <c r="V53" i="6"/>
  <c r="W54" i="6" s="1"/>
  <c r="S51" i="6"/>
  <c r="P49" i="6"/>
  <c r="Q50" i="6" s="1"/>
  <c r="N29" i="2"/>
  <c r="L29" i="2"/>
  <c r="J29" i="2"/>
  <c r="H29" i="2"/>
  <c r="M29" i="2"/>
  <c r="I29" i="2"/>
  <c r="O29" i="2"/>
  <c r="C30" i="2" s="1"/>
  <c r="K29" i="2"/>
  <c r="G29" i="2"/>
  <c r="E28" i="2"/>
  <c r="F29" i="2" s="1"/>
  <c r="B94" i="2"/>
  <c r="D94" i="2" s="1"/>
  <c r="A92" i="2"/>
  <c r="B97" i="6" l="1"/>
  <c r="D96" i="6"/>
  <c r="G50" i="6"/>
  <c r="I50" i="6"/>
  <c r="K50" i="6"/>
  <c r="M50" i="6"/>
  <c r="O50" i="6"/>
  <c r="F50" i="6"/>
  <c r="H50" i="6"/>
  <c r="J50" i="6"/>
  <c r="L50" i="6"/>
  <c r="N50" i="6"/>
  <c r="R51" i="6"/>
  <c r="T52" i="6"/>
  <c r="P29" i="2"/>
  <c r="Q30" i="2" s="1"/>
  <c r="B95" i="2"/>
  <c r="D95" i="2" s="1"/>
  <c r="A93" i="2"/>
  <c r="S52" i="6" l="1"/>
  <c r="C52" i="6"/>
  <c r="B98" i="6"/>
  <c r="D97" i="6"/>
  <c r="T53" i="6"/>
  <c r="U53" i="6"/>
  <c r="E51" i="6"/>
  <c r="P50" i="6"/>
  <c r="Q51" i="6" s="1"/>
  <c r="R31" i="2"/>
  <c r="S32" i="2" s="1"/>
  <c r="T33" i="2" s="1"/>
  <c r="B96" i="2"/>
  <c r="D96" i="2" s="1"/>
  <c r="A94" i="2"/>
  <c r="B99" i="6" l="1"/>
  <c r="D98" i="6"/>
  <c r="R52" i="6"/>
  <c r="U54" i="6"/>
  <c r="V54" i="6"/>
  <c r="W55" i="6" s="1"/>
  <c r="G51" i="6"/>
  <c r="I51" i="6"/>
  <c r="K51" i="6"/>
  <c r="M51" i="6"/>
  <c r="O51" i="6"/>
  <c r="F51" i="6"/>
  <c r="H51" i="6"/>
  <c r="J51" i="6"/>
  <c r="L51" i="6"/>
  <c r="N51" i="6"/>
  <c r="U34" i="2"/>
  <c r="B97" i="2"/>
  <c r="D97" i="2" s="1"/>
  <c r="A95" i="2"/>
  <c r="S53" i="6" l="1"/>
  <c r="T54" i="6" s="1"/>
  <c r="U55" i="6" s="1"/>
  <c r="C53" i="6"/>
  <c r="D99" i="6"/>
  <c r="B100" i="6"/>
  <c r="E52" i="6"/>
  <c r="V55" i="6"/>
  <c r="W56" i="6" s="1"/>
  <c r="P51" i="6"/>
  <c r="Q52" i="6" s="1"/>
  <c r="V35" i="2"/>
  <c r="B98" i="2"/>
  <c r="D98" i="2" s="1"/>
  <c r="A96" i="2"/>
  <c r="B101" i="6" l="1"/>
  <c r="D100" i="6"/>
  <c r="R53" i="6"/>
  <c r="C54" i="6" s="1"/>
  <c r="G52" i="6"/>
  <c r="I52" i="6"/>
  <c r="K52" i="6"/>
  <c r="M52" i="6"/>
  <c r="O52" i="6"/>
  <c r="F52" i="6"/>
  <c r="H52" i="6"/>
  <c r="J52" i="6"/>
  <c r="L52" i="6"/>
  <c r="N52" i="6"/>
  <c r="V56" i="6"/>
  <c r="W57" i="6" s="1"/>
  <c r="N30" i="2"/>
  <c r="L30" i="2"/>
  <c r="J30" i="2"/>
  <c r="H30" i="2"/>
  <c r="O30" i="2"/>
  <c r="C31" i="2" s="1"/>
  <c r="K30" i="2"/>
  <c r="G30" i="2"/>
  <c r="M30" i="2"/>
  <c r="I30" i="2"/>
  <c r="E29" i="2"/>
  <c r="F30" i="2" s="1"/>
  <c r="B99" i="2"/>
  <c r="D99" i="2" s="1"/>
  <c r="A97" i="2"/>
  <c r="B102" i="6" l="1"/>
  <c r="D101" i="6"/>
  <c r="E53" i="6"/>
  <c r="S54" i="6"/>
  <c r="P52" i="6"/>
  <c r="Q53" i="6" s="1"/>
  <c r="P30" i="2"/>
  <c r="Q31" i="2" s="1"/>
  <c r="B100" i="2"/>
  <c r="D100" i="2" s="1"/>
  <c r="A98" i="2"/>
  <c r="B103" i="6" l="1"/>
  <c r="D102" i="6"/>
  <c r="R54" i="6"/>
  <c r="C55" i="6" s="1"/>
  <c r="G53" i="6"/>
  <c r="I53" i="6"/>
  <c r="K53" i="6"/>
  <c r="M53" i="6"/>
  <c r="O53" i="6"/>
  <c r="F53" i="6"/>
  <c r="H53" i="6"/>
  <c r="J53" i="6"/>
  <c r="L53" i="6"/>
  <c r="N53" i="6"/>
  <c r="T55" i="6"/>
  <c r="R32" i="2"/>
  <c r="S33" i="2" s="1"/>
  <c r="T34" i="2" s="1"/>
  <c r="B101" i="2"/>
  <c r="D101" i="2" s="1"/>
  <c r="A99" i="2"/>
  <c r="S55" i="6" l="1"/>
  <c r="T56" i="6" s="1"/>
  <c r="B104" i="6"/>
  <c r="D103" i="6"/>
  <c r="U56" i="6"/>
  <c r="P53" i="6"/>
  <c r="Q54" i="6" s="1"/>
  <c r="E54" i="6"/>
  <c r="U35" i="2"/>
  <c r="B102" i="2"/>
  <c r="D102" i="2" s="1"/>
  <c r="A100" i="2"/>
  <c r="B105" i="6" l="1"/>
  <c r="D104" i="6"/>
  <c r="G54" i="6"/>
  <c r="I54" i="6"/>
  <c r="K54" i="6"/>
  <c r="M54" i="6"/>
  <c r="O54" i="6"/>
  <c r="F54" i="6"/>
  <c r="H54" i="6"/>
  <c r="J54" i="6"/>
  <c r="L54" i="6"/>
  <c r="N54" i="6"/>
  <c r="R55" i="6"/>
  <c r="C56" i="6" s="1"/>
  <c r="U57" i="6"/>
  <c r="V57" i="6"/>
  <c r="W58" i="6" s="1"/>
  <c r="V36" i="2"/>
  <c r="B103" i="2"/>
  <c r="D103" i="2" s="1"/>
  <c r="A101" i="2"/>
  <c r="D105" i="6" l="1"/>
  <c r="B106" i="6"/>
  <c r="E55" i="6"/>
  <c r="V58" i="6"/>
  <c r="W59" i="6" s="1"/>
  <c r="S56" i="6"/>
  <c r="P54" i="6"/>
  <c r="Q55" i="6" s="1"/>
  <c r="N31" i="2"/>
  <c r="L31" i="2"/>
  <c r="J31" i="2"/>
  <c r="H31" i="2"/>
  <c r="M31" i="2"/>
  <c r="I31" i="2"/>
  <c r="O31" i="2"/>
  <c r="C32" i="2" s="1"/>
  <c r="K31" i="2"/>
  <c r="G31" i="2"/>
  <c r="E30" i="2"/>
  <c r="F31" i="2" s="1"/>
  <c r="B104" i="2"/>
  <c r="D104" i="2" s="1"/>
  <c r="A102" i="2"/>
  <c r="B107" i="6" l="1"/>
  <c r="D106" i="6"/>
  <c r="G55" i="6"/>
  <c r="I55" i="6"/>
  <c r="K55" i="6"/>
  <c r="M55" i="6"/>
  <c r="O55" i="6"/>
  <c r="F55" i="6"/>
  <c r="H55" i="6"/>
  <c r="J55" i="6"/>
  <c r="L55" i="6"/>
  <c r="N55" i="6"/>
  <c r="R56" i="6"/>
  <c r="C57" i="6" s="1"/>
  <c r="T57" i="6"/>
  <c r="P31" i="2"/>
  <c r="Q32" i="2" s="1"/>
  <c r="B105" i="2"/>
  <c r="D105" i="2" s="1"/>
  <c r="A103" i="2"/>
  <c r="D107" i="6" l="1"/>
  <c r="B108" i="6"/>
  <c r="E56" i="6"/>
  <c r="S57" i="6"/>
  <c r="T58" i="6" s="1"/>
  <c r="U58" i="6"/>
  <c r="P55" i="6"/>
  <c r="Q56" i="6" s="1"/>
  <c r="R33" i="2"/>
  <c r="S34" i="2" s="1"/>
  <c r="T35" i="2" s="1"/>
  <c r="B106" i="2"/>
  <c r="D106" i="2" s="1"/>
  <c r="A104" i="2"/>
  <c r="D108" i="6" l="1"/>
  <c r="B109" i="6"/>
  <c r="G56" i="6"/>
  <c r="I56" i="6"/>
  <c r="K56" i="6"/>
  <c r="M56" i="6"/>
  <c r="O56" i="6"/>
  <c r="F56" i="6"/>
  <c r="H56" i="6"/>
  <c r="J56" i="6"/>
  <c r="L56" i="6"/>
  <c r="N56" i="6"/>
  <c r="R57" i="6"/>
  <c r="U59" i="6"/>
  <c r="V59" i="6"/>
  <c r="W60" i="6" s="1"/>
  <c r="U36" i="2"/>
  <c r="B107" i="2"/>
  <c r="D107" i="2" s="1"/>
  <c r="A105" i="2"/>
  <c r="S58" i="6" l="1"/>
  <c r="T59" i="6" s="1"/>
  <c r="U60" i="6" s="1"/>
  <c r="C58" i="6"/>
  <c r="V60" i="6"/>
  <c r="W61" i="6" s="1"/>
  <c r="D109" i="6"/>
  <c r="B110" i="6"/>
  <c r="P56" i="6"/>
  <c r="Q57" i="6" s="1"/>
  <c r="E57" i="6"/>
  <c r="V37" i="2"/>
  <c r="B108" i="2"/>
  <c r="D108" i="2" s="1"/>
  <c r="A106" i="2"/>
  <c r="B111" i="6" l="1"/>
  <c r="D110" i="6"/>
  <c r="R58" i="6"/>
  <c r="C59" i="6" s="1"/>
  <c r="G57" i="6"/>
  <c r="I57" i="6"/>
  <c r="K57" i="6"/>
  <c r="M57" i="6"/>
  <c r="O57" i="6"/>
  <c r="F57" i="6"/>
  <c r="H57" i="6"/>
  <c r="J57" i="6"/>
  <c r="L57" i="6"/>
  <c r="N57" i="6"/>
  <c r="V61" i="6"/>
  <c r="W62" i="6" s="1"/>
  <c r="N32" i="2"/>
  <c r="L32" i="2"/>
  <c r="J32" i="2"/>
  <c r="H32" i="2"/>
  <c r="O32" i="2"/>
  <c r="C33" i="2" s="1"/>
  <c r="K32" i="2"/>
  <c r="G32" i="2"/>
  <c r="M32" i="2"/>
  <c r="I32" i="2"/>
  <c r="E31" i="2"/>
  <c r="F32" i="2" s="1"/>
  <c r="B109" i="2"/>
  <c r="D109" i="2" s="1"/>
  <c r="A107" i="2"/>
  <c r="S59" i="6" l="1"/>
  <c r="T60" i="6" s="1"/>
  <c r="B112" i="6"/>
  <c r="D111" i="6"/>
  <c r="E58" i="6"/>
  <c r="P57" i="6"/>
  <c r="Q58" i="6" s="1"/>
  <c r="P32" i="2"/>
  <c r="Q33" i="2" s="1"/>
  <c r="B110" i="2"/>
  <c r="D110" i="2" s="1"/>
  <c r="A108" i="2"/>
  <c r="D112" i="6" l="1"/>
  <c r="B113" i="6"/>
  <c r="R59" i="6"/>
  <c r="C60" i="6" s="1"/>
  <c r="U61" i="6"/>
  <c r="G58" i="6"/>
  <c r="I58" i="6"/>
  <c r="K58" i="6"/>
  <c r="M58" i="6"/>
  <c r="O58" i="6"/>
  <c r="F58" i="6"/>
  <c r="H58" i="6"/>
  <c r="J58" i="6"/>
  <c r="L58" i="6"/>
  <c r="N58" i="6"/>
  <c r="R34" i="2"/>
  <c r="S35" i="2" s="1"/>
  <c r="T36" i="2" s="1"/>
  <c r="B111" i="2"/>
  <c r="D111" i="2" s="1"/>
  <c r="A109" i="2"/>
  <c r="B114" i="6" l="1"/>
  <c r="D113" i="6"/>
  <c r="E59" i="6"/>
  <c r="V62" i="6"/>
  <c r="W63" i="6" s="1"/>
  <c r="S60" i="6"/>
  <c r="P58" i="6"/>
  <c r="Q59" i="6" s="1"/>
  <c r="U37" i="2"/>
  <c r="B112" i="2"/>
  <c r="D112" i="2" s="1"/>
  <c r="A110" i="2"/>
  <c r="D114" i="6" l="1"/>
  <c r="B115" i="6"/>
  <c r="G59" i="6"/>
  <c r="I59" i="6"/>
  <c r="K59" i="6"/>
  <c r="M59" i="6"/>
  <c r="O59" i="6"/>
  <c r="F59" i="6"/>
  <c r="H59" i="6"/>
  <c r="J59" i="6"/>
  <c r="L59" i="6"/>
  <c r="N59" i="6"/>
  <c r="R60" i="6"/>
  <c r="C61" i="6" s="1"/>
  <c r="T61" i="6"/>
  <c r="V38" i="2"/>
  <c r="B113" i="2"/>
  <c r="D113" i="2" s="1"/>
  <c r="A111" i="2"/>
  <c r="B116" i="6" l="1"/>
  <c r="D115" i="6"/>
  <c r="E60" i="6"/>
  <c r="S61" i="6"/>
  <c r="T62" i="6" s="1"/>
  <c r="U62" i="6"/>
  <c r="P59" i="6"/>
  <c r="Q60" i="6" s="1"/>
  <c r="N33" i="2"/>
  <c r="L33" i="2"/>
  <c r="J33" i="2"/>
  <c r="H33" i="2"/>
  <c r="M33" i="2"/>
  <c r="I33" i="2"/>
  <c r="O33" i="2"/>
  <c r="C34" i="2" s="1"/>
  <c r="K33" i="2"/>
  <c r="G33" i="2"/>
  <c r="E32" i="2"/>
  <c r="F33" i="2" s="1"/>
  <c r="B114" i="2"/>
  <c r="D114" i="2" s="1"/>
  <c r="A112" i="2"/>
  <c r="B117" i="6" l="1"/>
  <c r="D116" i="6"/>
  <c r="G60" i="6"/>
  <c r="I60" i="6"/>
  <c r="K60" i="6"/>
  <c r="M60" i="6"/>
  <c r="O60" i="6"/>
  <c r="F60" i="6"/>
  <c r="H60" i="6"/>
  <c r="J60" i="6"/>
  <c r="L60" i="6"/>
  <c r="N60" i="6"/>
  <c r="R61" i="6"/>
  <c r="U63" i="6"/>
  <c r="V63" i="6"/>
  <c r="W64" i="6" s="1"/>
  <c r="P33" i="2"/>
  <c r="Q34" i="2" s="1"/>
  <c r="B115" i="2"/>
  <c r="D115" i="2" s="1"/>
  <c r="A113" i="2"/>
  <c r="S62" i="6" l="1"/>
  <c r="T63" i="6" s="1"/>
  <c r="U64" i="6" s="1"/>
  <c r="C62" i="6"/>
  <c r="V64" i="6"/>
  <c r="W65" i="6" s="1"/>
  <c r="D117" i="6"/>
  <c r="B118" i="6"/>
  <c r="P60" i="6"/>
  <c r="Q61" i="6" s="1"/>
  <c r="E61" i="6"/>
  <c r="R35" i="2"/>
  <c r="S36" i="2" s="1"/>
  <c r="T37" i="2" s="1"/>
  <c r="B116" i="2"/>
  <c r="D116" i="2" s="1"/>
  <c r="A114" i="2"/>
  <c r="B119" i="6" l="1"/>
  <c r="D118" i="6"/>
  <c r="R62" i="6"/>
  <c r="C63" i="6" s="1"/>
  <c r="G61" i="6"/>
  <c r="I61" i="6"/>
  <c r="K61" i="6"/>
  <c r="M61" i="6"/>
  <c r="O61" i="6"/>
  <c r="F61" i="6"/>
  <c r="H61" i="6"/>
  <c r="L61" i="6"/>
  <c r="J61" i="6"/>
  <c r="N61" i="6"/>
  <c r="V65" i="6"/>
  <c r="W66" i="6" s="1"/>
  <c r="U38" i="2"/>
  <c r="B117" i="2"/>
  <c r="D117" i="2" s="1"/>
  <c r="A115" i="2"/>
  <c r="S63" i="6" l="1"/>
  <c r="D119" i="6"/>
  <c r="B120" i="6"/>
  <c r="E62" i="6"/>
  <c r="T64" i="6"/>
  <c r="P61" i="6"/>
  <c r="Q62" i="6" s="1"/>
  <c r="V39" i="2"/>
  <c r="B118" i="2"/>
  <c r="D118" i="2" s="1"/>
  <c r="A116" i="2"/>
  <c r="B121" i="6" l="1"/>
  <c r="D120" i="6"/>
  <c r="R63" i="6"/>
  <c r="C64" i="6" s="1"/>
  <c r="U65" i="6"/>
  <c r="F62" i="6"/>
  <c r="H62" i="6"/>
  <c r="J62" i="6"/>
  <c r="L62" i="6"/>
  <c r="N62" i="6"/>
  <c r="G62" i="6"/>
  <c r="I62" i="6"/>
  <c r="K62" i="6"/>
  <c r="M62" i="6"/>
  <c r="O62" i="6"/>
  <c r="N34" i="2"/>
  <c r="L34" i="2"/>
  <c r="J34" i="2"/>
  <c r="H34" i="2"/>
  <c r="O34" i="2"/>
  <c r="C35" i="2" s="1"/>
  <c r="K34" i="2"/>
  <c r="G34" i="2"/>
  <c r="M34" i="2"/>
  <c r="I34" i="2"/>
  <c r="E33" i="2"/>
  <c r="F34" i="2" s="1"/>
  <c r="B119" i="2"/>
  <c r="D119" i="2" s="1"/>
  <c r="A117" i="2"/>
  <c r="D121" i="6" l="1"/>
  <c r="B122" i="6"/>
  <c r="P62" i="6"/>
  <c r="Q63" i="6" s="1"/>
  <c r="E63" i="6"/>
  <c r="V66" i="6"/>
  <c r="W67" i="6" s="1"/>
  <c r="S64" i="6"/>
  <c r="P34" i="2"/>
  <c r="Q35" i="2" s="1"/>
  <c r="B120" i="2"/>
  <c r="D120" i="2" s="1"/>
  <c r="A118" i="2"/>
  <c r="B123" i="6" l="1"/>
  <c r="D122" i="6"/>
  <c r="R64" i="6"/>
  <c r="T65" i="6"/>
  <c r="F63" i="6"/>
  <c r="H63" i="6"/>
  <c r="J63" i="6"/>
  <c r="L63" i="6"/>
  <c r="N63" i="6"/>
  <c r="G63" i="6"/>
  <c r="I63" i="6"/>
  <c r="K63" i="6"/>
  <c r="M63" i="6"/>
  <c r="O63" i="6"/>
  <c r="R36" i="2"/>
  <c r="S37" i="2" s="1"/>
  <c r="T38" i="2" s="1"/>
  <c r="B121" i="2"/>
  <c r="D121" i="2" s="1"/>
  <c r="A119" i="2"/>
  <c r="S65" i="6" l="1"/>
  <c r="C65" i="6"/>
  <c r="D123" i="6"/>
  <c r="B124" i="6"/>
  <c r="P63" i="6"/>
  <c r="Q64" i="6" s="1"/>
  <c r="E64" i="6"/>
  <c r="T66" i="6"/>
  <c r="U66" i="6"/>
  <c r="U39" i="2"/>
  <c r="B122" i="2"/>
  <c r="D122" i="2" s="1"/>
  <c r="A120" i="2"/>
  <c r="B125" i="6" l="1"/>
  <c r="D124" i="6"/>
  <c r="F64" i="6"/>
  <c r="H64" i="6"/>
  <c r="J64" i="6"/>
  <c r="L64" i="6"/>
  <c r="N64" i="6"/>
  <c r="G64" i="6"/>
  <c r="I64" i="6"/>
  <c r="K64" i="6"/>
  <c r="M64" i="6"/>
  <c r="O64" i="6"/>
  <c r="R65" i="6"/>
  <c r="C66" i="6" s="1"/>
  <c r="U67" i="6"/>
  <c r="V67" i="6"/>
  <c r="W68" i="6" s="1"/>
  <c r="V40" i="2"/>
  <c r="B123" i="2"/>
  <c r="D123" i="2" s="1"/>
  <c r="A121" i="2"/>
  <c r="V68" i="6" l="1"/>
  <c r="W69" i="6" s="1"/>
  <c r="D125" i="6"/>
  <c r="B126" i="6"/>
  <c r="P64" i="6"/>
  <c r="Q65" i="6" s="1"/>
  <c r="S66" i="6"/>
  <c r="E65" i="6"/>
  <c r="N35" i="2"/>
  <c r="L35" i="2"/>
  <c r="J35" i="2"/>
  <c r="H35" i="2"/>
  <c r="M35" i="2"/>
  <c r="I35" i="2"/>
  <c r="O35" i="2"/>
  <c r="C36" i="2" s="1"/>
  <c r="K35" i="2"/>
  <c r="G35" i="2"/>
  <c r="E34" i="2"/>
  <c r="F35" i="2" s="1"/>
  <c r="B124" i="2"/>
  <c r="D124" i="2" s="1"/>
  <c r="A122" i="2"/>
  <c r="B127" i="6" l="1"/>
  <c r="D126" i="6"/>
  <c r="R66" i="6"/>
  <c r="C67" i="6" s="1"/>
  <c r="T67" i="6"/>
  <c r="F65" i="6"/>
  <c r="H65" i="6"/>
  <c r="J65" i="6"/>
  <c r="L65" i="6"/>
  <c r="N65" i="6"/>
  <c r="G65" i="6"/>
  <c r="I65" i="6"/>
  <c r="K65" i="6"/>
  <c r="M65" i="6"/>
  <c r="O65" i="6"/>
  <c r="P35" i="2"/>
  <c r="Q36" i="2" s="1"/>
  <c r="B125" i="2"/>
  <c r="D125" i="2" s="1"/>
  <c r="A123" i="2"/>
  <c r="S67" i="6" l="1"/>
  <c r="T68" i="6" s="1"/>
  <c r="D127" i="6"/>
  <c r="B128" i="6"/>
  <c r="E66" i="6"/>
  <c r="U68" i="6"/>
  <c r="P65" i="6"/>
  <c r="Q66" i="6" s="1"/>
  <c r="R37" i="2"/>
  <c r="S38" i="2" s="1"/>
  <c r="T39" i="2" s="1"/>
  <c r="B126" i="2"/>
  <c r="D126" i="2" s="1"/>
  <c r="A124" i="2"/>
  <c r="B129" i="6" l="1"/>
  <c r="D128" i="6"/>
  <c r="R67" i="6"/>
  <c r="C68" i="6" s="1"/>
  <c r="F66" i="6"/>
  <c r="H66" i="6"/>
  <c r="J66" i="6"/>
  <c r="L66" i="6"/>
  <c r="N66" i="6"/>
  <c r="G66" i="6"/>
  <c r="I66" i="6"/>
  <c r="K66" i="6"/>
  <c r="M66" i="6"/>
  <c r="O66" i="6"/>
  <c r="U69" i="6"/>
  <c r="V69" i="6"/>
  <c r="W70" i="6" s="1"/>
  <c r="U40" i="2"/>
  <c r="B127" i="2"/>
  <c r="D127" i="2" s="1"/>
  <c r="A125" i="2"/>
  <c r="D129" i="6" l="1"/>
  <c r="B130" i="6"/>
  <c r="E67" i="6"/>
  <c r="S68" i="6"/>
  <c r="P66" i="6"/>
  <c r="Q67" i="6" s="1"/>
  <c r="V70" i="6"/>
  <c r="W71" i="6" s="1"/>
  <c r="V41" i="2"/>
  <c r="B128" i="2"/>
  <c r="D128" i="2" s="1"/>
  <c r="A126" i="2"/>
  <c r="B131" i="6" l="1"/>
  <c r="D130" i="6"/>
  <c r="R68" i="6"/>
  <c r="C69" i="6" s="1"/>
  <c r="F67" i="6"/>
  <c r="H67" i="6"/>
  <c r="J67" i="6"/>
  <c r="L67" i="6"/>
  <c r="N67" i="6"/>
  <c r="G67" i="6"/>
  <c r="I67" i="6"/>
  <c r="K67" i="6"/>
  <c r="M67" i="6"/>
  <c r="O67" i="6"/>
  <c r="T69" i="6"/>
  <c r="N36" i="2"/>
  <c r="L36" i="2"/>
  <c r="J36" i="2"/>
  <c r="H36" i="2"/>
  <c r="O36" i="2"/>
  <c r="C37" i="2" s="1"/>
  <c r="K36" i="2"/>
  <c r="G36" i="2"/>
  <c r="M36" i="2"/>
  <c r="I36" i="2"/>
  <c r="E35" i="2"/>
  <c r="F36" i="2" s="1"/>
  <c r="B129" i="2"/>
  <c r="D129" i="2" s="1"/>
  <c r="A127" i="2"/>
  <c r="S69" i="6" l="1"/>
  <c r="T70" i="6" s="1"/>
  <c r="D131" i="6"/>
  <c r="B132" i="6"/>
  <c r="U70" i="6"/>
  <c r="E68" i="6"/>
  <c r="P67" i="6"/>
  <c r="Q68" i="6" s="1"/>
  <c r="P36" i="2"/>
  <c r="Q37" i="2" s="1"/>
  <c r="B130" i="2"/>
  <c r="D130" i="2" s="1"/>
  <c r="A128" i="2"/>
  <c r="B133" i="6" l="1"/>
  <c r="D132" i="6"/>
  <c r="F68" i="6"/>
  <c r="H68" i="6"/>
  <c r="J68" i="6"/>
  <c r="L68" i="6"/>
  <c r="N68" i="6"/>
  <c r="G68" i="6"/>
  <c r="I68" i="6"/>
  <c r="K68" i="6"/>
  <c r="M68" i="6"/>
  <c r="O68" i="6"/>
  <c r="R69" i="6"/>
  <c r="C70" i="6" s="1"/>
  <c r="U71" i="6"/>
  <c r="V71" i="6"/>
  <c r="W72" i="6" s="1"/>
  <c r="R38" i="2"/>
  <c r="S39" i="2" s="1"/>
  <c r="T40" i="2" s="1"/>
  <c r="B131" i="2"/>
  <c r="D131" i="2" s="1"/>
  <c r="A129" i="2"/>
  <c r="D133" i="6" l="1"/>
  <c r="B134" i="6"/>
  <c r="S70" i="6"/>
  <c r="E69" i="6"/>
  <c r="P68" i="6"/>
  <c r="Q69" i="6" s="1"/>
  <c r="V72" i="6"/>
  <c r="W73" i="6" s="1"/>
  <c r="U41" i="2"/>
  <c r="B132" i="2"/>
  <c r="D132" i="2" s="1"/>
  <c r="A130" i="2"/>
  <c r="B135" i="6" l="1"/>
  <c r="D134" i="6"/>
  <c r="R70" i="6"/>
  <c r="C71" i="6" s="1"/>
  <c r="F69" i="6"/>
  <c r="H69" i="6"/>
  <c r="J69" i="6"/>
  <c r="L69" i="6"/>
  <c r="N69" i="6"/>
  <c r="G69" i="6"/>
  <c r="I69" i="6"/>
  <c r="K69" i="6"/>
  <c r="M69" i="6"/>
  <c r="O69" i="6"/>
  <c r="T71" i="6"/>
  <c r="V42" i="2"/>
  <c r="B133" i="2"/>
  <c r="D133" i="2" s="1"/>
  <c r="A131" i="2"/>
  <c r="S71" i="6" l="1"/>
  <c r="T72" i="6" s="1"/>
  <c r="B136" i="6"/>
  <c r="D135" i="6"/>
  <c r="U72" i="6"/>
  <c r="E70" i="6"/>
  <c r="P69" i="6"/>
  <c r="Q70" i="6" s="1"/>
  <c r="N37" i="2"/>
  <c r="L37" i="2"/>
  <c r="J37" i="2"/>
  <c r="H37" i="2"/>
  <c r="M37" i="2"/>
  <c r="I37" i="2"/>
  <c r="O37" i="2"/>
  <c r="C38" i="2" s="1"/>
  <c r="K37" i="2"/>
  <c r="G37" i="2"/>
  <c r="E36" i="2"/>
  <c r="F37" i="2" s="1"/>
  <c r="B134" i="2"/>
  <c r="D134" i="2" s="1"/>
  <c r="A132" i="2"/>
  <c r="D136" i="6" l="1"/>
  <c r="B137" i="6"/>
  <c r="F70" i="6"/>
  <c r="H70" i="6"/>
  <c r="J70" i="6"/>
  <c r="L70" i="6"/>
  <c r="N70" i="6"/>
  <c r="G70" i="6"/>
  <c r="I70" i="6"/>
  <c r="K70" i="6"/>
  <c r="M70" i="6"/>
  <c r="O70" i="6"/>
  <c r="R71" i="6"/>
  <c r="C72" i="6" s="1"/>
  <c r="U73" i="6"/>
  <c r="V73" i="6"/>
  <c r="W74" i="6" s="1"/>
  <c r="P37" i="2"/>
  <c r="Q38" i="2" s="1"/>
  <c r="B135" i="2"/>
  <c r="D135" i="2" s="1"/>
  <c r="A133" i="2"/>
  <c r="B138" i="6" l="1"/>
  <c r="D137" i="6"/>
  <c r="S72" i="6"/>
  <c r="E71" i="6"/>
  <c r="P70" i="6"/>
  <c r="Q71" i="6" s="1"/>
  <c r="V74" i="6"/>
  <c r="W75" i="6" s="1"/>
  <c r="R39" i="2"/>
  <c r="S40" i="2" s="1"/>
  <c r="T41" i="2" s="1"/>
  <c r="B136" i="2"/>
  <c r="D136" i="2" s="1"/>
  <c r="A134" i="2"/>
  <c r="D138" i="6" l="1"/>
  <c r="B139" i="6"/>
  <c r="R72" i="6"/>
  <c r="C73" i="6" s="1"/>
  <c r="F71" i="6"/>
  <c r="H71" i="6"/>
  <c r="J71" i="6"/>
  <c r="L71" i="6"/>
  <c r="N71" i="6"/>
  <c r="G71" i="6"/>
  <c r="I71" i="6"/>
  <c r="K71" i="6"/>
  <c r="M71" i="6"/>
  <c r="O71" i="6"/>
  <c r="T73" i="6"/>
  <c r="U42" i="2"/>
  <c r="B137" i="2"/>
  <c r="D137" i="2" s="1"/>
  <c r="A135" i="2"/>
  <c r="S73" i="6" l="1"/>
  <c r="T74" i="6" s="1"/>
  <c r="B140" i="6"/>
  <c r="D139" i="6"/>
  <c r="U74" i="6"/>
  <c r="E72" i="6"/>
  <c r="P71" i="6"/>
  <c r="Q72" i="6" s="1"/>
  <c r="V43" i="2"/>
  <c r="B138" i="2"/>
  <c r="D138" i="2" s="1"/>
  <c r="A136" i="2"/>
  <c r="D140" i="6" l="1"/>
  <c r="B141" i="6"/>
  <c r="F72" i="6"/>
  <c r="H72" i="6"/>
  <c r="J72" i="6"/>
  <c r="L72" i="6"/>
  <c r="N72" i="6"/>
  <c r="G72" i="6"/>
  <c r="I72" i="6"/>
  <c r="K72" i="6"/>
  <c r="M72" i="6"/>
  <c r="O72" i="6"/>
  <c r="R73" i="6"/>
  <c r="C74" i="6" s="1"/>
  <c r="U75" i="6"/>
  <c r="V75" i="6"/>
  <c r="W76" i="6" s="1"/>
  <c r="N38" i="2"/>
  <c r="L38" i="2"/>
  <c r="J38" i="2"/>
  <c r="H38" i="2"/>
  <c r="O38" i="2"/>
  <c r="C39" i="2" s="1"/>
  <c r="K38" i="2"/>
  <c r="G38" i="2"/>
  <c r="M38" i="2"/>
  <c r="I38" i="2"/>
  <c r="E37" i="2"/>
  <c r="F38" i="2" s="1"/>
  <c r="B139" i="2"/>
  <c r="D139" i="2" s="1"/>
  <c r="A137" i="2"/>
  <c r="B142" i="6" l="1"/>
  <c r="D141" i="6"/>
  <c r="S74" i="6"/>
  <c r="E73" i="6"/>
  <c r="P72" i="6"/>
  <c r="Q73" i="6" s="1"/>
  <c r="V76" i="6"/>
  <c r="W77" i="6" s="1"/>
  <c r="P38" i="2"/>
  <c r="Q39" i="2" s="1"/>
  <c r="B140" i="2"/>
  <c r="D140" i="2" s="1"/>
  <c r="A138" i="2"/>
  <c r="D142" i="6" l="1"/>
  <c r="B143" i="6"/>
  <c r="R74" i="6"/>
  <c r="C75" i="6" s="1"/>
  <c r="F73" i="6"/>
  <c r="H73" i="6"/>
  <c r="J73" i="6"/>
  <c r="L73" i="6"/>
  <c r="N73" i="6"/>
  <c r="G73" i="6"/>
  <c r="I73" i="6"/>
  <c r="K73" i="6"/>
  <c r="M73" i="6"/>
  <c r="O73" i="6"/>
  <c r="T75" i="6"/>
  <c r="R40" i="2"/>
  <c r="S41" i="2" s="1"/>
  <c r="T42" i="2" s="1"/>
  <c r="B141" i="2"/>
  <c r="D141" i="2" s="1"/>
  <c r="A139" i="2"/>
  <c r="S75" i="6" l="1"/>
  <c r="T76" i="6" s="1"/>
  <c r="B144" i="6"/>
  <c r="D143" i="6"/>
  <c r="U76" i="6"/>
  <c r="E74" i="6"/>
  <c r="P73" i="6"/>
  <c r="Q74" i="6" s="1"/>
  <c r="U43" i="2"/>
  <c r="B142" i="2"/>
  <c r="D142" i="2" s="1"/>
  <c r="A140" i="2"/>
  <c r="D144" i="6" l="1"/>
  <c r="B145" i="6"/>
  <c r="F74" i="6"/>
  <c r="H74" i="6"/>
  <c r="J74" i="6"/>
  <c r="L74" i="6"/>
  <c r="N74" i="6"/>
  <c r="G74" i="6"/>
  <c r="I74" i="6"/>
  <c r="K74" i="6"/>
  <c r="M74" i="6"/>
  <c r="O74" i="6"/>
  <c r="R75" i="6"/>
  <c r="C76" i="6" s="1"/>
  <c r="U77" i="6"/>
  <c r="V77" i="6"/>
  <c r="W78" i="6" s="1"/>
  <c r="V44" i="2"/>
  <c r="B143" i="2"/>
  <c r="D143" i="2" s="1"/>
  <c r="A141" i="2"/>
  <c r="B146" i="6" l="1"/>
  <c r="D145" i="6"/>
  <c r="S76" i="6"/>
  <c r="E75" i="6"/>
  <c r="P74" i="6"/>
  <c r="Q75" i="6" s="1"/>
  <c r="V78" i="6"/>
  <c r="W79" i="6" s="1"/>
  <c r="N39" i="2"/>
  <c r="L39" i="2"/>
  <c r="J39" i="2"/>
  <c r="H39" i="2"/>
  <c r="M39" i="2"/>
  <c r="I39" i="2"/>
  <c r="O39" i="2"/>
  <c r="C40" i="2" s="1"/>
  <c r="K39" i="2"/>
  <c r="G39" i="2"/>
  <c r="E38" i="2"/>
  <c r="F39" i="2" s="1"/>
  <c r="B144" i="2"/>
  <c r="D144" i="2" s="1"/>
  <c r="A142" i="2"/>
  <c r="D146" i="6" l="1"/>
  <c r="B147" i="6"/>
  <c r="R76" i="6"/>
  <c r="C77" i="6" s="1"/>
  <c r="F75" i="6"/>
  <c r="H75" i="6"/>
  <c r="J75" i="6"/>
  <c r="L75" i="6"/>
  <c r="N75" i="6"/>
  <c r="G75" i="6"/>
  <c r="I75" i="6"/>
  <c r="K75" i="6"/>
  <c r="M75" i="6"/>
  <c r="O75" i="6"/>
  <c r="T77" i="6"/>
  <c r="P39" i="2"/>
  <c r="Q40" i="2" s="1"/>
  <c r="B145" i="2"/>
  <c r="D145" i="2" s="1"/>
  <c r="A143" i="2"/>
  <c r="S77" i="6" l="1"/>
  <c r="T78" i="6" s="1"/>
  <c r="B148" i="6"/>
  <c r="D147" i="6"/>
  <c r="U78" i="6"/>
  <c r="E76" i="6"/>
  <c r="P75" i="6"/>
  <c r="Q76" i="6" s="1"/>
  <c r="R41" i="2"/>
  <c r="S42" i="2" s="1"/>
  <c r="T43" i="2" s="1"/>
  <c r="B146" i="2"/>
  <c r="D146" i="2" s="1"/>
  <c r="A144" i="2"/>
  <c r="D148" i="6" l="1"/>
  <c r="B149" i="6"/>
  <c r="F76" i="6"/>
  <c r="H76" i="6"/>
  <c r="J76" i="6"/>
  <c r="L76" i="6"/>
  <c r="N76" i="6"/>
  <c r="G76" i="6"/>
  <c r="I76" i="6"/>
  <c r="K76" i="6"/>
  <c r="M76" i="6"/>
  <c r="O76" i="6"/>
  <c r="R77" i="6"/>
  <c r="C78" i="6" s="1"/>
  <c r="U79" i="6"/>
  <c r="V79" i="6"/>
  <c r="W80" i="6" s="1"/>
  <c r="U44" i="2"/>
  <c r="B147" i="2"/>
  <c r="D147" i="2" s="1"/>
  <c r="A145" i="2"/>
  <c r="B150" i="6" l="1"/>
  <c r="D149" i="6"/>
  <c r="S78" i="6"/>
  <c r="E77" i="6"/>
  <c r="P76" i="6"/>
  <c r="Q77" i="6" s="1"/>
  <c r="V80" i="6"/>
  <c r="W81" i="6" s="1"/>
  <c r="V45" i="2"/>
  <c r="B148" i="2"/>
  <c r="D148" i="2" s="1"/>
  <c r="A146" i="2"/>
  <c r="D150" i="6" l="1"/>
  <c r="B151" i="6"/>
  <c r="R78" i="6"/>
  <c r="C79" i="6" s="1"/>
  <c r="F77" i="6"/>
  <c r="H77" i="6"/>
  <c r="J77" i="6"/>
  <c r="L77" i="6"/>
  <c r="N77" i="6"/>
  <c r="G77" i="6"/>
  <c r="I77" i="6"/>
  <c r="K77" i="6"/>
  <c r="M77" i="6"/>
  <c r="O77" i="6"/>
  <c r="T79" i="6"/>
  <c r="N40" i="2"/>
  <c r="L40" i="2"/>
  <c r="J40" i="2"/>
  <c r="H40" i="2"/>
  <c r="O40" i="2"/>
  <c r="C41" i="2" s="1"/>
  <c r="K40" i="2"/>
  <c r="G40" i="2"/>
  <c r="M40" i="2"/>
  <c r="I40" i="2"/>
  <c r="E39" i="2"/>
  <c r="F40" i="2" s="1"/>
  <c r="B149" i="2"/>
  <c r="D149" i="2" s="1"/>
  <c r="A147" i="2"/>
  <c r="S79" i="6" l="1"/>
  <c r="T80" i="6" s="1"/>
  <c r="B152" i="6"/>
  <c r="D151" i="6"/>
  <c r="U80" i="6"/>
  <c r="E78" i="6"/>
  <c r="P77" i="6"/>
  <c r="Q78" i="6" s="1"/>
  <c r="P40" i="2"/>
  <c r="Q41" i="2" s="1"/>
  <c r="B150" i="2"/>
  <c r="D150" i="2" s="1"/>
  <c r="A148" i="2"/>
  <c r="D152" i="6" l="1"/>
  <c r="B153" i="6"/>
  <c r="F78" i="6"/>
  <c r="H78" i="6"/>
  <c r="J78" i="6"/>
  <c r="L78" i="6"/>
  <c r="N78" i="6"/>
  <c r="G78" i="6"/>
  <c r="I78" i="6"/>
  <c r="K78" i="6"/>
  <c r="M78" i="6"/>
  <c r="O78" i="6"/>
  <c r="R79" i="6"/>
  <c r="C80" i="6" s="1"/>
  <c r="U81" i="6"/>
  <c r="V81" i="6"/>
  <c r="W82" i="6" s="1"/>
  <c r="R42" i="2"/>
  <c r="S43" i="2" s="1"/>
  <c r="T44" i="2" s="1"/>
  <c r="B151" i="2"/>
  <c r="D151" i="2" s="1"/>
  <c r="A149" i="2"/>
  <c r="B154" i="6" l="1"/>
  <c r="D153" i="6"/>
  <c r="S80" i="6"/>
  <c r="E79" i="6"/>
  <c r="P78" i="6"/>
  <c r="Q79" i="6" s="1"/>
  <c r="V82" i="6"/>
  <c r="W83" i="6" s="1"/>
  <c r="U45" i="2"/>
  <c r="B152" i="2"/>
  <c r="D152" i="2" s="1"/>
  <c r="A150" i="2"/>
  <c r="D154" i="6" l="1"/>
  <c r="B155" i="6"/>
  <c r="R80" i="6"/>
  <c r="C81" i="6" s="1"/>
  <c r="F79" i="6"/>
  <c r="H79" i="6"/>
  <c r="J79" i="6"/>
  <c r="L79" i="6"/>
  <c r="N79" i="6"/>
  <c r="G79" i="6"/>
  <c r="I79" i="6"/>
  <c r="K79" i="6"/>
  <c r="M79" i="6"/>
  <c r="O79" i="6"/>
  <c r="T81" i="6"/>
  <c r="V46" i="2"/>
  <c r="B153" i="2"/>
  <c r="D153" i="2" s="1"/>
  <c r="A151" i="2"/>
  <c r="S81" i="6" l="1"/>
  <c r="T82" i="6" s="1"/>
  <c r="B156" i="6"/>
  <c r="D155" i="6"/>
  <c r="U82" i="6"/>
  <c r="E80" i="6"/>
  <c r="P79" i="6"/>
  <c r="Q80" i="6" s="1"/>
  <c r="N41" i="2"/>
  <c r="L41" i="2"/>
  <c r="J41" i="2"/>
  <c r="H41" i="2"/>
  <c r="M41" i="2"/>
  <c r="I41" i="2"/>
  <c r="O41" i="2"/>
  <c r="C42" i="2" s="1"/>
  <c r="K41" i="2"/>
  <c r="G41" i="2"/>
  <c r="E40" i="2"/>
  <c r="F41" i="2" s="1"/>
  <c r="B154" i="2"/>
  <c r="D154" i="2" s="1"/>
  <c r="A152" i="2"/>
  <c r="D156" i="6" l="1"/>
  <c r="B157" i="6"/>
  <c r="F80" i="6"/>
  <c r="H80" i="6"/>
  <c r="J80" i="6"/>
  <c r="L80" i="6"/>
  <c r="N80" i="6"/>
  <c r="G80" i="6"/>
  <c r="I80" i="6"/>
  <c r="K80" i="6"/>
  <c r="M80" i="6"/>
  <c r="O80" i="6"/>
  <c r="R81" i="6"/>
  <c r="C82" i="6" s="1"/>
  <c r="U83" i="6"/>
  <c r="V83" i="6"/>
  <c r="W84" i="6" s="1"/>
  <c r="P41" i="2"/>
  <c r="Q42" i="2" s="1"/>
  <c r="B155" i="2"/>
  <c r="D155" i="2" s="1"/>
  <c r="A153" i="2"/>
  <c r="B158" i="6" l="1"/>
  <c r="D157" i="6"/>
  <c r="S82" i="6"/>
  <c r="E81" i="6"/>
  <c r="P80" i="6"/>
  <c r="Q81" i="6" s="1"/>
  <c r="V84" i="6"/>
  <c r="W85" i="6" s="1"/>
  <c r="R43" i="2"/>
  <c r="S44" i="2" s="1"/>
  <c r="T45" i="2" s="1"/>
  <c r="B156" i="2"/>
  <c r="D156" i="2" s="1"/>
  <c r="A154" i="2"/>
  <c r="D158" i="6" l="1"/>
  <c r="B159" i="6"/>
  <c r="R82" i="6"/>
  <c r="C83" i="6" s="1"/>
  <c r="F81" i="6"/>
  <c r="H81" i="6"/>
  <c r="J81" i="6"/>
  <c r="L81" i="6"/>
  <c r="N81" i="6"/>
  <c r="G81" i="6"/>
  <c r="I81" i="6"/>
  <c r="K81" i="6"/>
  <c r="M81" i="6"/>
  <c r="O81" i="6"/>
  <c r="T83" i="6"/>
  <c r="U46" i="2"/>
  <c r="B157" i="2"/>
  <c r="D157" i="2" s="1"/>
  <c r="A155" i="2"/>
  <c r="S83" i="6" l="1"/>
  <c r="T84" i="6" s="1"/>
  <c r="B160" i="6"/>
  <c r="D159" i="6"/>
  <c r="U84" i="6"/>
  <c r="E82" i="6"/>
  <c r="P81" i="6"/>
  <c r="Q82" i="6" s="1"/>
  <c r="V47" i="2"/>
  <c r="B158" i="2"/>
  <c r="D158" i="2" s="1"/>
  <c r="A156" i="2"/>
  <c r="D160" i="6" l="1"/>
  <c r="B161" i="6"/>
  <c r="F82" i="6"/>
  <c r="H82" i="6"/>
  <c r="J82" i="6"/>
  <c r="L82" i="6"/>
  <c r="N82" i="6"/>
  <c r="G82" i="6"/>
  <c r="I82" i="6"/>
  <c r="K82" i="6"/>
  <c r="M82" i="6"/>
  <c r="O82" i="6"/>
  <c r="R83" i="6"/>
  <c r="C84" i="6" s="1"/>
  <c r="U85" i="6"/>
  <c r="V85" i="6"/>
  <c r="W86" i="6" s="1"/>
  <c r="N42" i="2"/>
  <c r="L42" i="2"/>
  <c r="J42" i="2"/>
  <c r="H42" i="2"/>
  <c r="O42" i="2"/>
  <c r="C43" i="2" s="1"/>
  <c r="K42" i="2"/>
  <c r="G42" i="2"/>
  <c r="M42" i="2"/>
  <c r="I42" i="2"/>
  <c r="E41" i="2"/>
  <c r="F42" i="2" s="1"/>
  <c r="B159" i="2"/>
  <c r="D159" i="2" s="1"/>
  <c r="A157" i="2"/>
  <c r="B162" i="6" l="1"/>
  <c r="D161" i="6"/>
  <c r="S84" i="6"/>
  <c r="E83" i="6"/>
  <c r="P82" i="6"/>
  <c r="Q83" i="6" s="1"/>
  <c r="V86" i="6"/>
  <c r="W87" i="6" s="1"/>
  <c r="P42" i="2"/>
  <c r="Q43" i="2" s="1"/>
  <c r="B160" i="2"/>
  <c r="D160" i="2" s="1"/>
  <c r="A158" i="2"/>
  <c r="B163" i="6" l="1"/>
  <c r="D162" i="6"/>
  <c r="R84" i="6"/>
  <c r="C85" i="6" s="1"/>
  <c r="F83" i="6"/>
  <c r="H83" i="6"/>
  <c r="J83" i="6"/>
  <c r="L83" i="6"/>
  <c r="N83" i="6"/>
  <c r="G83" i="6"/>
  <c r="I83" i="6"/>
  <c r="K83" i="6"/>
  <c r="M83" i="6"/>
  <c r="O83" i="6"/>
  <c r="T85" i="6"/>
  <c r="R44" i="2"/>
  <c r="S45" i="2" s="1"/>
  <c r="T46" i="2" s="1"/>
  <c r="B161" i="2"/>
  <c r="D161" i="2" s="1"/>
  <c r="A159" i="2"/>
  <c r="S85" i="6" l="1"/>
  <c r="T86" i="6" s="1"/>
  <c r="B164" i="6"/>
  <c r="D163" i="6"/>
  <c r="U86" i="6"/>
  <c r="E84" i="6"/>
  <c r="P83" i="6"/>
  <c r="Q84" i="6" s="1"/>
  <c r="U47" i="2"/>
  <c r="B162" i="2"/>
  <c r="D162" i="2" s="1"/>
  <c r="A160" i="2"/>
  <c r="D164" i="6" l="1"/>
  <c r="B165" i="6"/>
  <c r="F84" i="6"/>
  <c r="H84" i="6"/>
  <c r="J84" i="6"/>
  <c r="L84" i="6"/>
  <c r="N84" i="6"/>
  <c r="G84" i="6"/>
  <c r="I84" i="6"/>
  <c r="K84" i="6"/>
  <c r="M84" i="6"/>
  <c r="O84" i="6"/>
  <c r="R85" i="6"/>
  <c r="C86" i="6" s="1"/>
  <c r="U87" i="6"/>
  <c r="V87" i="6"/>
  <c r="W88" i="6" s="1"/>
  <c r="V48" i="2"/>
  <c r="B163" i="2"/>
  <c r="D163" i="2" s="1"/>
  <c r="A161" i="2"/>
  <c r="B166" i="6" l="1"/>
  <c r="D165" i="6"/>
  <c r="S86" i="6"/>
  <c r="E85" i="6"/>
  <c r="P84" i="6"/>
  <c r="Q85" i="6" s="1"/>
  <c r="V88" i="6"/>
  <c r="W89" i="6" s="1"/>
  <c r="N43" i="2"/>
  <c r="L43" i="2"/>
  <c r="J43" i="2"/>
  <c r="H43" i="2"/>
  <c r="M43" i="2"/>
  <c r="I43" i="2"/>
  <c r="O43" i="2"/>
  <c r="C44" i="2" s="1"/>
  <c r="K43" i="2"/>
  <c r="G43" i="2"/>
  <c r="E42" i="2"/>
  <c r="F43" i="2" s="1"/>
  <c r="B164" i="2"/>
  <c r="D164" i="2" s="1"/>
  <c r="A162" i="2"/>
  <c r="B167" i="6" l="1"/>
  <c r="D166" i="6"/>
  <c r="R86" i="6"/>
  <c r="C87" i="6" s="1"/>
  <c r="F85" i="6"/>
  <c r="H85" i="6"/>
  <c r="J85" i="6"/>
  <c r="L85" i="6"/>
  <c r="N85" i="6"/>
  <c r="G85" i="6"/>
  <c r="I85" i="6"/>
  <c r="K85" i="6"/>
  <c r="M85" i="6"/>
  <c r="O85" i="6"/>
  <c r="T87" i="6"/>
  <c r="P43" i="2"/>
  <c r="Q44" i="2" s="1"/>
  <c r="B165" i="2"/>
  <c r="D165" i="2" s="1"/>
  <c r="A163" i="2"/>
  <c r="S87" i="6" l="1"/>
  <c r="T88" i="6" s="1"/>
  <c r="D167" i="6"/>
  <c r="B168" i="6"/>
  <c r="U88" i="6"/>
  <c r="E86" i="6"/>
  <c r="P85" i="6"/>
  <c r="Q86" i="6" s="1"/>
  <c r="R45" i="2"/>
  <c r="S46" i="2" s="1"/>
  <c r="T47" i="2" s="1"/>
  <c r="B166" i="2"/>
  <c r="D166" i="2" s="1"/>
  <c r="A164" i="2"/>
  <c r="D168" i="6" l="1"/>
  <c r="B169" i="6"/>
  <c r="F86" i="6"/>
  <c r="H86" i="6"/>
  <c r="J86" i="6"/>
  <c r="L86" i="6"/>
  <c r="N86" i="6"/>
  <c r="G86" i="6"/>
  <c r="I86" i="6"/>
  <c r="K86" i="6"/>
  <c r="M86" i="6"/>
  <c r="O86" i="6"/>
  <c r="R87" i="6"/>
  <c r="C88" i="6" s="1"/>
  <c r="U89" i="6"/>
  <c r="V89" i="6"/>
  <c r="W90" i="6" s="1"/>
  <c r="U48" i="2"/>
  <c r="B167" i="2"/>
  <c r="D167" i="2" s="1"/>
  <c r="A165" i="2"/>
  <c r="B170" i="6" l="1"/>
  <c r="D169" i="6"/>
  <c r="P86" i="6"/>
  <c r="Q87" i="6" s="1"/>
  <c r="S88" i="6"/>
  <c r="E87" i="6"/>
  <c r="V90" i="6"/>
  <c r="W91" i="6" s="1"/>
  <c r="V49" i="2"/>
  <c r="B168" i="2"/>
  <c r="D168" i="2" s="1"/>
  <c r="A166" i="2"/>
  <c r="B171" i="6" l="1"/>
  <c r="D170" i="6"/>
  <c r="R88" i="6"/>
  <c r="C89" i="6" s="1"/>
  <c r="F87" i="6"/>
  <c r="H87" i="6"/>
  <c r="J87" i="6"/>
  <c r="L87" i="6"/>
  <c r="N87" i="6"/>
  <c r="G87" i="6"/>
  <c r="I87" i="6"/>
  <c r="K87" i="6"/>
  <c r="M87" i="6"/>
  <c r="O87" i="6"/>
  <c r="T89" i="6"/>
  <c r="N44" i="2"/>
  <c r="L44" i="2"/>
  <c r="J44" i="2"/>
  <c r="H44" i="2"/>
  <c r="O44" i="2"/>
  <c r="C45" i="2" s="1"/>
  <c r="K44" i="2"/>
  <c r="G44" i="2"/>
  <c r="M44" i="2"/>
  <c r="I44" i="2"/>
  <c r="E43" i="2"/>
  <c r="F44" i="2" s="1"/>
  <c r="B169" i="2"/>
  <c r="D169" i="2" s="1"/>
  <c r="A167" i="2"/>
  <c r="S89" i="6" l="1"/>
  <c r="B172" i="6"/>
  <c r="D171" i="6"/>
  <c r="E88" i="6"/>
  <c r="T90" i="6"/>
  <c r="U90" i="6"/>
  <c r="P87" i="6"/>
  <c r="Q88" i="6" s="1"/>
  <c r="P44" i="2"/>
  <c r="Q45" i="2" s="1"/>
  <c r="B170" i="2"/>
  <c r="D170" i="2" s="1"/>
  <c r="A168" i="2"/>
  <c r="B173" i="6" l="1"/>
  <c r="D172" i="6"/>
  <c r="R89" i="6"/>
  <c r="C90" i="6" s="1"/>
  <c r="U91" i="6"/>
  <c r="V91" i="6"/>
  <c r="W92" i="6" s="1"/>
  <c r="F88" i="6"/>
  <c r="H88" i="6"/>
  <c r="J88" i="6"/>
  <c r="L88" i="6"/>
  <c r="N88" i="6"/>
  <c r="G88" i="6"/>
  <c r="I88" i="6"/>
  <c r="K88" i="6"/>
  <c r="M88" i="6"/>
  <c r="O88" i="6"/>
  <c r="R46" i="2"/>
  <c r="S47" i="2" s="1"/>
  <c r="T48" i="2" s="1"/>
  <c r="B171" i="2"/>
  <c r="D171" i="2" s="1"/>
  <c r="A169" i="2"/>
  <c r="V92" i="6" l="1"/>
  <c r="W93" i="6" s="1"/>
  <c r="D173" i="6"/>
  <c r="B174" i="6"/>
  <c r="P88" i="6"/>
  <c r="Q89" i="6" s="1"/>
  <c r="E89" i="6"/>
  <c r="S90" i="6"/>
  <c r="U49" i="2"/>
  <c r="B172" i="2"/>
  <c r="D172" i="2" s="1"/>
  <c r="A170" i="2"/>
  <c r="B175" i="6" l="1"/>
  <c r="D174" i="6"/>
  <c r="R90" i="6"/>
  <c r="F89" i="6"/>
  <c r="H89" i="6"/>
  <c r="J89" i="6"/>
  <c r="L89" i="6"/>
  <c r="N89" i="6"/>
  <c r="G89" i="6"/>
  <c r="I89" i="6"/>
  <c r="K89" i="6"/>
  <c r="M89" i="6"/>
  <c r="O89" i="6"/>
  <c r="T91" i="6"/>
  <c r="V50" i="2"/>
  <c r="B173" i="2"/>
  <c r="D173" i="2" s="1"/>
  <c r="A171" i="2"/>
  <c r="S91" i="6" l="1"/>
  <c r="T92" i="6" s="1"/>
  <c r="C91" i="6"/>
  <c r="B176" i="6"/>
  <c r="D175" i="6"/>
  <c r="P89" i="6"/>
  <c r="Q90" i="6" s="1"/>
  <c r="U92" i="6"/>
  <c r="E90" i="6"/>
  <c r="N45" i="2"/>
  <c r="L45" i="2"/>
  <c r="J45" i="2"/>
  <c r="H45" i="2"/>
  <c r="M45" i="2"/>
  <c r="I45" i="2"/>
  <c r="O45" i="2"/>
  <c r="C46" i="2" s="1"/>
  <c r="K45" i="2"/>
  <c r="G45" i="2"/>
  <c r="E44" i="2"/>
  <c r="F45" i="2" s="1"/>
  <c r="B174" i="2"/>
  <c r="D174" i="2" s="1"/>
  <c r="A172" i="2"/>
  <c r="B177" i="6" l="1"/>
  <c r="D176" i="6"/>
  <c r="F90" i="6"/>
  <c r="H90" i="6"/>
  <c r="J90" i="6"/>
  <c r="L90" i="6"/>
  <c r="N90" i="6"/>
  <c r="G90" i="6"/>
  <c r="I90" i="6"/>
  <c r="K90" i="6"/>
  <c r="M90" i="6"/>
  <c r="O90" i="6"/>
  <c r="U93" i="6"/>
  <c r="V93" i="6"/>
  <c r="W94" i="6" s="1"/>
  <c r="R91" i="6"/>
  <c r="C92" i="6" s="1"/>
  <c r="P45" i="2"/>
  <c r="Q46" i="2" s="1"/>
  <c r="B175" i="2"/>
  <c r="D175" i="2" s="1"/>
  <c r="A173" i="2"/>
  <c r="B178" i="6" l="1"/>
  <c r="D177" i="6"/>
  <c r="S92" i="6"/>
  <c r="V94" i="6"/>
  <c r="W95" i="6" s="1"/>
  <c r="P90" i="6"/>
  <c r="Q91" i="6" s="1"/>
  <c r="E91" i="6"/>
  <c r="R47" i="2"/>
  <c r="S48" i="2" s="1"/>
  <c r="T49" i="2" s="1"/>
  <c r="B176" i="2"/>
  <c r="D176" i="2" s="1"/>
  <c r="A174" i="2"/>
  <c r="D178" i="6" l="1"/>
  <c r="B179" i="6"/>
  <c r="R92" i="6"/>
  <c r="C93" i="6" s="1"/>
  <c r="F91" i="6"/>
  <c r="H91" i="6"/>
  <c r="J91" i="6"/>
  <c r="L91" i="6"/>
  <c r="N91" i="6"/>
  <c r="G91" i="6"/>
  <c r="I91" i="6"/>
  <c r="K91" i="6"/>
  <c r="M91" i="6"/>
  <c r="O91" i="6"/>
  <c r="T93" i="6"/>
  <c r="U50" i="2"/>
  <c r="B177" i="2"/>
  <c r="D177" i="2" s="1"/>
  <c r="A175" i="2"/>
  <c r="S93" i="6" l="1"/>
  <c r="T94" i="6" s="1"/>
  <c r="B180" i="6"/>
  <c r="D179" i="6"/>
  <c r="E92" i="6"/>
  <c r="U94" i="6"/>
  <c r="P91" i="6"/>
  <c r="Q92" i="6" s="1"/>
  <c r="V51" i="2"/>
  <c r="B178" i="2"/>
  <c r="D178" i="2" s="1"/>
  <c r="A176" i="2"/>
  <c r="D180" i="6" l="1"/>
  <c r="B181" i="6"/>
  <c r="R93" i="6"/>
  <c r="C94" i="6" s="1"/>
  <c r="U95" i="6"/>
  <c r="V95" i="6"/>
  <c r="W96" i="6" s="1"/>
  <c r="F92" i="6"/>
  <c r="H92" i="6"/>
  <c r="J92" i="6"/>
  <c r="L92" i="6"/>
  <c r="N92" i="6"/>
  <c r="G92" i="6"/>
  <c r="I92" i="6"/>
  <c r="K92" i="6"/>
  <c r="M92" i="6"/>
  <c r="O92" i="6"/>
  <c r="N46" i="2"/>
  <c r="L46" i="2"/>
  <c r="J46" i="2"/>
  <c r="H46" i="2"/>
  <c r="O46" i="2"/>
  <c r="C47" i="2" s="1"/>
  <c r="K46" i="2"/>
  <c r="G46" i="2"/>
  <c r="M46" i="2"/>
  <c r="I46" i="2"/>
  <c r="E45" i="2"/>
  <c r="F46" i="2" s="1"/>
  <c r="B179" i="2"/>
  <c r="D179" i="2" s="1"/>
  <c r="A177" i="2"/>
  <c r="B182" i="6" l="1"/>
  <c r="D181" i="6"/>
  <c r="V96" i="6"/>
  <c r="W97" i="6" s="1"/>
  <c r="P92" i="6"/>
  <c r="Q93" i="6" s="1"/>
  <c r="E93" i="6"/>
  <c r="S94" i="6"/>
  <c r="P46" i="2"/>
  <c r="Q47" i="2" s="1"/>
  <c r="B180" i="2"/>
  <c r="D180" i="2" s="1"/>
  <c r="A178" i="2"/>
  <c r="B183" i="6" l="1"/>
  <c r="D182" i="6"/>
  <c r="R94" i="6"/>
  <c r="C95" i="6" s="1"/>
  <c r="F93" i="6"/>
  <c r="H93" i="6"/>
  <c r="J93" i="6"/>
  <c r="L93" i="6"/>
  <c r="N93" i="6"/>
  <c r="G93" i="6"/>
  <c r="I93" i="6"/>
  <c r="K93" i="6"/>
  <c r="M93" i="6"/>
  <c r="O93" i="6"/>
  <c r="T95" i="6"/>
  <c r="R48" i="2"/>
  <c r="S49" i="2" s="1"/>
  <c r="T50" i="2" s="1"/>
  <c r="B181" i="2"/>
  <c r="D181" i="2" s="1"/>
  <c r="A179" i="2"/>
  <c r="S95" i="6" l="1"/>
  <c r="T96" i="6" s="1"/>
  <c r="B184" i="6"/>
  <c r="D183" i="6"/>
  <c r="U96" i="6"/>
  <c r="P93" i="6"/>
  <c r="Q94" i="6" s="1"/>
  <c r="E94" i="6"/>
  <c r="U51" i="2"/>
  <c r="B182" i="2"/>
  <c r="D182" i="2" s="1"/>
  <c r="A180" i="2"/>
  <c r="D184" i="6" l="1"/>
  <c r="B185" i="6"/>
  <c r="F94" i="6"/>
  <c r="H94" i="6"/>
  <c r="J94" i="6"/>
  <c r="L94" i="6"/>
  <c r="N94" i="6"/>
  <c r="G94" i="6"/>
  <c r="I94" i="6"/>
  <c r="K94" i="6"/>
  <c r="M94" i="6"/>
  <c r="O94" i="6"/>
  <c r="R95" i="6"/>
  <c r="C96" i="6" s="1"/>
  <c r="U97" i="6"/>
  <c r="V97" i="6"/>
  <c r="W98" i="6" s="1"/>
  <c r="V52" i="2"/>
  <c r="B183" i="2"/>
  <c r="D183" i="2" s="1"/>
  <c r="A181" i="2"/>
  <c r="V98" i="6" l="1"/>
  <c r="W99" i="6" s="1"/>
  <c r="D185" i="6"/>
  <c r="B186" i="6"/>
  <c r="S96" i="6"/>
  <c r="P94" i="6"/>
  <c r="Q95" i="6" s="1"/>
  <c r="E95" i="6"/>
  <c r="N47" i="2"/>
  <c r="L47" i="2"/>
  <c r="J47" i="2"/>
  <c r="H47" i="2"/>
  <c r="M47" i="2"/>
  <c r="I47" i="2"/>
  <c r="O47" i="2"/>
  <c r="C48" i="2" s="1"/>
  <c r="K47" i="2"/>
  <c r="G47" i="2"/>
  <c r="E46" i="2"/>
  <c r="F47" i="2" s="1"/>
  <c r="B184" i="2"/>
  <c r="D184" i="2" s="1"/>
  <c r="A182" i="2"/>
  <c r="D186" i="6" l="1"/>
  <c r="B187" i="6"/>
  <c r="R96" i="6"/>
  <c r="C97" i="6" s="1"/>
  <c r="F95" i="6"/>
  <c r="H95" i="6"/>
  <c r="J95" i="6"/>
  <c r="L95" i="6"/>
  <c r="N95" i="6"/>
  <c r="G95" i="6"/>
  <c r="I95" i="6"/>
  <c r="K95" i="6"/>
  <c r="M95" i="6"/>
  <c r="O95" i="6"/>
  <c r="T97" i="6"/>
  <c r="P47" i="2"/>
  <c r="Q48" i="2" s="1"/>
  <c r="B185" i="2"/>
  <c r="D185" i="2" s="1"/>
  <c r="A183" i="2"/>
  <c r="S97" i="6" l="1"/>
  <c r="T98" i="6" s="1"/>
  <c r="B188" i="6"/>
  <c r="D187" i="6"/>
  <c r="U98" i="6"/>
  <c r="E96" i="6"/>
  <c r="P95" i="6"/>
  <c r="Q96" i="6" s="1"/>
  <c r="R49" i="2"/>
  <c r="S50" i="2" s="1"/>
  <c r="T51" i="2" s="1"/>
  <c r="B186" i="2"/>
  <c r="D186" i="2" s="1"/>
  <c r="A184" i="2"/>
  <c r="B189" i="6" l="1"/>
  <c r="D188" i="6"/>
  <c r="F96" i="6"/>
  <c r="H96" i="6"/>
  <c r="J96" i="6"/>
  <c r="L96" i="6"/>
  <c r="N96" i="6"/>
  <c r="G96" i="6"/>
  <c r="I96" i="6"/>
  <c r="K96" i="6"/>
  <c r="M96" i="6"/>
  <c r="O96" i="6"/>
  <c r="R97" i="6"/>
  <c r="C98" i="6" s="1"/>
  <c r="U99" i="6"/>
  <c r="V99" i="6"/>
  <c r="W100" i="6" s="1"/>
  <c r="U52" i="2"/>
  <c r="B187" i="2"/>
  <c r="D187" i="2" s="1"/>
  <c r="A185" i="2"/>
  <c r="V100" i="6" l="1"/>
  <c r="W101" i="6" s="1"/>
  <c r="D189" i="6"/>
  <c r="B190" i="6"/>
  <c r="S98" i="6"/>
  <c r="P96" i="6"/>
  <c r="Q97" i="6" s="1"/>
  <c r="E97" i="6"/>
  <c r="V53" i="2"/>
  <c r="B188" i="2"/>
  <c r="D188" i="2" s="1"/>
  <c r="A186" i="2"/>
  <c r="B191" i="6" l="1"/>
  <c r="D190" i="6"/>
  <c r="R98" i="6"/>
  <c r="F97" i="6"/>
  <c r="H97" i="6"/>
  <c r="J97" i="6"/>
  <c r="L97" i="6"/>
  <c r="N97" i="6"/>
  <c r="G97" i="6"/>
  <c r="I97" i="6"/>
  <c r="K97" i="6"/>
  <c r="M97" i="6"/>
  <c r="O97" i="6"/>
  <c r="T99" i="6"/>
  <c r="N48" i="2"/>
  <c r="L48" i="2"/>
  <c r="J48" i="2"/>
  <c r="H48" i="2"/>
  <c r="O48" i="2"/>
  <c r="C49" i="2" s="1"/>
  <c r="K48" i="2"/>
  <c r="G48" i="2"/>
  <c r="M48" i="2"/>
  <c r="I48" i="2"/>
  <c r="E47" i="2"/>
  <c r="F48" i="2" s="1"/>
  <c r="B189" i="2"/>
  <c r="D189" i="2" s="1"/>
  <c r="A187" i="2"/>
  <c r="S99" i="6" l="1"/>
  <c r="C99" i="6"/>
  <c r="B192" i="6"/>
  <c r="D191" i="6"/>
  <c r="T100" i="6"/>
  <c r="U100" i="6"/>
  <c r="E98" i="6"/>
  <c r="P97" i="6"/>
  <c r="Q98" i="6" s="1"/>
  <c r="P48" i="2"/>
  <c r="Q49" i="2" s="1"/>
  <c r="B190" i="2"/>
  <c r="D190" i="2" s="1"/>
  <c r="A188" i="2"/>
  <c r="D192" i="6" l="1"/>
  <c r="B193" i="6"/>
  <c r="F98" i="6"/>
  <c r="H98" i="6"/>
  <c r="J98" i="6"/>
  <c r="L98" i="6"/>
  <c r="N98" i="6"/>
  <c r="G98" i="6"/>
  <c r="I98" i="6"/>
  <c r="K98" i="6"/>
  <c r="M98" i="6"/>
  <c r="O98" i="6"/>
  <c r="R99" i="6"/>
  <c r="C100" i="6" s="1"/>
  <c r="U101" i="6"/>
  <c r="V101" i="6"/>
  <c r="W102" i="6" s="1"/>
  <c r="R50" i="2"/>
  <c r="S51" i="2" s="1"/>
  <c r="T52" i="2" s="1"/>
  <c r="B191" i="2"/>
  <c r="D191" i="2" s="1"/>
  <c r="A189" i="2"/>
  <c r="B194" i="6" l="1"/>
  <c r="D193" i="6"/>
  <c r="V102" i="6"/>
  <c r="W103" i="6" s="1"/>
  <c r="S100" i="6"/>
  <c r="P98" i="6"/>
  <c r="Q99" i="6" s="1"/>
  <c r="E99" i="6"/>
  <c r="U53" i="2"/>
  <c r="B192" i="2"/>
  <c r="D192" i="2" s="1"/>
  <c r="A190" i="2"/>
  <c r="D194" i="6" l="1"/>
  <c r="B195" i="6"/>
  <c r="R100" i="6"/>
  <c r="C101" i="6" s="1"/>
  <c r="F99" i="6"/>
  <c r="H99" i="6"/>
  <c r="J99" i="6"/>
  <c r="L99" i="6"/>
  <c r="N99" i="6"/>
  <c r="G99" i="6"/>
  <c r="I99" i="6"/>
  <c r="K99" i="6"/>
  <c r="M99" i="6"/>
  <c r="O99" i="6"/>
  <c r="T101" i="6"/>
  <c r="V54" i="2"/>
  <c r="B193" i="2"/>
  <c r="D193" i="2" s="1"/>
  <c r="A191" i="2"/>
  <c r="S101" i="6" l="1"/>
  <c r="T102" i="6" s="1"/>
  <c r="B196" i="6"/>
  <c r="D195" i="6"/>
  <c r="U102" i="6"/>
  <c r="E100" i="6"/>
  <c r="P99" i="6"/>
  <c r="Q100" i="6" s="1"/>
  <c r="N49" i="2"/>
  <c r="L49" i="2"/>
  <c r="J49" i="2"/>
  <c r="H49" i="2"/>
  <c r="M49" i="2"/>
  <c r="I49" i="2"/>
  <c r="O49" i="2"/>
  <c r="C50" i="2" s="1"/>
  <c r="K49" i="2"/>
  <c r="G49" i="2"/>
  <c r="E48" i="2"/>
  <c r="F49" i="2" s="1"/>
  <c r="B194" i="2"/>
  <c r="D194" i="2" s="1"/>
  <c r="A192" i="2"/>
  <c r="B197" i="6" l="1"/>
  <c r="D196" i="6"/>
  <c r="F100" i="6"/>
  <c r="H100" i="6"/>
  <c r="J100" i="6"/>
  <c r="L100" i="6"/>
  <c r="N100" i="6"/>
  <c r="G100" i="6"/>
  <c r="I100" i="6"/>
  <c r="K100" i="6"/>
  <c r="M100" i="6"/>
  <c r="O100" i="6"/>
  <c r="R101" i="6"/>
  <c r="C102" i="6" s="1"/>
  <c r="U103" i="6"/>
  <c r="V103" i="6"/>
  <c r="W104" i="6" s="1"/>
  <c r="P49" i="2"/>
  <c r="Q50" i="2" s="1"/>
  <c r="B195" i="2"/>
  <c r="D195" i="2" s="1"/>
  <c r="A193" i="2"/>
  <c r="D197" i="6" l="1"/>
  <c r="B198" i="6"/>
  <c r="V104" i="6"/>
  <c r="W105" i="6" s="1"/>
  <c r="S102" i="6"/>
  <c r="P100" i="6"/>
  <c r="Q101" i="6" s="1"/>
  <c r="E101" i="6"/>
  <c r="R51" i="2"/>
  <c r="S52" i="2" s="1"/>
  <c r="T53" i="2" s="1"/>
  <c r="B196" i="2"/>
  <c r="D196" i="2" s="1"/>
  <c r="A194" i="2"/>
  <c r="D198" i="6" l="1"/>
  <c r="B199" i="6"/>
  <c r="R102" i="6"/>
  <c r="C103" i="6" s="1"/>
  <c r="F101" i="6"/>
  <c r="H101" i="6"/>
  <c r="J101" i="6"/>
  <c r="L101" i="6"/>
  <c r="N101" i="6"/>
  <c r="G101" i="6"/>
  <c r="I101" i="6"/>
  <c r="K101" i="6"/>
  <c r="M101" i="6"/>
  <c r="O101" i="6"/>
  <c r="T103" i="6"/>
  <c r="U54" i="2"/>
  <c r="B197" i="2"/>
  <c r="D197" i="2" s="1"/>
  <c r="A195" i="2"/>
  <c r="S103" i="6" l="1"/>
  <c r="T104" i="6" s="1"/>
  <c r="B200" i="6"/>
  <c r="D199" i="6"/>
  <c r="U104" i="6"/>
  <c r="E102" i="6"/>
  <c r="P101" i="6"/>
  <c r="Q102" i="6" s="1"/>
  <c r="V55" i="2"/>
  <c r="B198" i="2"/>
  <c r="D198" i="2" s="1"/>
  <c r="A196" i="2"/>
  <c r="D200" i="6" l="1"/>
  <c r="B201" i="6"/>
  <c r="F102" i="6"/>
  <c r="H102" i="6"/>
  <c r="J102" i="6"/>
  <c r="L102" i="6"/>
  <c r="N102" i="6"/>
  <c r="G102" i="6"/>
  <c r="I102" i="6"/>
  <c r="K102" i="6"/>
  <c r="M102" i="6"/>
  <c r="O102" i="6"/>
  <c r="R103" i="6"/>
  <c r="C104" i="6" s="1"/>
  <c r="U105" i="6"/>
  <c r="V105" i="6"/>
  <c r="W106" i="6" s="1"/>
  <c r="N50" i="2"/>
  <c r="L50" i="2"/>
  <c r="J50" i="2"/>
  <c r="H50" i="2"/>
  <c r="O50" i="2"/>
  <c r="C51" i="2" s="1"/>
  <c r="K50" i="2"/>
  <c r="G50" i="2"/>
  <c r="M50" i="2"/>
  <c r="I50" i="2"/>
  <c r="E49" i="2"/>
  <c r="F50" i="2" s="1"/>
  <c r="B199" i="2"/>
  <c r="D199" i="2" s="1"/>
  <c r="A197" i="2"/>
  <c r="B202" i="6" l="1"/>
  <c r="D201" i="6"/>
  <c r="S104" i="6"/>
  <c r="V106" i="6"/>
  <c r="W107" i="6" s="1"/>
  <c r="P102" i="6"/>
  <c r="Q103" i="6" s="1"/>
  <c r="E103" i="6"/>
  <c r="P50" i="2"/>
  <c r="Q51" i="2" s="1"/>
  <c r="B200" i="2"/>
  <c r="D200" i="2" s="1"/>
  <c r="A198" i="2"/>
  <c r="D202" i="6" l="1"/>
  <c r="B203" i="6"/>
  <c r="R104" i="6"/>
  <c r="C105" i="6" s="1"/>
  <c r="F103" i="6"/>
  <c r="H103" i="6"/>
  <c r="J103" i="6"/>
  <c r="L103" i="6"/>
  <c r="N103" i="6"/>
  <c r="G103" i="6"/>
  <c r="I103" i="6"/>
  <c r="K103" i="6"/>
  <c r="M103" i="6"/>
  <c r="O103" i="6"/>
  <c r="T105" i="6"/>
  <c r="R52" i="2"/>
  <c r="S53" i="2" s="1"/>
  <c r="T54" i="2" s="1"/>
  <c r="B201" i="2"/>
  <c r="D201" i="2" s="1"/>
  <c r="A199" i="2"/>
  <c r="S105" i="6" l="1"/>
  <c r="T106" i="6" s="1"/>
  <c r="D203" i="6"/>
  <c r="B204" i="6"/>
  <c r="U106" i="6"/>
  <c r="E104" i="6"/>
  <c r="P103" i="6"/>
  <c r="Q104" i="6" s="1"/>
  <c r="U55" i="2"/>
  <c r="B202" i="2"/>
  <c r="D202" i="2" s="1"/>
  <c r="A200" i="2"/>
  <c r="B205" i="6" l="1"/>
  <c r="D204" i="6"/>
  <c r="F104" i="6"/>
  <c r="H104" i="6"/>
  <c r="J104" i="6"/>
  <c r="L104" i="6"/>
  <c r="N104" i="6"/>
  <c r="G104" i="6"/>
  <c r="I104" i="6"/>
  <c r="K104" i="6"/>
  <c r="M104" i="6"/>
  <c r="O104" i="6"/>
  <c r="R105" i="6"/>
  <c r="C106" i="6" s="1"/>
  <c r="U107" i="6"/>
  <c r="V107" i="6"/>
  <c r="W108" i="6" s="1"/>
  <c r="V56" i="2"/>
  <c r="B203" i="2"/>
  <c r="D203" i="2" s="1"/>
  <c r="A201" i="2"/>
  <c r="V108" i="6" l="1"/>
  <c r="W109" i="6" s="1"/>
  <c r="B206" i="6"/>
  <c r="D205" i="6"/>
  <c r="S106" i="6"/>
  <c r="P104" i="6"/>
  <c r="Q105" i="6" s="1"/>
  <c r="E105" i="6"/>
  <c r="N51" i="2"/>
  <c r="L51" i="2"/>
  <c r="J51" i="2"/>
  <c r="H51" i="2"/>
  <c r="M51" i="2"/>
  <c r="I51" i="2"/>
  <c r="O51" i="2"/>
  <c r="C52" i="2" s="1"/>
  <c r="K51" i="2"/>
  <c r="G51" i="2"/>
  <c r="E50" i="2"/>
  <c r="F51" i="2" s="1"/>
  <c r="B204" i="2"/>
  <c r="D204" i="2" s="1"/>
  <c r="A202" i="2"/>
  <c r="D206" i="6" l="1"/>
  <c r="B207" i="6"/>
  <c r="R106" i="6"/>
  <c r="C107" i="6" s="1"/>
  <c r="F105" i="6"/>
  <c r="H105" i="6"/>
  <c r="J105" i="6"/>
  <c r="L105" i="6"/>
  <c r="N105" i="6"/>
  <c r="G105" i="6"/>
  <c r="I105" i="6"/>
  <c r="K105" i="6"/>
  <c r="M105" i="6"/>
  <c r="O105" i="6"/>
  <c r="T107" i="6"/>
  <c r="P51" i="2"/>
  <c r="Q52" i="2" s="1"/>
  <c r="B205" i="2"/>
  <c r="D205" i="2" s="1"/>
  <c r="A203" i="2"/>
  <c r="S107" i="6" l="1"/>
  <c r="T108" i="6" s="1"/>
  <c r="B208" i="6"/>
  <c r="D207" i="6"/>
  <c r="U108" i="6"/>
  <c r="E106" i="6"/>
  <c r="P105" i="6"/>
  <c r="R53" i="2"/>
  <c r="S54" i="2" s="1"/>
  <c r="T55" i="2" s="1"/>
  <c r="B206" i="2"/>
  <c r="D206" i="2" s="1"/>
  <c r="A204" i="2"/>
  <c r="D208" i="6" l="1"/>
  <c r="B209" i="6"/>
  <c r="F106" i="6"/>
  <c r="H106" i="6"/>
  <c r="J106" i="6"/>
  <c r="L106" i="6"/>
  <c r="N106" i="6"/>
  <c r="G106" i="6"/>
  <c r="I106" i="6"/>
  <c r="K106" i="6"/>
  <c r="M106" i="6"/>
  <c r="O106" i="6"/>
  <c r="Q106" i="6"/>
  <c r="U109" i="6"/>
  <c r="V109" i="6"/>
  <c r="W110" i="6" s="1"/>
  <c r="U56" i="2"/>
  <c r="B207" i="2"/>
  <c r="D207" i="2" s="1"/>
  <c r="A205" i="2"/>
  <c r="D209" i="6" l="1"/>
  <c r="B210" i="6"/>
  <c r="R107" i="6"/>
  <c r="C108" i="6" s="1"/>
  <c r="V110" i="6"/>
  <c r="W111" i="6" s="1"/>
  <c r="P106" i="6"/>
  <c r="Q107" i="6" s="1"/>
  <c r="E107" i="6"/>
  <c r="V57" i="2"/>
  <c r="B208" i="2"/>
  <c r="D208" i="2" s="1"/>
  <c r="A206" i="2"/>
  <c r="B211" i="6" l="1"/>
  <c r="D210" i="6"/>
  <c r="F107" i="6"/>
  <c r="H107" i="6"/>
  <c r="J107" i="6"/>
  <c r="L107" i="6"/>
  <c r="N107" i="6"/>
  <c r="G107" i="6"/>
  <c r="I107" i="6"/>
  <c r="K107" i="6"/>
  <c r="M107" i="6"/>
  <c r="O107" i="6"/>
  <c r="R108" i="6"/>
  <c r="C109" i="6" s="1"/>
  <c r="S108" i="6"/>
  <c r="N52" i="2"/>
  <c r="L52" i="2"/>
  <c r="J52" i="2"/>
  <c r="H52" i="2"/>
  <c r="O52" i="2"/>
  <c r="C53" i="2" s="1"/>
  <c r="K52" i="2"/>
  <c r="G52" i="2"/>
  <c r="M52" i="2"/>
  <c r="I52" i="2"/>
  <c r="E51" i="2"/>
  <c r="F52" i="2" s="1"/>
  <c r="B209" i="2"/>
  <c r="D209" i="2" s="1"/>
  <c r="A207" i="2"/>
  <c r="B212" i="6" l="1"/>
  <c r="D211" i="6"/>
  <c r="E108" i="6"/>
  <c r="S109" i="6"/>
  <c r="T109" i="6"/>
  <c r="P107" i="6"/>
  <c r="P52" i="2"/>
  <c r="Q53" i="2" s="1"/>
  <c r="B210" i="2"/>
  <c r="D210" i="2" s="1"/>
  <c r="A208" i="2"/>
  <c r="B213" i="6" l="1"/>
  <c r="D212" i="6"/>
  <c r="T110" i="6"/>
  <c r="U110" i="6"/>
  <c r="G108" i="6"/>
  <c r="I108" i="6"/>
  <c r="K108" i="6"/>
  <c r="M108" i="6"/>
  <c r="O108" i="6"/>
  <c r="F108" i="6"/>
  <c r="H108" i="6"/>
  <c r="J108" i="6"/>
  <c r="L108" i="6"/>
  <c r="N108" i="6"/>
  <c r="Q108" i="6"/>
  <c r="R54" i="2"/>
  <c r="S55" i="2" s="1"/>
  <c r="T56" i="2" s="1"/>
  <c r="B211" i="2"/>
  <c r="D211" i="2" s="1"/>
  <c r="A209" i="2"/>
  <c r="B214" i="6" l="1"/>
  <c r="D213" i="6"/>
  <c r="E109" i="6"/>
  <c r="R109" i="6"/>
  <c r="C110" i="6" s="1"/>
  <c r="U111" i="6"/>
  <c r="V111" i="6"/>
  <c r="W112" i="6" s="1"/>
  <c r="P108" i="6"/>
  <c r="U57" i="2"/>
  <c r="B212" i="2"/>
  <c r="D212" i="2" s="1"/>
  <c r="A210" i="2"/>
  <c r="D214" i="6" l="1"/>
  <c r="B215" i="6"/>
  <c r="V112" i="6"/>
  <c r="W113" i="6" s="1"/>
  <c r="S110" i="6"/>
  <c r="G109" i="6"/>
  <c r="I109" i="6"/>
  <c r="K109" i="6"/>
  <c r="M109" i="6"/>
  <c r="O109" i="6"/>
  <c r="F109" i="6"/>
  <c r="H109" i="6"/>
  <c r="J109" i="6"/>
  <c r="L109" i="6"/>
  <c r="N109" i="6"/>
  <c r="Q109" i="6"/>
  <c r="V58" i="2"/>
  <c r="B213" i="2"/>
  <c r="D213" i="2" s="1"/>
  <c r="A211" i="2"/>
  <c r="B216" i="6" l="1"/>
  <c r="D215" i="6"/>
  <c r="E110" i="6"/>
  <c r="R110" i="6"/>
  <c r="T111" i="6"/>
  <c r="P109" i="6"/>
  <c r="Q110" i="6" s="1"/>
  <c r="N53" i="2"/>
  <c r="L53" i="2"/>
  <c r="J53" i="2"/>
  <c r="H53" i="2"/>
  <c r="M53" i="2"/>
  <c r="I53" i="2"/>
  <c r="O53" i="2"/>
  <c r="C54" i="2" s="1"/>
  <c r="K53" i="2"/>
  <c r="G53" i="2"/>
  <c r="E52" i="2"/>
  <c r="F53" i="2" s="1"/>
  <c r="B214" i="2"/>
  <c r="D214" i="2" s="1"/>
  <c r="A212" i="2"/>
  <c r="S111" i="6" l="1"/>
  <c r="C111" i="6"/>
  <c r="D216" i="6"/>
  <c r="B217" i="6"/>
  <c r="G110" i="6"/>
  <c r="I110" i="6"/>
  <c r="K110" i="6"/>
  <c r="M110" i="6"/>
  <c r="O110" i="6"/>
  <c r="F110" i="6"/>
  <c r="H110" i="6"/>
  <c r="J110" i="6"/>
  <c r="L110" i="6"/>
  <c r="N110" i="6"/>
  <c r="T112" i="6"/>
  <c r="U112" i="6"/>
  <c r="R111" i="6"/>
  <c r="C112" i="6" s="1"/>
  <c r="P53" i="2"/>
  <c r="Q54" i="2" s="1"/>
  <c r="B215" i="2"/>
  <c r="D215" i="2" s="1"/>
  <c r="A213" i="2"/>
  <c r="B218" i="6" l="1"/>
  <c r="D217" i="6"/>
  <c r="E111" i="6"/>
  <c r="U113" i="6"/>
  <c r="V113" i="6"/>
  <c r="W114" i="6" s="1"/>
  <c r="P110" i="6"/>
  <c r="Q111" i="6" s="1"/>
  <c r="S112" i="6"/>
  <c r="T113" i="6" s="1"/>
  <c r="R55" i="2"/>
  <c r="S56" i="2" s="1"/>
  <c r="T57" i="2" s="1"/>
  <c r="B216" i="2"/>
  <c r="D216" i="2" s="1"/>
  <c r="A214" i="2"/>
  <c r="V114" i="6" l="1"/>
  <c r="W115" i="6" s="1"/>
  <c r="D218" i="6"/>
  <c r="B219" i="6"/>
  <c r="G111" i="6"/>
  <c r="I111" i="6"/>
  <c r="K111" i="6"/>
  <c r="M111" i="6"/>
  <c r="O111" i="6"/>
  <c r="F111" i="6"/>
  <c r="H111" i="6"/>
  <c r="J111" i="6"/>
  <c r="L111" i="6"/>
  <c r="N111" i="6"/>
  <c r="R112" i="6"/>
  <c r="C113" i="6" s="1"/>
  <c r="U114" i="6"/>
  <c r="V115" i="6" s="1"/>
  <c r="U58" i="2"/>
  <c r="B217" i="2"/>
  <c r="D217" i="2" s="1"/>
  <c r="A215" i="2"/>
  <c r="W116" i="6" l="1"/>
  <c r="B220" i="6"/>
  <c r="D219" i="6"/>
  <c r="P111" i="6"/>
  <c r="Q112" i="6" s="1"/>
  <c r="E112" i="6"/>
  <c r="S113" i="6"/>
  <c r="V59" i="2"/>
  <c r="B218" i="2"/>
  <c r="D218" i="2" s="1"/>
  <c r="A216" i="2"/>
  <c r="D220" i="6" l="1"/>
  <c r="B221" i="6"/>
  <c r="R113" i="6"/>
  <c r="C114" i="6" s="1"/>
  <c r="T114" i="6"/>
  <c r="G112" i="6"/>
  <c r="I112" i="6"/>
  <c r="K112" i="6"/>
  <c r="M112" i="6"/>
  <c r="O112" i="6"/>
  <c r="F112" i="6"/>
  <c r="H112" i="6"/>
  <c r="J112" i="6"/>
  <c r="L112" i="6"/>
  <c r="N112" i="6"/>
  <c r="N54" i="2"/>
  <c r="L54" i="2"/>
  <c r="J54" i="2"/>
  <c r="H54" i="2"/>
  <c r="O54" i="2"/>
  <c r="C55" i="2" s="1"/>
  <c r="K54" i="2"/>
  <c r="G54" i="2"/>
  <c r="M54" i="2"/>
  <c r="I54" i="2"/>
  <c r="E53" i="2"/>
  <c r="F54" i="2" s="1"/>
  <c r="B219" i="2"/>
  <c r="D219" i="2" s="1"/>
  <c r="A217" i="2"/>
  <c r="S114" i="6" l="1"/>
  <c r="T115" i="6" s="1"/>
  <c r="D221" i="6"/>
  <c r="B222" i="6"/>
  <c r="U115" i="6"/>
  <c r="P112" i="6"/>
  <c r="Q113" i="6" s="1"/>
  <c r="E113" i="6"/>
  <c r="P54" i="2"/>
  <c r="Q55" i="2" s="1"/>
  <c r="B220" i="2"/>
  <c r="D220" i="2" s="1"/>
  <c r="A218" i="2"/>
  <c r="B223" i="6" l="1"/>
  <c r="D222" i="6"/>
  <c r="R114" i="6"/>
  <c r="C115" i="6" s="1"/>
  <c r="G113" i="6"/>
  <c r="I113" i="6"/>
  <c r="K113" i="6"/>
  <c r="M113" i="6"/>
  <c r="O113" i="6"/>
  <c r="F113" i="6"/>
  <c r="H113" i="6"/>
  <c r="J113" i="6"/>
  <c r="L113" i="6"/>
  <c r="N113" i="6"/>
  <c r="U116" i="6"/>
  <c r="V116" i="6"/>
  <c r="W117" i="6" s="1"/>
  <c r="R56" i="2"/>
  <c r="S57" i="2" s="1"/>
  <c r="T58" i="2" s="1"/>
  <c r="B221" i="2"/>
  <c r="D221" i="2" s="1"/>
  <c r="A219" i="2"/>
  <c r="B224" i="6" l="1"/>
  <c r="D223" i="6"/>
  <c r="V117" i="6"/>
  <c r="W118" i="6" s="1"/>
  <c r="P113" i="6"/>
  <c r="Q114" i="6" s="1"/>
  <c r="E114" i="6"/>
  <c r="S115" i="6"/>
  <c r="U59" i="2"/>
  <c r="B222" i="2"/>
  <c r="D222" i="2" s="1"/>
  <c r="A220" i="2"/>
  <c r="R115" i="6" l="1"/>
  <c r="D224" i="6"/>
  <c r="B225" i="6"/>
  <c r="T116" i="6"/>
  <c r="G114" i="6"/>
  <c r="I114" i="6"/>
  <c r="K114" i="6"/>
  <c r="M114" i="6"/>
  <c r="O114" i="6"/>
  <c r="F114" i="6"/>
  <c r="H114" i="6"/>
  <c r="J114" i="6"/>
  <c r="L114" i="6"/>
  <c r="N114" i="6"/>
  <c r="V60" i="2"/>
  <c r="B223" i="2"/>
  <c r="D223" i="2" s="1"/>
  <c r="A221" i="2"/>
  <c r="S116" i="6" l="1"/>
  <c r="T117" i="6" s="1"/>
  <c r="C116" i="6"/>
  <c r="B226" i="6"/>
  <c r="D225" i="6"/>
  <c r="E115" i="6"/>
  <c r="U117" i="6"/>
  <c r="P114" i="6"/>
  <c r="Q115" i="6" s="1"/>
  <c r="N55" i="2"/>
  <c r="L55" i="2"/>
  <c r="J55" i="2"/>
  <c r="H55" i="2"/>
  <c r="M55" i="2"/>
  <c r="I55" i="2"/>
  <c r="O55" i="2"/>
  <c r="C56" i="2" s="1"/>
  <c r="K55" i="2"/>
  <c r="G55" i="2"/>
  <c r="E54" i="2"/>
  <c r="F55" i="2" s="1"/>
  <c r="B224" i="2"/>
  <c r="D224" i="2" s="1"/>
  <c r="A222" i="2"/>
  <c r="D226" i="6" l="1"/>
  <c r="B227" i="6"/>
  <c r="R116" i="6"/>
  <c r="C117" i="6" s="1"/>
  <c r="U118" i="6"/>
  <c r="V118" i="6"/>
  <c r="W119" i="6" s="1"/>
  <c r="G115" i="6"/>
  <c r="I115" i="6"/>
  <c r="K115" i="6"/>
  <c r="M115" i="6"/>
  <c r="O115" i="6"/>
  <c r="F115" i="6"/>
  <c r="H115" i="6"/>
  <c r="J115" i="6"/>
  <c r="L115" i="6"/>
  <c r="N115" i="6"/>
  <c r="P55" i="2"/>
  <c r="Q56" i="2" s="1"/>
  <c r="B225" i="2"/>
  <c r="D225" i="2" s="1"/>
  <c r="A223" i="2"/>
  <c r="V119" i="6" l="1"/>
  <c r="W120" i="6" s="1"/>
  <c r="D227" i="6"/>
  <c r="B228" i="6"/>
  <c r="E116" i="6"/>
  <c r="S117" i="6"/>
  <c r="P115" i="6"/>
  <c r="Q116" i="6" s="1"/>
  <c r="R57" i="2"/>
  <c r="S58" i="2" s="1"/>
  <c r="T59" i="2" s="1"/>
  <c r="B226" i="2"/>
  <c r="D226" i="2" s="1"/>
  <c r="A224" i="2"/>
  <c r="B229" i="6" l="1"/>
  <c r="D228" i="6"/>
  <c r="T118" i="6"/>
  <c r="G116" i="6"/>
  <c r="I116" i="6"/>
  <c r="K116" i="6"/>
  <c r="M116" i="6"/>
  <c r="O116" i="6"/>
  <c r="F116" i="6"/>
  <c r="H116" i="6"/>
  <c r="J116" i="6"/>
  <c r="L116" i="6"/>
  <c r="N116" i="6"/>
  <c r="R117" i="6"/>
  <c r="C118" i="6" s="1"/>
  <c r="U60" i="2"/>
  <c r="B227" i="2"/>
  <c r="D227" i="2" s="1"/>
  <c r="A225" i="2"/>
  <c r="B230" i="6" l="1"/>
  <c r="D229" i="6"/>
  <c r="E117" i="6"/>
  <c r="S118" i="6"/>
  <c r="T119" i="6" s="1"/>
  <c r="U119" i="6"/>
  <c r="P116" i="6"/>
  <c r="Q117" i="6" s="1"/>
  <c r="V61" i="2"/>
  <c r="B228" i="2"/>
  <c r="D228" i="2" s="1"/>
  <c r="A226" i="2"/>
  <c r="D230" i="6" l="1"/>
  <c r="B231" i="6"/>
  <c r="G117" i="6"/>
  <c r="I117" i="6"/>
  <c r="K117" i="6"/>
  <c r="M117" i="6"/>
  <c r="O117" i="6"/>
  <c r="F117" i="6"/>
  <c r="H117" i="6"/>
  <c r="J117" i="6"/>
  <c r="L117" i="6"/>
  <c r="N117" i="6"/>
  <c r="R118" i="6"/>
  <c r="C119" i="6" s="1"/>
  <c r="U120" i="6"/>
  <c r="V120" i="6"/>
  <c r="W121" i="6" s="1"/>
  <c r="N56" i="2"/>
  <c r="L56" i="2"/>
  <c r="J56" i="2"/>
  <c r="H56" i="2"/>
  <c r="O56" i="2"/>
  <c r="C57" i="2" s="1"/>
  <c r="K56" i="2"/>
  <c r="G56" i="2"/>
  <c r="M56" i="2"/>
  <c r="I56" i="2"/>
  <c r="E55" i="2"/>
  <c r="F56" i="2" s="1"/>
  <c r="B229" i="2"/>
  <c r="D229" i="2" s="1"/>
  <c r="A227" i="2"/>
  <c r="V121" i="6" l="1"/>
  <c r="W122" i="6" s="1"/>
  <c r="B232" i="6"/>
  <c r="D231" i="6"/>
  <c r="P117" i="6"/>
  <c r="Q118" i="6" s="1"/>
  <c r="E118" i="6"/>
  <c r="S119" i="6"/>
  <c r="P56" i="2"/>
  <c r="Q57" i="2" s="1"/>
  <c r="B230" i="2"/>
  <c r="D230" i="2" s="1"/>
  <c r="A228" i="2"/>
  <c r="D232" i="6" l="1"/>
  <c r="B233" i="6"/>
  <c r="R119" i="6"/>
  <c r="C120" i="6" s="1"/>
  <c r="G118" i="6"/>
  <c r="I118" i="6"/>
  <c r="K118" i="6"/>
  <c r="M118" i="6"/>
  <c r="O118" i="6"/>
  <c r="F118" i="6"/>
  <c r="H118" i="6"/>
  <c r="J118" i="6"/>
  <c r="L118" i="6"/>
  <c r="N118" i="6"/>
  <c r="T120" i="6"/>
  <c r="R58" i="2"/>
  <c r="S59" i="2" s="1"/>
  <c r="T60" i="2" s="1"/>
  <c r="B231" i="2"/>
  <c r="D231" i="2" s="1"/>
  <c r="A229" i="2"/>
  <c r="S120" i="6" l="1"/>
  <c r="T121" i="6" s="1"/>
  <c r="D233" i="6"/>
  <c r="B234" i="6"/>
  <c r="U121" i="6"/>
  <c r="P118" i="6"/>
  <c r="Q119" i="6" s="1"/>
  <c r="E119" i="6"/>
  <c r="U61" i="2"/>
  <c r="B232" i="2"/>
  <c r="D232" i="2" s="1"/>
  <c r="A230" i="2"/>
  <c r="B235" i="6" l="1"/>
  <c r="D234" i="6"/>
  <c r="R120" i="6"/>
  <c r="C121" i="6" s="1"/>
  <c r="G119" i="6"/>
  <c r="I119" i="6"/>
  <c r="K119" i="6"/>
  <c r="M119" i="6"/>
  <c r="O119" i="6"/>
  <c r="F119" i="6"/>
  <c r="H119" i="6"/>
  <c r="J119" i="6"/>
  <c r="L119" i="6"/>
  <c r="N119" i="6"/>
  <c r="U122" i="6"/>
  <c r="V122" i="6"/>
  <c r="W123" i="6" s="1"/>
  <c r="V62" i="2"/>
  <c r="B233" i="2"/>
  <c r="D233" i="2" s="1"/>
  <c r="A231" i="2"/>
  <c r="V123" i="6" l="1"/>
  <c r="W124" i="6" s="1"/>
  <c r="D235" i="6"/>
  <c r="B236" i="6"/>
  <c r="P119" i="6"/>
  <c r="Q120" i="6" s="1"/>
  <c r="E120" i="6"/>
  <c r="S121" i="6"/>
  <c r="N57" i="2"/>
  <c r="L57" i="2"/>
  <c r="J57" i="2"/>
  <c r="H57" i="2"/>
  <c r="M57" i="2"/>
  <c r="I57" i="2"/>
  <c r="O57" i="2"/>
  <c r="C58" i="2" s="1"/>
  <c r="K57" i="2"/>
  <c r="G57" i="2"/>
  <c r="E56" i="2"/>
  <c r="F57" i="2" s="1"/>
  <c r="B234" i="2"/>
  <c r="D234" i="2" s="1"/>
  <c r="A232" i="2"/>
  <c r="B237" i="6" l="1"/>
  <c r="D236" i="6"/>
  <c r="R121" i="6"/>
  <c r="C122" i="6" s="1"/>
  <c r="T122" i="6"/>
  <c r="G120" i="6"/>
  <c r="I120" i="6"/>
  <c r="K120" i="6"/>
  <c r="M120" i="6"/>
  <c r="O120" i="6"/>
  <c r="F120" i="6"/>
  <c r="H120" i="6"/>
  <c r="J120" i="6"/>
  <c r="L120" i="6"/>
  <c r="N120" i="6"/>
  <c r="P57" i="2"/>
  <c r="Q58" i="2" s="1"/>
  <c r="B235" i="2"/>
  <c r="D235" i="2" s="1"/>
  <c r="A233" i="2"/>
  <c r="S122" i="6" l="1"/>
  <c r="T123" i="6" s="1"/>
  <c r="B238" i="6"/>
  <c r="D237" i="6"/>
  <c r="U123" i="6"/>
  <c r="P120" i="6"/>
  <c r="Q121" i="6" s="1"/>
  <c r="E121" i="6"/>
  <c r="R59" i="2"/>
  <c r="S60" i="2" s="1"/>
  <c r="T61" i="2" s="1"/>
  <c r="B236" i="2"/>
  <c r="D236" i="2" s="1"/>
  <c r="A234" i="2"/>
  <c r="B239" i="6" l="1"/>
  <c r="D238" i="6"/>
  <c r="R122" i="6"/>
  <c r="C123" i="6" s="1"/>
  <c r="G121" i="6"/>
  <c r="I121" i="6"/>
  <c r="K121" i="6"/>
  <c r="M121" i="6"/>
  <c r="O121" i="6"/>
  <c r="F121" i="6"/>
  <c r="H121" i="6"/>
  <c r="J121" i="6"/>
  <c r="L121" i="6"/>
  <c r="N121" i="6"/>
  <c r="U124" i="6"/>
  <c r="V124" i="6"/>
  <c r="W125" i="6" s="1"/>
  <c r="U62" i="2"/>
  <c r="B237" i="2"/>
  <c r="D237" i="2" s="1"/>
  <c r="A235" i="2"/>
  <c r="D239" i="6" l="1"/>
  <c r="B240" i="6"/>
  <c r="V125" i="6"/>
  <c r="W126" i="6" s="1"/>
  <c r="P121" i="6"/>
  <c r="Q122" i="6" s="1"/>
  <c r="E122" i="6"/>
  <c r="S123" i="6"/>
  <c r="V63" i="2"/>
  <c r="B238" i="2"/>
  <c r="D238" i="2" s="1"/>
  <c r="A236" i="2"/>
  <c r="D240" i="6" l="1"/>
  <c r="B241" i="6"/>
  <c r="R123" i="6"/>
  <c r="C124" i="6" s="1"/>
  <c r="T124" i="6"/>
  <c r="G122" i="6"/>
  <c r="I122" i="6"/>
  <c r="K122" i="6"/>
  <c r="M122" i="6"/>
  <c r="O122" i="6"/>
  <c r="F122" i="6"/>
  <c r="H122" i="6"/>
  <c r="J122" i="6"/>
  <c r="L122" i="6"/>
  <c r="N122" i="6"/>
  <c r="N58" i="2"/>
  <c r="L58" i="2"/>
  <c r="J58" i="2"/>
  <c r="H58" i="2"/>
  <c r="O58" i="2"/>
  <c r="C59" i="2" s="1"/>
  <c r="K58" i="2"/>
  <c r="G58" i="2"/>
  <c r="M58" i="2"/>
  <c r="I58" i="2"/>
  <c r="E57" i="2"/>
  <c r="F58" i="2" s="1"/>
  <c r="B239" i="2"/>
  <c r="D239" i="2" s="1"/>
  <c r="A237" i="2"/>
  <c r="S124" i="6" l="1"/>
  <c r="T125" i="6" s="1"/>
  <c r="B242" i="6"/>
  <c r="D241" i="6"/>
  <c r="U125" i="6"/>
  <c r="P122" i="6"/>
  <c r="Q123" i="6" s="1"/>
  <c r="E123" i="6"/>
  <c r="P58" i="2"/>
  <c r="Q59" i="2" s="1"/>
  <c r="B240" i="2"/>
  <c r="D240" i="2" s="1"/>
  <c r="A238" i="2"/>
  <c r="D242" i="6" l="1"/>
  <c r="B243" i="6"/>
  <c r="R124" i="6"/>
  <c r="C125" i="6" s="1"/>
  <c r="G123" i="6"/>
  <c r="I123" i="6"/>
  <c r="K123" i="6"/>
  <c r="M123" i="6"/>
  <c r="O123" i="6"/>
  <c r="F123" i="6"/>
  <c r="H123" i="6"/>
  <c r="J123" i="6"/>
  <c r="L123" i="6"/>
  <c r="N123" i="6"/>
  <c r="U126" i="6"/>
  <c r="V126" i="6"/>
  <c r="W127" i="6" s="1"/>
  <c r="R60" i="2"/>
  <c r="S61" i="2" s="1"/>
  <c r="T62" i="2" s="1"/>
  <c r="B241" i="2"/>
  <c r="D241" i="2" s="1"/>
  <c r="A239" i="2"/>
  <c r="B244" i="6" l="1"/>
  <c r="D243" i="6"/>
  <c r="V127" i="6"/>
  <c r="W128" i="6" s="1"/>
  <c r="P123" i="6"/>
  <c r="Q124" i="6" s="1"/>
  <c r="E124" i="6"/>
  <c r="S125" i="6"/>
  <c r="U63" i="2"/>
  <c r="B242" i="2"/>
  <c r="D242" i="2" s="1"/>
  <c r="A240" i="2"/>
  <c r="D244" i="6" l="1"/>
  <c r="B245" i="6"/>
  <c r="R125" i="6"/>
  <c r="C126" i="6" s="1"/>
  <c r="G124" i="6"/>
  <c r="I124" i="6"/>
  <c r="K124" i="6"/>
  <c r="M124" i="6"/>
  <c r="O124" i="6"/>
  <c r="F124" i="6"/>
  <c r="H124" i="6"/>
  <c r="J124" i="6"/>
  <c r="L124" i="6"/>
  <c r="N124" i="6"/>
  <c r="T126" i="6"/>
  <c r="V64" i="2"/>
  <c r="B243" i="2"/>
  <c r="D243" i="2" s="1"/>
  <c r="A241" i="2"/>
  <c r="S126" i="6" l="1"/>
  <c r="B246" i="6"/>
  <c r="D245" i="6"/>
  <c r="P124" i="6"/>
  <c r="Q125" i="6" s="1"/>
  <c r="T127" i="6"/>
  <c r="U127" i="6"/>
  <c r="E125" i="6"/>
  <c r="N59" i="2"/>
  <c r="L59" i="2"/>
  <c r="J59" i="2"/>
  <c r="H59" i="2"/>
  <c r="M59" i="2"/>
  <c r="I59" i="2"/>
  <c r="O59" i="2"/>
  <c r="C60" i="2" s="1"/>
  <c r="K59" i="2"/>
  <c r="G59" i="2"/>
  <c r="E58" i="2"/>
  <c r="F59" i="2" s="1"/>
  <c r="B244" i="2"/>
  <c r="D244" i="2" s="1"/>
  <c r="A242" i="2"/>
  <c r="D246" i="6" l="1"/>
  <c r="B247" i="6"/>
  <c r="G125" i="6"/>
  <c r="I125" i="6"/>
  <c r="K125" i="6"/>
  <c r="M125" i="6"/>
  <c r="O125" i="6"/>
  <c r="F125" i="6"/>
  <c r="H125" i="6"/>
  <c r="J125" i="6"/>
  <c r="L125" i="6"/>
  <c r="N125" i="6"/>
  <c r="U128" i="6"/>
  <c r="V128" i="6"/>
  <c r="W129" i="6" s="1"/>
  <c r="R126" i="6"/>
  <c r="C127" i="6" s="1"/>
  <c r="P59" i="2"/>
  <c r="Q60" i="2" s="1"/>
  <c r="B245" i="2"/>
  <c r="D245" i="2" s="1"/>
  <c r="A243" i="2"/>
  <c r="B248" i="6" l="1"/>
  <c r="D247" i="6"/>
  <c r="S127" i="6"/>
  <c r="E126" i="6"/>
  <c r="V129" i="6"/>
  <c r="W130" i="6" s="1"/>
  <c r="P125" i="6"/>
  <c r="Q126" i="6" s="1"/>
  <c r="R61" i="2"/>
  <c r="S62" i="2" s="1"/>
  <c r="T63" i="2" s="1"/>
  <c r="B246" i="2"/>
  <c r="D246" i="2" s="1"/>
  <c r="A244" i="2"/>
  <c r="D248" i="6" l="1"/>
  <c r="B249" i="6"/>
  <c r="G126" i="6"/>
  <c r="I126" i="6"/>
  <c r="K126" i="6"/>
  <c r="M126" i="6"/>
  <c r="O126" i="6"/>
  <c r="F126" i="6"/>
  <c r="H126" i="6"/>
  <c r="J126" i="6"/>
  <c r="L126" i="6"/>
  <c r="N126" i="6"/>
  <c r="R127" i="6"/>
  <c r="T128" i="6"/>
  <c r="U64" i="2"/>
  <c r="B247" i="2"/>
  <c r="D247" i="2" s="1"/>
  <c r="A245" i="2"/>
  <c r="S128" i="6" l="1"/>
  <c r="C128" i="6"/>
  <c r="D249" i="6"/>
  <c r="B250" i="6"/>
  <c r="T129" i="6"/>
  <c r="U129" i="6"/>
  <c r="E127" i="6"/>
  <c r="P126" i="6"/>
  <c r="Q127" i="6" s="1"/>
  <c r="V65" i="2"/>
  <c r="B248" i="2"/>
  <c r="D248" i="2" s="1"/>
  <c r="A246" i="2"/>
  <c r="D250" i="6" l="1"/>
  <c r="B251" i="6"/>
  <c r="R128" i="6"/>
  <c r="C129" i="6" s="1"/>
  <c r="G127" i="6"/>
  <c r="I127" i="6"/>
  <c r="K127" i="6"/>
  <c r="M127" i="6"/>
  <c r="O127" i="6"/>
  <c r="F127" i="6"/>
  <c r="H127" i="6"/>
  <c r="J127" i="6"/>
  <c r="L127" i="6"/>
  <c r="N127" i="6"/>
  <c r="U130" i="6"/>
  <c r="V130" i="6"/>
  <c r="W131" i="6" s="1"/>
  <c r="N60" i="2"/>
  <c r="L60" i="2"/>
  <c r="J60" i="2"/>
  <c r="H60" i="2"/>
  <c r="O60" i="2"/>
  <c r="C61" i="2" s="1"/>
  <c r="K60" i="2"/>
  <c r="G60" i="2"/>
  <c r="M60" i="2"/>
  <c r="I60" i="2"/>
  <c r="E59" i="2"/>
  <c r="F60" i="2" s="1"/>
  <c r="B249" i="2"/>
  <c r="D249" i="2" s="1"/>
  <c r="A247" i="2"/>
  <c r="S129" i="6" l="1"/>
  <c r="T130" i="6" s="1"/>
  <c r="U131" i="6" s="1"/>
  <c r="D251" i="6"/>
  <c r="B252" i="6"/>
  <c r="E128" i="6"/>
  <c r="V131" i="6"/>
  <c r="P127" i="6"/>
  <c r="Q128" i="6" s="1"/>
  <c r="P60" i="2"/>
  <c r="Q61" i="2" s="1"/>
  <c r="B250" i="2"/>
  <c r="D250" i="2" s="1"/>
  <c r="A248" i="2"/>
  <c r="V132" i="6" l="1"/>
  <c r="W132" i="6"/>
  <c r="B253" i="6"/>
  <c r="D252" i="6"/>
  <c r="G128" i="6"/>
  <c r="I128" i="6"/>
  <c r="K128" i="6"/>
  <c r="M128" i="6"/>
  <c r="O128" i="6"/>
  <c r="F128" i="6"/>
  <c r="H128" i="6"/>
  <c r="J128" i="6"/>
  <c r="L128" i="6"/>
  <c r="N128" i="6"/>
  <c r="R129" i="6"/>
  <c r="C130" i="6" s="1"/>
  <c r="R62" i="2"/>
  <c r="S63" i="2" s="1"/>
  <c r="T64" i="2" s="1"/>
  <c r="B251" i="2"/>
  <c r="D251" i="2" s="1"/>
  <c r="A249" i="2"/>
  <c r="W133" i="6" l="1"/>
  <c r="D253" i="6"/>
  <c r="B254" i="6"/>
  <c r="S130" i="6"/>
  <c r="E129" i="6"/>
  <c r="P128" i="6"/>
  <c r="Q129" i="6" s="1"/>
  <c r="U65" i="2"/>
  <c r="B252" i="2"/>
  <c r="D252" i="2" s="1"/>
  <c r="A250" i="2"/>
  <c r="D254" i="6" l="1"/>
  <c r="B255" i="6"/>
  <c r="G129" i="6"/>
  <c r="I129" i="6"/>
  <c r="K129" i="6"/>
  <c r="M129" i="6"/>
  <c r="O129" i="6"/>
  <c r="F129" i="6"/>
  <c r="H129" i="6"/>
  <c r="J129" i="6"/>
  <c r="L129" i="6"/>
  <c r="N129" i="6"/>
  <c r="R130" i="6"/>
  <c r="C131" i="6" s="1"/>
  <c r="T131" i="6"/>
  <c r="V66" i="2"/>
  <c r="B253" i="2"/>
  <c r="D253" i="2" s="1"/>
  <c r="A251" i="2"/>
  <c r="B256" i="6" l="1"/>
  <c r="D255" i="6"/>
  <c r="E130" i="6"/>
  <c r="S131" i="6"/>
  <c r="T132" i="6" s="1"/>
  <c r="U132" i="6"/>
  <c r="P129" i="6"/>
  <c r="Q130" i="6" s="1"/>
  <c r="N61" i="2"/>
  <c r="L61" i="2"/>
  <c r="J61" i="2"/>
  <c r="H61" i="2"/>
  <c r="M61" i="2"/>
  <c r="I61" i="2"/>
  <c r="O61" i="2"/>
  <c r="C62" i="2" s="1"/>
  <c r="K61" i="2"/>
  <c r="G61" i="2"/>
  <c r="E60" i="2"/>
  <c r="F61" i="2" s="1"/>
  <c r="B254" i="2"/>
  <c r="D254" i="2" s="1"/>
  <c r="A252" i="2"/>
  <c r="D256" i="6" l="1"/>
  <c r="B257" i="6"/>
  <c r="G130" i="6"/>
  <c r="I130" i="6"/>
  <c r="K130" i="6"/>
  <c r="M130" i="6"/>
  <c r="O130" i="6"/>
  <c r="F130" i="6"/>
  <c r="H130" i="6"/>
  <c r="J130" i="6"/>
  <c r="L130" i="6"/>
  <c r="N130" i="6"/>
  <c r="R131" i="6"/>
  <c r="U133" i="6"/>
  <c r="V133" i="6"/>
  <c r="W134" i="6" s="1"/>
  <c r="P61" i="2"/>
  <c r="Q62" i="2" s="1"/>
  <c r="B255" i="2"/>
  <c r="D255" i="2" s="1"/>
  <c r="A253" i="2"/>
  <c r="S132" i="6" l="1"/>
  <c r="C132" i="6"/>
  <c r="B258" i="6"/>
  <c r="D257" i="6"/>
  <c r="E131" i="6"/>
  <c r="V134" i="6"/>
  <c r="W135" i="6" s="1"/>
  <c r="T133" i="6"/>
  <c r="P130" i="6"/>
  <c r="Q131" i="6" s="1"/>
  <c r="R63" i="2"/>
  <c r="S64" i="2" s="1"/>
  <c r="T65" i="2" s="1"/>
  <c r="B256" i="2"/>
  <c r="D256" i="2" s="1"/>
  <c r="A254" i="2"/>
  <c r="D258" i="6" l="1"/>
  <c r="B259" i="6"/>
  <c r="R132" i="6"/>
  <c r="C133" i="6" s="1"/>
  <c r="G131" i="6"/>
  <c r="I131" i="6"/>
  <c r="K131" i="6"/>
  <c r="M131" i="6"/>
  <c r="O131" i="6"/>
  <c r="F131" i="6"/>
  <c r="H131" i="6"/>
  <c r="J131" i="6"/>
  <c r="L131" i="6"/>
  <c r="N131" i="6"/>
  <c r="U134" i="6"/>
  <c r="U66" i="2"/>
  <c r="B257" i="2"/>
  <c r="D257" i="2" s="1"/>
  <c r="A255" i="2"/>
  <c r="S133" i="6" l="1"/>
  <c r="T134" i="6" s="1"/>
  <c r="U135" i="6" s="1"/>
  <c r="D259" i="6"/>
  <c r="B260" i="6"/>
  <c r="V135" i="6"/>
  <c r="W136" i="6" s="1"/>
  <c r="E132" i="6"/>
  <c r="P131" i="6"/>
  <c r="Q132" i="6" s="1"/>
  <c r="V67" i="2"/>
  <c r="B258" i="2"/>
  <c r="D258" i="2" s="1"/>
  <c r="A256" i="2"/>
  <c r="V136" i="6" l="1"/>
  <c r="W137" i="6" s="1"/>
  <c r="B261" i="6"/>
  <c r="D260" i="6"/>
  <c r="G132" i="6"/>
  <c r="I132" i="6"/>
  <c r="K132" i="6"/>
  <c r="M132" i="6"/>
  <c r="O132" i="6"/>
  <c r="F132" i="6"/>
  <c r="H132" i="6"/>
  <c r="J132" i="6"/>
  <c r="L132" i="6"/>
  <c r="N132" i="6"/>
  <c r="R133" i="6"/>
  <c r="C134" i="6" s="1"/>
  <c r="N62" i="2"/>
  <c r="L62" i="2"/>
  <c r="J62" i="2"/>
  <c r="H62" i="2"/>
  <c r="O62" i="2"/>
  <c r="C63" i="2" s="1"/>
  <c r="K62" i="2"/>
  <c r="G62" i="2"/>
  <c r="M62" i="2"/>
  <c r="I62" i="2"/>
  <c r="E61" i="2"/>
  <c r="F62" i="2" s="1"/>
  <c r="B259" i="2"/>
  <c r="D259" i="2" s="1"/>
  <c r="A257" i="2"/>
  <c r="B262" i="6" l="1"/>
  <c r="D261" i="6"/>
  <c r="E133" i="6"/>
  <c r="S134" i="6"/>
  <c r="P132" i="6"/>
  <c r="Q133" i="6" s="1"/>
  <c r="P62" i="2"/>
  <c r="Q63" i="2" s="1"/>
  <c r="B260" i="2"/>
  <c r="D260" i="2" s="1"/>
  <c r="A258" i="2"/>
  <c r="B263" i="6" l="1"/>
  <c r="D262" i="6"/>
  <c r="G133" i="6"/>
  <c r="I133" i="6"/>
  <c r="K133" i="6"/>
  <c r="M133" i="6"/>
  <c r="O133" i="6"/>
  <c r="F133" i="6"/>
  <c r="H133" i="6"/>
  <c r="J133" i="6"/>
  <c r="L133" i="6"/>
  <c r="N133" i="6"/>
  <c r="R134" i="6"/>
  <c r="C135" i="6" s="1"/>
  <c r="T135" i="6"/>
  <c r="R64" i="2"/>
  <c r="S65" i="2" s="1"/>
  <c r="T66" i="2" s="1"/>
  <c r="B261" i="2"/>
  <c r="D261" i="2" s="1"/>
  <c r="A259" i="2"/>
  <c r="B264" i="6" l="1"/>
  <c r="D263" i="6"/>
  <c r="E134" i="6"/>
  <c r="S135" i="6"/>
  <c r="T136" i="6" s="1"/>
  <c r="U136" i="6"/>
  <c r="P133" i="6"/>
  <c r="Q134" i="6" s="1"/>
  <c r="U67" i="2"/>
  <c r="B262" i="2"/>
  <c r="D262" i="2" s="1"/>
  <c r="A260" i="2"/>
  <c r="D264" i="6" l="1"/>
  <c r="B265" i="6"/>
  <c r="G134" i="6"/>
  <c r="I134" i="6"/>
  <c r="K134" i="6"/>
  <c r="M134" i="6"/>
  <c r="O134" i="6"/>
  <c r="F134" i="6"/>
  <c r="H134" i="6"/>
  <c r="J134" i="6"/>
  <c r="L134" i="6"/>
  <c r="N134" i="6"/>
  <c r="R135" i="6"/>
  <c r="U137" i="6"/>
  <c r="V137" i="6"/>
  <c r="W138" i="6" s="1"/>
  <c r="V68" i="2"/>
  <c r="B263" i="2"/>
  <c r="D263" i="2" s="1"/>
  <c r="A261" i="2"/>
  <c r="S136" i="6" l="1"/>
  <c r="T137" i="6" s="1"/>
  <c r="U138" i="6" s="1"/>
  <c r="C136" i="6"/>
  <c r="V138" i="6"/>
  <c r="W139" i="6" s="1"/>
  <c r="D265" i="6"/>
  <c r="B266" i="6"/>
  <c r="P134" i="6"/>
  <c r="Q135" i="6" s="1"/>
  <c r="E135" i="6"/>
  <c r="N63" i="2"/>
  <c r="L63" i="2"/>
  <c r="J63" i="2"/>
  <c r="H63" i="2"/>
  <c r="M63" i="2"/>
  <c r="I63" i="2"/>
  <c r="O63" i="2"/>
  <c r="C64" i="2" s="1"/>
  <c r="K63" i="2"/>
  <c r="G63" i="2"/>
  <c r="E62" i="2"/>
  <c r="F63" i="2" s="1"/>
  <c r="B264" i="2"/>
  <c r="D264" i="2" s="1"/>
  <c r="A262" i="2"/>
  <c r="B267" i="6" l="1"/>
  <c r="D266" i="6"/>
  <c r="R136" i="6"/>
  <c r="C137" i="6" s="1"/>
  <c r="G135" i="6"/>
  <c r="I135" i="6"/>
  <c r="K135" i="6"/>
  <c r="M135" i="6"/>
  <c r="O135" i="6"/>
  <c r="F135" i="6"/>
  <c r="H135" i="6"/>
  <c r="J135" i="6"/>
  <c r="L135" i="6"/>
  <c r="N135" i="6"/>
  <c r="V139" i="6"/>
  <c r="W140" i="6" s="1"/>
  <c r="P63" i="2"/>
  <c r="Q64" i="2" s="1"/>
  <c r="B265" i="2"/>
  <c r="D265" i="2" s="1"/>
  <c r="A263" i="2"/>
  <c r="S137" i="6" l="1"/>
  <c r="T138" i="6" s="1"/>
  <c r="D267" i="6"/>
  <c r="B268" i="6"/>
  <c r="E136" i="6"/>
  <c r="P135" i="6"/>
  <c r="Q136" i="6" s="1"/>
  <c r="R65" i="2"/>
  <c r="S66" i="2" s="1"/>
  <c r="T67" i="2" s="1"/>
  <c r="B266" i="2"/>
  <c r="D266" i="2" s="1"/>
  <c r="A264" i="2"/>
  <c r="D268" i="6" l="1"/>
  <c r="B269" i="6"/>
  <c r="R137" i="6"/>
  <c r="C138" i="6" s="1"/>
  <c r="U139" i="6"/>
  <c r="G136" i="6"/>
  <c r="I136" i="6"/>
  <c r="K136" i="6"/>
  <c r="M136" i="6"/>
  <c r="O136" i="6"/>
  <c r="F136" i="6"/>
  <c r="H136" i="6"/>
  <c r="J136" i="6"/>
  <c r="L136" i="6"/>
  <c r="N136" i="6"/>
  <c r="U68" i="2"/>
  <c r="B267" i="2"/>
  <c r="D267" i="2" s="1"/>
  <c r="A265" i="2"/>
  <c r="B270" i="6" l="1"/>
  <c r="D269" i="6"/>
  <c r="E137" i="6"/>
  <c r="V140" i="6"/>
  <c r="W141" i="6" s="1"/>
  <c r="S138" i="6"/>
  <c r="P136" i="6"/>
  <c r="Q137" i="6" s="1"/>
  <c r="V69" i="2"/>
  <c r="B268" i="2"/>
  <c r="D268" i="2" s="1"/>
  <c r="A266" i="2"/>
  <c r="B271" i="6" l="1"/>
  <c r="D270" i="6"/>
  <c r="G137" i="6"/>
  <c r="I137" i="6"/>
  <c r="K137" i="6"/>
  <c r="M137" i="6"/>
  <c r="O137" i="6"/>
  <c r="F137" i="6"/>
  <c r="H137" i="6"/>
  <c r="J137" i="6"/>
  <c r="L137" i="6"/>
  <c r="N137" i="6"/>
  <c r="R138" i="6"/>
  <c r="T139" i="6"/>
  <c r="N64" i="2"/>
  <c r="L64" i="2"/>
  <c r="J64" i="2"/>
  <c r="H64" i="2"/>
  <c r="O64" i="2"/>
  <c r="C65" i="2" s="1"/>
  <c r="K64" i="2"/>
  <c r="G64" i="2"/>
  <c r="M64" i="2"/>
  <c r="I64" i="2"/>
  <c r="E63" i="2"/>
  <c r="F64" i="2" s="1"/>
  <c r="B269" i="2"/>
  <c r="D269" i="2" s="1"/>
  <c r="A267" i="2"/>
  <c r="S139" i="6" l="1"/>
  <c r="C139" i="6"/>
  <c r="B272" i="6"/>
  <c r="D271" i="6"/>
  <c r="T140" i="6"/>
  <c r="U140" i="6"/>
  <c r="E138" i="6"/>
  <c r="P137" i="6"/>
  <c r="Q138" i="6" s="1"/>
  <c r="P64" i="2"/>
  <c r="Q65" i="2" s="1"/>
  <c r="B270" i="2"/>
  <c r="D270" i="2" s="1"/>
  <c r="A268" i="2"/>
  <c r="D272" i="6" l="1"/>
  <c r="B273" i="6"/>
  <c r="R139" i="6"/>
  <c r="U141" i="6"/>
  <c r="V141" i="6"/>
  <c r="W142" i="6" s="1"/>
  <c r="G138" i="6"/>
  <c r="I138" i="6"/>
  <c r="K138" i="6"/>
  <c r="M138" i="6"/>
  <c r="O138" i="6"/>
  <c r="F138" i="6"/>
  <c r="H138" i="6"/>
  <c r="J138" i="6"/>
  <c r="L138" i="6"/>
  <c r="N138" i="6"/>
  <c r="R66" i="2"/>
  <c r="S67" i="2" s="1"/>
  <c r="T68" i="2" s="1"/>
  <c r="B271" i="2"/>
  <c r="D271" i="2" s="1"/>
  <c r="A269" i="2"/>
  <c r="S140" i="6" l="1"/>
  <c r="T141" i="6" s="1"/>
  <c r="U142" i="6" s="1"/>
  <c r="C140" i="6"/>
  <c r="B274" i="6"/>
  <c r="D273" i="6"/>
  <c r="E139" i="6"/>
  <c r="V142" i="6"/>
  <c r="W143" i="6" s="1"/>
  <c r="P138" i="6"/>
  <c r="Q139" i="6" s="1"/>
  <c r="U69" i="2"/>
  <c r="B272" i="2"/>
  <c r="D272" i="2" s="1"/>
  <c r="A270" i="2"/>
  <c r="B275" i="6" l="1"/>
  <c r="D274" i="6"/>
  <c r="R140" i="6"/>
  <c r="C141" i="6" s="1"/>
  <c r="G139" i="6"/>
  <c r="I139" i="6"/>
  <c r="K139" i="6"/>
  <c r="M139" i="6"/>
  <c r="O139" i="6"/>
  <c r="F139" i="6"/>
  <c r="H139" i="6"/>
  <c r="J139" i="6"/>
  <c r="L139" i="6"/>
  <c r="N139" i="6"/>
  <c r="V143" i="6"/>
  <c r="W144" i="6" s="1"/>
  <c r="V70" i="2"/>
  <c r="B273" i="2"/>
  <c r="D273" i="2" s="1"/>
  <c r="A271" i="2"/>
  <c r="B276" i="6" l="1"/>
  <c r="D275" i="6"/>
  <c r="E140" i="6"/>
  <c r="S141" i="6"/>
  <c r="P139" i="6"/>
  <c r="Q140" i="6" s="1"/>
  <c r="N65" i="2"/>
  <c r="L65" i="2"/>
  <c r="J65" i="2"/>
  <c r="H65" i="2"/>
  <c r="M65" i="2"/>
  <c r="I65" i="2"/>
  <c r="O65" i="2"/>
  <c r="C66" i="2" s="1"/>
  <c r="K65" i="2"/>
  <c r="G65" i="2"/>
  <c r="E64" i="2"/>
  <c r="F65" i="2" s="1"/>
  <c r="B274" i="2"/>
  <c r="D274" i="2" s="1"/>
  <c r="A272" i="2"/>
  <c r="D276" i="6" l="1"/>
  <c r="B277" i="6"/>
  <c r="T142" i="6"/>
  <c r="G140" i="6"/>
  <c r="I140" i="6"/>
  <c r="K140" i="6"/>
  <c r="M140" i="6"/>
  <c r="O140" i="6"/>
  <c r="F140" i="6"/>
  <c r="H140" i="6"/>
  <c r="J140" i="6"/>
  <c r="L140" i="6"/>
  <c r="N140" i="6"/>
  <c r="R141" i="6"/>
  <c r="C142" i="6" s="1"/>
  <c r="P65" i="2"/>
  <c r="Q66" i="2" s="1"/>
  <c r="B275" i="2"/>
  <c r="D275" i="2" s="1"/>
  <c r="A273" i="2"/>
  <c r="B278" i="6" l="1"/>
  <c r="D277" i="6"/>
  <c r="E141" i="6"/>
  <c r="S142" i="6"/>
  <c r="T143" i="6" s="1"/>
  <c r="U143" i="6"/>
  <c r="P140" i="6"/>
  <c r="Q141" i="6" s="1"/>
  <c r="R67" i="2"/>
  <c r="S68" i="2" s="1"/>
  <c r="T69" i="2" s="1"/>
  <c r="B276" i="2"/>
  <c r="D276" i="2" s="1"/>
  <c r="A274" i="2"/>
  <c r="B279" i="6" l="1"/>
  <c r="D278" i="6"/>
  <c r="G141" i="6"/>
  <c r="I141" i="6"/>
  <c r="K141" i="6"/>
  <c r="M141" i="6"/>
  <c r="O141" i="6"/>
  <c r="F141" i="6"/>
  <c r="H141" i="6"/>
  <c r="J141" i="6"/>
  <c r="L141" i="6"/>
  <c r="N141" i="6"/>
  <c r="R142" i="6"/>
  <c r="U144" i="6"/>
  <c r="V144" i="6"/>
  <c r="W145" i="6" s="1"/>
  <c r="U70" i="2"/>
  <c r="B277" i="2"/>
  <c r="D277" i="2" s="1"/>
  <c r="A275" i="2"/>
  <c r="S143" i="6" l="1"/>
  <c r="T144" i="6" s="1"/>
  <c r="U145" i="6" s="1"/>
  <c r="C143" i="6"/>
  <c r="B280" i="6"/>
  <c r="D279" i="6"/>
  <c r="V145" i="6"/>
  <c r="W146" i="6" s="1"/>
  <c r="P141" i="6"/>
  <c r="Q142" i="6" s="1"/>
  <c r="E142" i="6"/>
  <c r="V71" i="2"/>
  <c r="B278" i="2"/>
  <c r="D278" i="2" s="1"/>
  <c r="A276" i="2"/>
  <c r="D280" i="6" l="1"/>
  <c r="B281" i="6"/>
  <c r="V146" i="6"/>
  <c r="W147" i="6" s="1"/>
  <c r="G142" i="6"/>
  <c r="I142" i="6"/>
  <c r="K142" i="6"/>
  <c r="M142" i="6"/>
  <c r="O142" i="6"/>
  <c r="F142" i="6"/>
  <c r="H142" i="6"/>
  <c r="J142" i="6"/>
  <c r="L142" i="6"/>
  <c r="N142" i="6"/>
  <c r="R143" i="6"/>
  <c r="C144" i="6" s="1"/>
  <c r="N66" i="2"/>
  <c r="L66" i="2"/>
  <c r="J66" i="2"/>
  <c r="H66" i="2"/>
  <c r="O66" i="2"/>
  <c r="C67" i="2" s="1"/>
  <c r="K66" i="2"/>
  <c r="G66" i="2"/>
  <c r="M66" i="2"/>
  <c r="I66" i="2"/>
  <c r="E65" i="2"/>
  <c r="F66" i="2" s="1"/>
  <c r="B279" i="2"/>
  <c r="D279" i="2" s="1"/>
  <c r="A277" i="2"/>
  <c r="B282" i="6" l="1"/>
  <c r="D281" i="6"/>
  <c r="S144" i="6"/>
  <c r="E143" i="6"/>
  <c r="P142" i="6"/>
  <c r="Q143" i="6" s="1"/>
  <c r="P66" i="2"/>
  <c r="Q67" i="2" s="1"/>
  <c r="B280" i="2"/>
  <c r="D280" i="2" s="1"/>
  <c r="A278" i="2"/>
  <c r="B283" i="6" l="1"/>
  <c r="D282" i="6"/>
  <c r="G143" i="6"/>
  <c r="I143" i="6"/>
  <c r="K143" i="6"/>
  <c r="M143" i="6"/>
  <c r="O143" i="6"/>
  <c r="F143" i="6"/>
  <c r="H143" i="6"/>
  <c r="J143" i="6"/>
  <c r="L143" i="6"/>
  <c r="N143" i="6"/>
  <c r="R144" i="6"/>
  <c r="C145" i="6" s="1"/>
  <c r="T145" i="6"/>
  <c r="R68" i="2"/>
  <c r="S69" i="2" s="1"/>
  <c r="T70" i="2" s="1"/>
  <c r="B281" i="2"/>
  <c r="D281" i="2" s="1"/>
  <c r="A279" i="2"/>
  <c r="B284" i="6" l="1"/>
  <c r="D283" i="6"/>
  <c r="E144" i="6"/>
  <c r="S145" i="6"/>
  <c r="T146" i="6" s="1"/>
  <c r="U146" i="6"/>
  <c r="P143" i="6"/>
  <c r="Q144" i="6" s="1"/>
  <c r="U71" i="2"/>
  <c r="B282" i="2"/>
  <c r="D282" i="2" s="1"/>
  <c r="A280" i="2"/>
  <c r="D284" i="6" l="1"/>
  <c r="B285" i="6"/>
  <c r="G144" i="6"/>
  <c r="I144" i="6"/>
  <c r="K144" i="6"/>
  <c r="M144" i="6"/>
  <c r="O144" i="6"/>
  <c r="F144" i="6"/>
  <c r="H144" i="6"/>
  <c r="J144" i="6"/>
  <c r="L144" i="6"/>
  <c r="N144" i="6"/>
  <c r="R145" i="6"/>
  <c r="U147" i="6"/>
  <c r="V147" i="6"/>
  <c r="W148" i="6" s="1"/>
  <c r="V72" i="2"/>
  <c r="B283" i="2"/>
  <c r="D283" i="2" s="1"/>
  <c r="A281" i="2"/>
  <c r="S146" i="6" l="1"/>
  <c r="T147" i="6" s="1"/>
  <c r="U148" i="6" s="1"/>
  <c r="C146" i="6"/>
  <c r="V148" i="6"/>
  <c r="W149" i="6" s="1"/>
  <c r="B286" i="6"/>
  <c r="D285" i="6"/>
  <c r="P144" i="6"/>
  <c r="Q145" i="6" s="1"/>
  <c r="E145" i="6"/>
  <c r="N67" i="2"/>
  <c r="L67" i="2"/>
  <c r="J67" i="2"/>
  <c r="H67" i="2"/>
  <c r="M67" i="2"/>
  <c r="I67" i="2"/>
  <c r="O67" i="2"/>
  <c r="C68" i="2" s="1"/>
  <c r="K67" i="2"/>
  <c r="G67" i="2"/>
  <c r="E66" i="2"/>
  <c r="F67" i="2" s="1"/>
  <c r="B284" i="2"/>
  <c r="D284" i="2" s="1"/>
  <c r="A282" i="2"/>
  <c r="B287" i="6" l="1"/>
  <c r="D286" i="6"/>
  <c r="R146" i="6"/>
  <c r="C147" i="6" s="1"/>
  <c r="G145" i="6"/>
  <c r="I145" i="6"/>
  <c r="K145" i="6"/>
  <c r="M145" i="6"/>
  <c r="O145" i="6"/>
  <c r="F145" i="6"/>
  <c r="H145" i="6"/>
  <c r="J145" i="6"/>
  <c r="L145" i="6"/>
  <c r="N145" i="6"/>
  <c r="V149" i="6"/>
  <c r="W150" i="6" s="1"/>
  <c r="P67" i="2"/>
  <c r="Q68" i="2" s="1"/>
  <c r="B285" i="2"/>
  <c r="D285" i="2" s="1"/>
  <c r="A283" i="2"/>
  <c r="S147" i="6" l="1"/>
  <c r="T148" i="6" s="1"/>
  <c r="B288" i="6"/>
  <c r="D287" i="6"/>
  <c r="E146" i="6"/>
  <c r="P145" i="6"/>
  <c r="Q146" i="6" s="1"/>
  <c r="R69" i="2"/>
  <c r="S70" i="2" s="1"/>
  <c r="T71" i="2" s="1"/>
  <c r="B286" i="2"/>
  <c r="D286" i="2" s="1"/>
  <c r="A284" i="2"/>
  <c r="D288" i="6" l="1"/>
  <c r="B289" i="6"/>
  <c r="U149" i="6"/>
  <c r="G146" i="6"/>
  <c r="I146" i="6"/>
  <c r="K146" i="6"/>
  <c r="M146" i="6"/>
  <c r="O146" i="6"/>
  <c r="F146" i="6"/>
  <c r="H146" i="6"/>
  <c r="J146" i="6"/>
  <c r="L146" i="6"/>
  <c r="N146" i="6"/>
  <c r="R147" i="6"/>
  <c r="C148" i="6" s="1"/>
  <c r="U72" i="2"/>
  <c r="B287" i="2"/>
  <c r="D287" i="2" s="1"/>
  <c r="A285" i="2"/>
  <c r="B290" i="6" l="1"/>
  <c r="D289" i="6"/>
  <c r="S148" i="6"/>
  <c r="E147" i="6"/>
  <c r="V150" i="6"/>
  <c r="W151" i="6" s="1"/>
  <c r="P146" i="6"/>
  <c r="Q147" i="6" s="1"/>
  <c r="V73" i="2"/>
  <c r="B288" i="2"/>
  <c r="D288" i="2" s="1"/>
  <c r="A286" i="2"/>
  <c r="B291" i="6" l="1"/>
  <c r="D290" i="6"/>
  <c r="G147" i="6"/>
  <c r="I147" i="6"/>
  <c r="K147" i="6"/>
  <c r="M147" i="6"/>
  <c r="O147" i="6"/>
  <c r="F147" i="6"/>
  <c r="H147" i="6"/>
  <c r="J147" i="6"/>
  <c r="L147" i="6"/>
  <c r="N147" i="6"/>
  <c r="R148" i="6"/>
  <c r="C149" i="6" s="1"/>
  <c r="T149" i="6"/>
  <c r="N68" i="2"/>
  <c r="L68" i="2"/>
  <c r="J68" i="2"/>
  <c r="H68" i="2"/>
  <c r="O68" i="2"/>
  <c r="C69" i="2" s="1"/>
  <c r="K68" i="2"/>
  <c r="G68" i="2"/>
  <c r="M68" i="2"/>
  <c r="I68" i="2"/>
  <c r="E67" i="2"/>
  <c r="F68" i="2" s="1"/>
  <c r="B289" i="2"/>
  <c r="D289" i="2" s="1"/>
  <c r="A287" i="2"/>
  <c r="B292" i="6" l="1"/>
  <c r="D291" i="6"/>
  <c r="E148" i="6"/>
  <c r="S149" i="6"/>
  <c r="T150" i="6" s="1"/>
  <c r="U150" i="6"/>
  <c r="P147" i="6"/>
  <c r="Q148" i="6" s="1"/>
  <c r="P68" i="2"/>
  <c r="Q69" i="2" s="1"/>
  <c r="B290" i="2"/>
  <c r="D290" i="2" s="1"/>
  <c r="A288" i="2"/>
  <c r="D292" i="6" l="1"/>
  <c r="B293" i="6"/>
  <c r="G148" i="6"/>
  <c r="I148" i="6"/>
  <c r="K148" i="6"/>
  <c r="M148" i="6"/>
  <c r="O148" i="6"/>
  <c r="F148" i="6"/>
  <c r="H148" i="6"/>
  <c r="J148" i="6"/>
  <c r="L148" i="6"/>
  <c r="N148" i="6"/>
  <c r="R149" i="6"/>
  <c r="U151" i="6"/>
  <c r="V151" i="6"/>
  <c r="W152" i="6" s="1"/>
  <c r="R70" i="2"/>
  <c r="S71" i="2" s="1"/>
  <c r="T72" i="2" s="1"/>
  <c r="B291" i="2"/>
  <c r="D291" i="2" s="1"/>
  <c r="A289" i="2"/>
  <c r="S150" i="6" l="1"/>
  <c r="T151" i="6" s="1"/>
  <c r="U152" i="6" s="1"/>
  <c r="C150" i="6"/>
  <c r="V152" i="6"/>
  <c r="W153" i="6" s="1"/>
  <c r="B294" i="6"/>
  <c r="D293" i="6"/>
  <c r="P148" i="6"/>
  <c r="Q149" i="6" s="1"/>
  <c r="E149" i="6"/>
  <c r="U73" i="2"/>
  <c r="B292" i="2"/>
  <c r="D292" i="2" s="1"/>
  <c r="A290" i="2"/>
  <c r="B295" i="6" l="1"/>
  <c r="D294" i="6"/>
  <c r="R150" i="6"/>
  <c r="G149" i="6"/>
  <c r="I149" i="6"/>
  <c r="K149" i="6"/>
  <c r="M149" i="6"/>
  <c r="O149" i="6"/>
  <c r="F149" i="6"/>
  <c r="H149" i="6"/>
  <c r="J149" i="6"/>
  <c r="L149" i="6"/>
  <c r="N149" i="6"/>
  <c r="V153" i="6"/>
  <c r="W154" i="6" s="1"/>
  <c r="V74" i="2"/>
  <c r="B293" i="2"/>
  <c r="D293" i="2" s="1"/>
  <c r="A291" i="2"/>
  <c r="S151" i="6" l="1"/>
  <c r="T152" i="6" s="1"/>
  <c r="C151" i="6"/>
  <c r="B296" i="6"/>
  <c r="D295" i="6"/>
  <c r="E150" i="6"/>
  <c r="P149" i="6"/>
  <c r="Q150" i="6" s="1"/>
  <c r="N69" i="2"/>
  <c r="L69" i="2"/>
  <c r="J69" i="2"/>
  <c r="H69" i="2"/>
  <c r="M69" i="2"/>
  <c r="I69" i="2"/>
  <c r="O69" i="2"/>
  <c r="C70" i="2" s="1"/>
  <c r="K69" i="2"/>
  <c r="G69" i="2"/>
  <c r="E68" i="2"/>
  <c r="F69" i="2" s="1"/>
  <c r="B294" i="2"/>
  <c r="D294" i="2" s="1"/>
  <c r="A292" i="2"/>
  <c r="D296" i="6" l="1"/>
  <c r="B297" i="6"/>
  <c r="U153" i="6"/>
  <c r="G150" i="6"/>
  <c r="I150" i="6"/>
  <c r="K150" i="6"/>
  <c r="M150" i="6"/>
  <c r="O150" i="6"/>
  <c r="F150" i="6"/>
  <c r="H150" i="6"/>
  <c r="J150" i="6"/>
  <c r="L150" i="6"/>
  <c r="N150" i="6"/>
  <c r="R151" i="6"/>
  <c r="C152" i="6" s="1"/>
  <c r="P69" i="2"/>
  <c r="Q70" i="2" s="1"/>
  <c r="B295" i="2"/>
  <c r="D295" i="2" s="1"/>
  <c r="A293" i="2"/>
  <c r="B298" i="6" l="1"/>
  <c r="D297" i="6"/>
  <c r="S152" i="6"/>
  <c r="E151" i="6"/>
  <c r="V154" i="6"/>
  <c r="W155" i="6" s="1"/>
  <c r="P150" i="6"/>
  <c r="Q151" i="6" s="1"/>
  <c r="R71" i="2"/>
  <c r="S72" i="2" s="1"/>
  <c r="T73" i="2" s="1"/>
  <c r="B296" i="2"/>
  <c r="D296" i="2" s="1"/>
  <c r="A294" i="2"/>
  <c r="B299" i="6" l="1"/>
  <c r="D298" i="6"/>
  <c r="G151" i="6"/>
  <c r="I151" i="6"/>
  <c r="K151" i="6"/>
  <c r="M151" i="6"/>
  <c r="O151" i="6"/>
  <c r="F151" i="6"/>
  <c r="H151" i="6"/>
  <c r="J151" i="6"/>
  <c r="L151" i="6"/>
  <c r="N151" i="6"/>
  <c r="R152" i="6"/>
  <c r="C153" i="6" s="1"/>
  <c r="T153" i="6"/>
  <c r="U74" i="2"/>
  <c r="B297" i="2"/>
  <c r="D297" i="2" s="1"/>
  <c r="A295" i="2"/>
  <c r="B300" i="6" l="1"/>
  <c r="D299" i="6"/>
  <c r="E152" i="6"/>
  <c r="S153" i="6"/>
  <c r="T154" i="6" s="1"/>
  <c r="U154" i="6"/>
  <c r="P151" i="6"/>
  <c r="Q152" i="6" s="1"/>
  <c r="V75" i="2"/>
  <c r="B298" i="2"/>
  <c r="D298" i="2" s="1"/>
  <c r="A296" i="2"/>
  <c r="D300" i="6" l="1"/>
  <c r="B301" i="6"/>
  <c r="G152" i="6"/>
  <c r="I152" i="6"/>
  <c r="K152" i="6"/>
  <c r="M152" i="6"/>
  <c r="O152" i="6"/>
  <c r="F152" i="6"/>
  <c r="H152" i="6"/>
  <c r="J152" i="6"/>
  <c r="L152" i="6"/>
  <c r="N152" i="6"/>
  <c r="R153" i="6"/>
  <c r="U155" i="6"/>
  <c r="V155" i="6"/>
  <c r="W156" i="6" s="1"/>
  <c r="N70" i="2"/>
  <c r="L70" i="2"/>
  <c r="J70" i="2"/>
  <c r="H70" i="2"/>
  <c r="O70" i="2"/>
  <c r="C71" i="2" s="1"/>
  <c r="K70" i="2"/>
  <c r="G70" i="2"/>
  <c r="M70" i="2"/>
  <c r="I70" i="2"/>
  <c r="E69" i="2"/>
  <c r="F70" i="2" s="1"/>
  <c r="B299" i="2"/>
  <c r="D299" i="2" s="1"/>
  <c r="A297" i="2"/>
  <c r="S154" i="6" l="1"/>
  <c r="T155" i="6" s="1"/>
  <c r="U156" i="6" s="1"/>
  <c r="C154" i="6"/>
  <c r="B302" i="6"/>
  <c r="D301" i="6"/>
  <c r="V156" i="6"/>
  <c r="W157" i="6" s="1"/>
  <c r="P152" i="6"/>
  <c r="Q153" i="6" s="1"/>
  <c r="E153" i="6"/>
  <c r="P70" i="2"/>
  <c r="Q71" i="2" s="1"/>
  <c r="B300" i="2"/>
  <c r="D300" i="2" s="1"/>
  <c r="A298" i="2"/>
  <c r="D302" i="6" l="1"/>
  <c r="B303" i="6"/>
  <c r="R154" i="6"/>
  <c r="C155" i="6" s="1"/>
  <c r="G153" i="6"/>
  <c r="I153" i="6"/>
  <c r="K153" i="6"/>
  <c r="M153" i="6"/>
  <c r="O153" i="6"/>
  <c r="F153" i="6"/>
  <c r="H153" i="6"/>
  <c r="J153" i="6"/>
  <c r="L153" i="6"/>
  <c r="N153" i="6"/>
  <c r="V157" i="6"/>
  <c r="W158" i="6" s="1"/>
  <c r="R72" i="2"/>
  <c r="S73" i="2" s="1"/>
  <c r="T74" i="2" s="1"/>
  <c r="B301" i="2"/>
  <c r="D301" i="2" s="1"/>
  <c r="A299" i="2"/>
  <c r="S155" i="6" l="1"/>
  <c r="T156" i="6" s="1"/>
  <c r="B304" i="6"/>
  <c r="D303" i="6"/>
  <c r="E154" i="6"/>
  <c r="P153" i="6"/>
  <c r="Q154" i="6" s="1"/>
  <c r="U75" i="2"/>
  <c r="B302" i="2"/>
  <c r="D302" i="2" s="1"/>
  <c r="A300" i="2"/>
  <c r="D304" i="6" l="1"/>
  <c r="B305" i="6"/>
  <c r="R155" i="6"/>
  <c r="C156" i="6" s="1"/>
  <c r="U157" i="6"/>
  <c r="G154" i="6"/>
  <c r="I154" i="6"/>
  <c r="K154" i="6"/>
  <c r="F154" i="6"/>
  <c r="J154" i="6"/>
  <c r="M154" i="6"/>
  <c r="O154" i="6"/>
  <c r="H154" i="6"/>
  <c r="L154" i="6"/>
  <c r="N154" i="6"/>
  <c r="V76" i="2"/>
  <c r="B303" i="2"/>
  <c r="D303" i="2" s="1"/>
  <c r="A301" i="2"/>
  <c r="B306" i="6" l="1"/>
  <c r="D305" i="6"/>
  <c r="E155" i="6"/>
  <c r="V158" i="6"/>
  <c r="W159" i="6" s="1"/>
  <c r="S156" i="6"/>
  <c r="P154" i="6"/>
  <c r="Q155" i="6" s="1"/>
  <c r="N71" i="2"/>
  <c r="L71" i="2"/>
  <c r="J71" i="2"/>
  <c r="H71" i="2"/>
  <c r="M71" i="2"/>
  <c r="I71" i="2"/>
  <c r="O71" i="2"/>
  <c r="C72" i="2" s="1"/>
  <c r="K71" i="2"/>
  <c r="G71" i="2"/>
  <c r="E70" i="2"/>
  <c r="F71" i="2" s="1"/>
  <c r="B304" i="2"/>
  <c r="D304" i="2" s="1"/>
  <c r="A302" i="2"/>
  <c r="B307" i="6" l="1"/>
  <c r="D306" i="6"/>
  <c r="G155" i="6"/>
  <c r="I155" i="6"/>
  <c r="K155" i="6"/>
  <c r="M155" i="6"/>
  <c r="O155" i="6"/>
  <c r="F155" i="6"/>
  <c r="H155" i="6"/>
  <c r="J155" i="6"/>
  <c r="L155" i="6"/>
  <c r="N155" i="6"/>
  <c r="R156" i="6"/>
  <c r="C157" i="6" s="1"/>
  <c r="T157" i="6"/>
  <c r="P71" i="2"/>
  <c r="Q72" i="2" s="1"/>
  <c r="B305" i="2"/>
  <c r="D305" i="2" s="1"/>
  <c r="A303" i="2"/>
  <c r="B308" i="6" l="1"/>
  <c r="D307" i="6"/>
  <c r="E156" i="6"/>
  <c r="S157" i="6"/>
  <c r="T158" i="6" s="1"/>
  <c r="U158" i="6"/>
  <c r="P155" i="6"/>
  <c r="Q156" i="6" s="1"/>
  <c r="R73" i="2"/>
  <c r="S74" i="2" s="1"/>
  <c r="T75" i="2" s="1"/>
  <c r="B306" i="2"/>
  <c r="D306" i="2" s="1"/>
  <c r="A304" i="2"/>
  <c r="D308" i="6" l="1"/>
  <c r="B309" i="6"/>
  <c r="G156" i="6"/>
  <c r="I156" i="6"/>
  <c r="K156" i="6"/>
  <c r="M156" i="6"/>
  <c r="O156" i="6"/>
  <c r="F156" i="6"/>
  <c r="H156" i="6"/>
  <c r="J156" i="6"/>
  <c r="L156" i="6"/>
  <c r="N156" i="6"/>
  <c r="R157" i="6"/>
  <c r="U159" i="6"/>
  <c r="V159" i="6"/>
  <c r="W160" i="6" s="1"/>
  <c r="U76" i="2"/>
  <c r="B307" i="2"/>
  <c r="D307" i="2" s="1"/>
  <c r="A305" i="2"/>
  <c r="S158" i="6" l="1"/>
  <c r="T159" i="6" s="1"/>
  <c r="U160" i="6" s="1"/>
  <c r="C158" i="6"/>
  <c r="D309" i="6"/>
  <c r="B310" i="6"/>
  <c r="V160" i="6"/>
  <c r="W161" i="6" s="1"/>
  <c r="P156" i="6"/>
  <c r="Q157" i="6" s="1"/>
  <c r="E157" i="6"/>
  <c r="V77" i="2"/>
  <c r="B308" i="2"/>
  <c r="D308" i="2" s="1"/>
  <c r="A306" i="2"/>
  <c r="D310" i="6" l="1"/>
  <c r="B311" i="6"/>
  <c r="R158" i="6"/>
  <c r="C159" i="6" s="1"/>
  <c r="G157" i="6"/>
  <c r="I157" i="6"/>
  <c r="K157" i="6"/>
  <c r="M157" i="6"/>
  <c r="O157" i="6"/>
  <c r="F157" i="6"/>
  <c r="H157" i="6"/>
  <c r="J157" i="6"/>
  <c r="L157" i="6"/>
  <c r="N157" i="6"/>
  <c r="V161" i="6"/>
  <c r="W162" i="6" s="1"/>
  <c r="N72" i="2"/>
  <c r="L72" i="2"/>
  <c r="J72" i="2"/>
  <c r="H72" i="2"/>
  <c r="O72" i="2"/>
  <c r="C73" i="2" s="1"/>
  <c r="K72" i="2"/>
  <c r="G72" i="2"/>
  <c r="M72" i="2"/>
  <c r="I72" i="2"/>
  <c r="E71" i="2"/>
  <c r="F72" i="2" s="1"/>
  <c r="B309" i="2"/>
  <c r="D309" i="2" s="1"/>
  <c r="A307" i="2"/>
  <c r="S159" i="6" l="1"/>
  <c r="T160" i="6" s="1"/>
  <c r="D311" i="6"/>
  <c r="B312" i="6"/>
  <c r="E158" i="6"/>
  <c r="P157" i="6"/>
  <c r="Q158" i="6" s="1"/>
  <c r="P72" i="2"/>
  <c r="Q73" i="2" s="1"/>
  <c r="B310" i="2"/>
  <c r="D310" i="2" s="1"/>
  <c r="A308" i="2"/>
  <c r="D312" i="6" l="1"/>
  <c r="B313" i="6"/>
  <c r="U161" i="6"/>
  <c r="G158" i="6"/>
  <c r="I158" i="6"/>
  <c r="K158" i="6"/>
  <c r="M158" i="6"/>
  <c r="O158" i="6"/>
  <c r="F158" i="6"/>
  <c r="H158" i="6"/>
  <c r="J158" i="6"/>
  <c r="L158" i="6"/>
  <c r="N158" i="6"/>
  <c r="R159" i="6"/>
  <c r="C160" i="6" s="1"/>
  <c r="R74" i="2"/>
  <c r="S75" i="2" s="1"/>
  <c r="T76" i="2" s="1"/>
  <c r="B311" i="2"/>
  <c r="D311" i="2" s="1"/>
  <c r="A309" i="2"/>
  <c r="B314" i="6" l="1"/>
  <c r="D313" i="6"/>
  <c r="E159" i="6"/>
  <c r="S160" i="6"/>
  <c r="V162" i="6"/>
  <c r="W163" i="6" s="1"/>
  <c r="P158" i="6"/>
  <c r="Q159" i="6" s="1"/>
  <c r="U77" i="2"/>
  <c r="B312" i="2"/>
  <c r="D312" i="2" s="1"/>
  <c r="A310" i="2"/>
  <c r="D314" i="6" l="1"/>
  <c r="B315" i="6"/>
  <c r="G159" i="6"/>
  <c r="I159" i="6"/>
  <c r="K159" i="6"/>
  <c r="M159" i="6"/>
  <c r="O159" i="6"/>
  <c r="F159" i="6"/>
  <c r="H159" i="6"/>
  <c r="J159" i="6"/>
  <c r="L159" i="6"/>
  <c r="N159" i="6"/>
  <c r="R160" i="6"/>
  <c r="C161" i="6" s="1"/>
  <c r="T161" i="6"/>
  <c r="V78" i="2"/>
  <c r="B313" i="2"/>
  <c r="D313" i="2" s="1"/>
  <c r="A311" i="2"/>
  <c r="B316" i="6" l="1"/>
  <c r="D315" i="6"/>
  <c r="E160" i="6"/>
  <c r="S161" i="6"/>
  <c r="T162" i="6" s="1"/>
  <c r="U162" i="6"/>
  <c r="P159" i="6"/>
  <c r="Q160" i="6" s="1"/>
  <c r="N73" i="2"/>
  <c r="L73" i="2"/>
  <c r="J73" i="2"/>
  <c r="H73" i="2"/>
  <c r="M73" i="2"/>
  <c r="I73" i="2"/>
  <c r="O73" i="2"/>
  <c r="C74" i="2" s="1"/>
  <c r="K73" i="2"/>
  <c r="G73" i="2"/>
  <c r="E72" i="2"/>
  <c r="F73" i="2" s="1"/>
  <c r="B314" i="2"/>
  <c r="D314" i="2" s="1"/>
  <c r="A312" i="2"/>
  <c r="D316" i="6" l="1"/>
  <c r="B317" i="6"/>
  <c r="G160" i="6"/>
  <c r="I160" i="6"/>
  <c r="K160" i="6"/>
  <c r="M160" i="6"/>
  <c r="O160" i="6"/>
  <c r="F160" i="6"/>
  <c r="H160" i="6"/>
  <c r="J160" i="6"/>
  <c r="L160" i="6"/>
  <c r="N160" i="6"/>
  <c r="R161" i="6"/>
  <c r="U163" i="6"/>
  <c r="V163" i="6"/>
  <c r="W164" i="6" s="1"/>
  <c r="P73" i="2"/>
  <c r="Q74" i="2" s="1"/>
  <c r="B315" i="2"/>
  <c r="D315" i="2" s="1"/>
  <c r="A313" i="2"/>
  <c r="S162" i="6" l="1"/>
  <c r="T163" i="6" s="1"/>
  <c r="U164" i="6" s="1"/>
  <c r="C162" i="6"/>
  <c r="B318" i="6"/>
  <c r="D317" i="6"/>
  <c r="V164" i="6"/>
  <c r="W165" i="6" s="1"/>
  <c r="P160" i="6"/>
  <c r="Q161" i="6" s="1"/>
  <c r="E161" i="6"/>
  <c r="R75" i="2"/>
  <c r="S76" i="2" s="1"/>
  <c r="T77" i="2" s="1"/>
  <c r="B316" i="2"/>
  <c r="D316" i="2" s="1"/>
  <c r="A314" i="2"/>
  <c r="D318" i="6" l="1"/>
  <c r="B319" i="6"/>
  <c r="R162" i="6"/>
  <c r="C163" i="6" s="1"/>
  <c r="G161" i="6"/>
  <c r="I161" i="6"/>
  <c r="K161" i="6"/>
  <c r="M161" i="6"/>
  <c r="O161" i="6"/>
  <c r="F161" i="6"/>
  <c r="H161" i="6"/>
  <c r="J161" i="6"/>
  <c r="L161" i="6"/>
  <c r="N161" i="6"/>
  <c r="V165" i="6"/>
  <c r="W166" i="6" s="1"/>
  <c r="U78" i="2"/>
  <c r="B317" i="2"/>
  <c r="D317" i="2" s="1"/>
  <c r="A315" i="2"/>
  <c r="S163" i="6" l="1"/>
  <c r="T164" i="6" s="1"/>
  <c r="B320" i="6"/>
  <c r="D319" i="6"/>
  <c r="E162" i="6"/>
  <c r="P161" i="6"/>
  <c r="Q162" i="6" s="1"/>
  <c r="V79" i="2"/>
  <c r="B318" i="2"/>
  <c r="D318" i="2" s="1"/>
  <c r="A316" i="2"/>
  <c r="D320" i="6" l="1"/>
  <c r="B321" i="6"/>
  <c r="U165" i="6"/>
  <c r="G162" i="6"/>
  <c r="I162" i="6"/>
  <c r="K162" i="6"/>
  <c r="M162" i="6"/>
  <c r="O162" i="6"/>
  <c r="F162" i="6"/>
  <c r="H162" i="6"/>
  <c r="J162" i="6"/>
  <c r="L162" i="6"/>
  <c r="N162" i="6"/>
  <c r="R163" i="6"/>
  <c r="C164" i="6" s="1"/>
  <c r="N74" i="2"/>
  <c r="L74" i="2"/>
  <c r="J74" i="2"/>
  <c r="H74" i="2"/>
  <c r="O74" i="2"/>
  <c r="C75" i="2" s="1"/>
  <c r="K74" i="2"/>
  <c r="G74" i="2"/>
  <c r="M74" i="2"/>
  <c r="I74" i="2"/>
  <c r="E73" i="2"/>
  <c r="F74" i="2" s="1"/>
  <c r="B319" i="2"/>
  <c r="D319" i="2" s="1"/>
  <c r="A317" i="2"/>
  <c r="D321" i="6" l="1"/>
  <c r="B322" i="6"/>
  <c r="S164" i="6"/>
  <c r="E163" i="6"/>
  <c r="V166" i="6"/>
  <c r="W167" i="6" s="1"/>
  <c r="P162" i="6"/>
  <c r="Q163" i="6" s="1"/>
  <c r="P74" i="2"/>
  <c r="Q75" i="2" s="1"/>
  <c r="B320" i="2"/>
  <c r="D320" i="2" s="1"/>
  <c r="A318" i="2"/>
  <c r="B323" i="6" l="1"/>
  <c r="D322" i="6"/>
  <c r="G163" i="6"/>
  <c r="I163" i="6"/>
  <c r="K163" i="6"/>
  <c r="M163" i="6"/>
  <c r="O163" i="6"/>
  <c r="F163" i="6"/>
  <c r="H163" i="6"/>
  <c r="J163" i="6"/>
  <c r="L163" i="6"/>
  <c r="N163" i="6"/>
  <c r="R164" i="6"/>
  <c r="C165" i="6" s="1"/>
  <c r="T165" i="6"/>
  <c r="R76" i="2"/>
  <c r="S77" i="2" s="1"/>
  <c r="T78" i="2" s="1"/>
  <c r="B321" i="2"/>
  <c r="D321" i="2" s="1"/>
  <c r="A319" i="2"/>
  <c r="D323" i="6" l="1"/>
  <c r="B324" i="6"/>
  <c r="E164" i="6"/>
  <c r="S165" i="6"/>
  <c r="T166" i="6" s="1"/>
  <c r="U166" i="6"/>
  <c r="P163" i="6"/>
  <c r="Q164" i="6" s="1"/>
  <c r="U79" i="2"/>
  <c r="B322" i="2"/>
  <c r="D322" i="2" s="1"/>
  <c r="A320" i="2"/>
  <c r="B325" i="6" l="1"/>
  <c r="D324" i="6"/>
  <c r="G164" i="6"/>
  <c r="I164" i="6"/>
  <c r="K164" i="6"/>
  <c r="M164" i="6"/>
  <c r="O164" i="6"/>
  <c r="F164" i="6"/>
  <c r="H164" i="6"/>
  <c r="J164" i="6"/>
  <c r="L164" i="6"/>
  <c r="N164" i="6"/>
  <c r="R165" i="6"/>
  <c r="U167" i="6"/>
  <c r="V167" i="6"/>
  <c r="W168" i="6" s="1"/>
  <c r="V80" i="2"/>
  <c r="B323" i="2"/>
  <c r="D323" i="2" s="1"/>
  <c r="A321" i="2"/>
  <c r="S166" i="6" l="1"/>
  <c r="T167" i="6" s="1"/>
  <c r="U168" i="6" s="1"/>
  <c r="C166" i="6"/>
  <c r="V168" i="6"/>
  <c r="W169" i="6" s="1"/>
  <c r="D325" i="6"/>
  <c r="B326" i="6"/>
  <c r="P164" i="6"/>
  <c r="Q165" i="6" s="1"/>
  <c r="E165" i="6"/>
  <c r="N75" i="2"/>
  <c r="L75" i="2"/>
  <c r="J75" i="2"/>
  <c r="H75" i="2"/>
  <c r="M75" i="2"/>
  <c r="I75" i="2"/>
  <c r="O75" i="2"/>
  <c r="C76" i="2" s="1"/>
  <c r="K75" i="2"/>
  <c r="G75" i="2"/>
  <c r="E74" i="2"/>
  <c r="F75" i="2" s="1"/>
  <c r="B324" i="2"/>
  <c r="D324" i="2" s="1"/>
  <c r="A322" i="2"/>
  <c r="B327" i="6" l="1"/>
  <c r="D326" i="6"/>
  <c r="R166" i="6"/>
  <c r="C167" i="6" s="1"/>
  <c r="G165" i="6"/>
  <c r="I165" i="6"/>
  <c r="K165" i="6"/>
  <c r="M165" i="6"/>
  <c r="O165" i="6"/>
  <c r="F165" i="6"/>
  <c r="H165" i="6"/>
  <c r="J165" i="6"/>
  <c r="L165" i="6"/>
  <c r="N165" i="6"/>
  <c r="V169" i="6"/>
  <c r="W170" i="6" s="1"/>
  <c r="P75" i="2"/>
  <c r="Q76" i="2" s="1"/>
  <c r="B325" i="2"/>
  <c r="D325" i="2" s="1"/>
  <c r="A323" i="2"/>
  <c r="S167" i="6" l="1"/>
  <c r="D327" i="6"/>
  <c r="B328" i="6"/>
  <c r="E166" i="6"/>
  <c r="T168" i="6"/>
  <c r="P165" i="6"/>
  <c r="Q166" i="6" s="1"/>
  <c r="R77" i="2"/>
  <c r="S78" i="2" s="1"/>
  <c r="T79" i="2" s="1"/>
  <c r="B326" i="2"/>
  <c r="D326" i="2" s="1"/>
  <c r="A324" i="2"/>
  <c r="D328" i="6" l="1"/>
  <c r="B329" i="6"/>
  <c r="R167" i="6"/>
  <c r="C168" i="6" s="1"/>
  <c r="U169" i="6"/>
  <c r="G166" i="6"/>
  <c r="I166" i="6"/>
  <c r="K166" i="6"/>
  <c r="M166" i="6"/>
  <c r="O166" i="6"/>
  <c r="F166" i="6"/>
  <c r="H166" i="6"/>
  <c r="J166" i="6"/>
  <c r="L166" i="6"/>
  <c r="N166" i="6"/>
  <c r="U80" i="2"/>
  <c r="B327" i="2"/>
  <c r="D327" i="2" s="1"/>
  <c r="A325" i="2"/>
  <c r="B330" i="6" l="1"/>
  <c r="D329" i="6"/>
  <c r="E167" i="6"/>
  <c r="V170" i="6"/>
  <c r="W171" i="6" s="1"/>
  <c r="S168" i="6"/>
  <c r="P166" i="6"/>
  <c r="Q167" i="6" s="1"/>
  <c r="V81" i="2"/>
  <c r="B328" i="2"/>
  <c r="D328" i="2" s="1"/>
  <c r="A326" i="2"/>
  <c r="B331" i="6" l="1"/>
  <c r="D330" i="6"/>
  <c r="T169" i="6"/>
  <c r="G167" i="6"/>
  <c r="I167" i="6"/>
  <c r="K167" i="6"/>
  <c r="M167" i="6"/>
  <c r="O167" i="6"/>
  <c r="F167" i="6"/>
  <c r="H167" i="6"/>
  <c r="J167" i="6"/>
  <c r="L167" i="6"/>
  <c r="N167" i="6"/>
  <c r="R168" i="6"/>
  <c r="N76" i="2"/>
  <c r="L76" i="2"/>
  <c r="J76" i="2"/>
  <c r="H76" i="2"/>
  <c r="O76" i="2"/>
  <c r="C77" i="2" s="1"/>
  <c r="K76" i="2"/>
  <c r="G76" i="2"/>
  <c r="M76" i="2"/>
  <c r="I76" i="2"/>
  <c r="E75" i="2"/>
  <c r="F76" i="2" s="1"/>
  <c r="B329" i="2"/>
  <c r="D329" i="2" s="1"/>
  <c r="A327" i="2"/>
  <c r="S169" i="6" l="1"/>
  <c r="T170" i="6" s="1"/>
  <c r="C169" i="6"/>
  <c r="B332" i="6"/>
  <c r="D331" i="6"/>
  <c r="E168" i="6"/>
  <c r="U170" i="6"/>
  <c r="P167" i="6"/>
  <c r="Q168" i="6" s="1"/>
  <c r="P76" i="2"/>
  <c r="Q77" i="2" s="1"/>
  <c r="B330" i="2"/>
  <c r="D330" i="2" s="1"/>
  <c r="A328" i="2"/>
  <c r="D332" i="6" l="1"/>
  <c r="B333" i="6"/>
  <c r="U171" i="6"/>
  <c r="V171" i="6"/>
  <c r="W172" i="6" s="1"/>
  <c r="G168" i="6"/>
  <c r="I168" i="6"/>
  <c r="K168" i="6"/>
  <c r="M168" i="6"/>
  <c r="O168" i="6"/>
  <c r="F168" i="6"/>
  <c r="H168" i="6"/>
  <c r="J168" i="6"/>
  <c r="L168" i="6"/>
  <c r="N168" i="6"/>
  <c r="R169" i="6"/>
  <c r="C170" i="6" s="1"/>
  <c r="R78" i="2"/>
  <c r="S79" i="2" s="1"/>
  <c r="T80" i="2" s="1"/>
  <c r="B331" i="2"/>
  <c r="D331" i="2" s="1"/>
  <c r="A329" i="2"/>
  <c r="V172" i="6" l="1"/>
  <c r="W173" i="6" s="1"/>
  <c r="D333" i="6"/>
  <c r="B334" i="6"/>
  <c r="S170" i="6"/>
  <c r="P168" i="6"/>
  <c r="Q169" i="6" s="1"/>
  <c r="E169" i="6"/>
  <c r="U81" i="2"/>
  <c r="B332" i="2"/>
  <c r="D332" i="2" s="1"/>
  <c r="A330" i="2"/>
  <c r="B335" i="6" l="1"/>
  <c r="D334" i="6"/>
  <c r="G169" i="6"/>
  <c r="I169" i="6"/>
  <c r="K169" i="6"/>
  <c r="M169" i="6"/>
  <c r="O169" i="6"/>
  <c r="F169" i="6"/>
  <c r="H169" i="6"/>
  <c r="J169" i="6"/>
  <c r="L169" i="6"/>
  <c r="N169" i="6"/>
  <c r="R170" i="6"/>
  <c r="C171" i="6" s="1"/>
  <c r="T171" i="6"/>
  <c r="V82" i="2"/>
  <c r="B333" i="2"/>
  <c r="D333" i="2" s="1"/>
  <c r="A331" i="2"/>
  <c r="B336" i="6" l="1"/>
  <c r="D335" i="6"/>
  <c r="E170" i="6"/>
  <c r="S171" i="6"/>
  <c r="T172" i="6" s="1"/>
  <c r="U172" i="6"/>
  <c r="P169" i="6"/>
  <c r="Q170" i="6" s="1"/>
  <c r="N77" i="2"/>
  <c r="L77" i="2"/>
  <c r="J77" i="2"/>
  <c r="H77" i="2"/>
  <c r="M77" i="2"/>
  <c r="I77" i="2"/>
  <c r="O77" i="2"/>
  <c r="C78" i="2" s="1"/>
  <c r="K77" i="2"/>
  <c r="G77" i="2"/>
  <c r="E76" i="2"/>
  <c r="F77" i="2" s="1"/>
  <c r="B334" i="2"/>
  <c r="D334" i="2" s="1"/>
  <c r="A332" i="2"/>
  <c r="D336" i="6" l="1"/>
  <c r="B337" i="6"/>
  <c r="G170" i="6"/>
  <c r="I170" i="6"/>
  <c r="K170" i="6"/>
  <c r="M170" i="6"/>
  <c r="O170" i="6"/>
  <c r="F170" i="6"/>
  <c r="H170" i="6"/>
  <c r="J170" i="6"/>
  <c r="L170" i="6"/>
  <c r="N170" i="6"/>
  <c r="R171" i="6"/>
  <c r="U173" i="6"/>
  <c r="V173" i="6"/>
  <c r="W174" i="6" s="1"/>
  <c r="P77" i="2"/>
  <c r="Q78" i="2" s="1"/>
  <c r="B335" i="2"/>
  <c r="D335" i="2" s="1"/>
  <c r="A333" i="2"/>
  <c r="S172" i="6" l="1"/>
  <c r="T173" i="6" s="1"/>
  <c r="U174" i="6" s="1"/>
  <c r="C172" i="6"/>
  <c r="V174" i="6"/>
  <c r="W175" i="6" s="1"/>
  <c r="D337" i="6"/>
  <c r="B338" i="6"/>
  <c r="P170" i="6"/>
  <c r="Q171" i="6" s="1"/>
  <c r="E171" i="6"/>
  <c r="R79" i="2"/>
  <c r="S80" i="2" s="1"/>
  <c r="T81" i="2" s="1"/>
  <c r="B336" i="2"/>
  <c r="D336" i="2" s="1"/>
  <c r="A334" i="2"/>
  <c r="B339" i="6" l="1"/>
  <c r="D338" i="6"/>
  <c r="R172" i="6"/>
  <c r="C173" i="6" s="1"/>
  <c r="G171" i="6"/>
  <c r="I171" i="6"/>
  <c r="K171" i="6"/>
  <c r="M171" i="6"/>
  <c r="O171" i="6"/>
  <c r="F171" i="6"/>
  <c r="H171" i="6"/>
  <c r="J171" i="6"/>
  <c r="L171" i="6"/>
  <c r="N171" i="6"/>
  <c r="V175" i="6"/>
  <c r="W176" i="6" s="1"/>
  <c r="U82" i="2"/>
  <c r="B337" i="2"/>
  <c r="D337" i="2" s="1"/>
  <c r="A335" i="2"/>
  <c r="S173" i="6" l="1"/>
  <c r="T174" i="6" s="1"/>
  <c r="D339" i="6"/>
  <c r="B340" i="6"/>
  <c r="E172" i="6"/>
  <c r="P171" i="6"/>
  <c r="Q172" i="6" s="1"/>
  <c r="V83" i="2"/>
  <c r="B338" i="2"/>
  <c r="D338" i="2" s="1"/>
  <c r="A336" i="2"/>
  <c r="D340" i="6" l="1"/>
  <c r="B341" i="6"/>
  <c r="R173" i="6"/>
  <c r="C174" i="6" s="1"/>
  <c r="U175" i="6"/>
  <c r="G172" i="6"/>
  <c r="I172" i="6"/>
  <c r="K172" i="6"/>
  <c r="M172" i="6"/>
  <c r="O172" i="6"/>
  <c r="F172" i="6"/>
  <c r="H172" i="6"/>
  <c r="J172" i="6"/>
  <c r="L172" i="6"/>
  <c r="N172" i="6"/>
  <c r="N78" i="2"/>
  <c r="L78" i="2"/>
  <c r="J78" i="2"/>
  <c r="H78" i="2"/>
  <c r="O78" i="2"/>
  <c r="C79" i="2" s="1"/>
  <c r="K78" i="2"/>
  <c r="G78" i="2"/>
  <c r="M78" i="2"/>
  <c r="I78" i="2"/>
  <c r="E77" i="2"/>
  <c r="F78" i="2" s="1"/>
  <c r="B339" i="2"/>
  <c r="D339" i="2" s="1"/>
  <c r="A337" i="2"/>
  <c r="B342" i="6" l="1"/>
  <c r="D341" i="6"/>
  <c r="E173" i="6"/>
  <c r="V176" i="6"/>
  <c r="W177" i="6" s="1"/>
  <c r="S174" i="6"/>
  <c r="P172" i="6"/>
  <c r="Q173" i="6" s="1"/>
  <c r="P78" i="2"/>
  <c r="Q79" i="2" s="1"/>
  <c r="B340" i="2"/>
  <c r="D340" i="2" s="1"/>
  <c r="A338" i="2"/>
  <c r="B343" i="6" l="1"/>
  <c r="D342" i="6"/>
  <c r="T175" i="6"/>
  <c r="G173" i="6"/>
  <c r="I173" i="6"/>
  <c r="K173" i="6"/>
  <c r="M173" i="6"/>
  <c r="O173" i="6"/>
  <c r="F173" i="6"/>
  <c r="H173" i="6"/>
  <c r="J173" i="6"/>
  <c r="L173" i="6"/>
  <c r="N173" i="6"/>
  <c r="R174" i="6"/>
  <c r="C175" i="6" s="1"/>
  <c r="R80" i="2"/>
  <c r="S81" i="2" s="1"/>
  <c r="T82" i="2" s="1"/>
  <c r="B341" i="2"/>
  <c r="D341" i="2" s="1"/>
  <c r="A339" i="2"/>
  <c r="D343" i="6" l="1"/>
  <c r="B344" i="6"/>
  <c r="E174" i="6"/>
  <c r="S175" i="6"/>
  <c r="T176" i="6" s="1"/>
  <c r="U176" i="6"/>
  <c r="P173" i="6"/>
  <c r="Q174" i="6" s="1"/>
  <c r="U83" i="2"/>
  <c r="B342" i="2"/>
  <c r="D342" i="2" s="1"/>
  <c r="A340" i="2"/>
  <c r="B345" i="6" l="1"/>
  <c r="D344" i="6"/>
  <c r="G174" i="6"/>
  <c r="I174" i="6"/>
  <c r="K174" i="6"/>
  <c r="M174" i="6"/>
  <c r="O174" i="6"/>
  <c r="F174" i="6"/>
  <c r="H174" i="6"/>
  <c r="J174" i="6"/>
  <c r="L174" i="6"/>
  <c r="N174" i="6"/>
  <c r="R175" i="6"/>
  <c r="C176" i="6" s="1"/>
  <c r="U177" i="6"/>
  <c r="V177" i="6"/>
  <c r="W178" i="6" s="1"/>
  <c r="V84" i="2"/>
  <c r="B343" i="2"/>
  <c r="D343" i="2" s="1"/>
  <c r="A341" i="2"/>
  <c r="V178" i="6" l="1"/>
  <c r="W179" i="6" s="1"/>
  <c r="B346" i="6"/>
  <c r="D345" i="6"/>
  <c r="P174" i="6"/>
  <c r="Q175" i="6" s="1"/>
  <c r="E175" i="6"/>
  <c r="S176" i="6"/>
  <c r="N79" i="2"/>
  <c r="L79" i="2"/>
  <c r="J79" i="2"/>
  <c r="H79" i="2"/>
  <c r="M79" i="2"/>
  <c r="I79" i="2"/>
  <c r="O79" i="2"/>
  <c r="C80" i="2" s="1"/>
  <c r="K79" i="2"/>
  <c r="G79" i="2"/>
  <c r="E78" i="2"/>
  <c r="F79" i="2" s="1"/>
  <c r="B344" i="2"/>
  <c r="D344" i="2" s="1"/>
  <c r="A342" i="2"/>
  <c r="B347" i="6" l="1"/>
  <c r="D346" i="6"/>
  <c r="R176" i="6"/>
  <c r="T177" i="6"/>
  <c r="G175" i="6"/>
  <c r="I175" i="6"/>
  <c r="K175" i="6"/>
  <c r="M175" i="6"/>
  <c r="O175" i="6"/>
  <c r="F175" i="6"/>
  <c r="H175" i="6"/>
  <c r="J175" i="6"/>
  <c r="L175" i="6"/>
  <c r="N175" i="6"/>
  <c r="P79" i="2"/>
  <c r="Q80" i="2" s="1"/>
  <c r="B345" i="2"/>
  <c r="D345" i="2" s="1"/>
  <c r="A343" i="2"/>
  <c r="S177" i="6" l="1"/>
  <c r="C177" i="6"/>
  <c r="D347" i="6"/>
  <c r="B348" i="6"/>
  <c r="P175" i="6"/>
  <c r="Q176" i="6" s="1"/>
  <c r="E176" i="6"/>
  <c r="T178" i="6"/>
  <c r="U178" i="6"/>
  <c r="R81" i="2"/>
  <c r="S82" i="2" s="1"/>
  <c r="T83" i="2" s="1"/>
  <c r="B346" i="2"/>
  <c r="D346" i="2" s="1"/>
  <c r="A344" i="2"/>
  <c r="D348" i="6" l="1"/>
  <c r="B349" i="6"/>
  <c r="G176" i="6"/>
  <c r="I176" i="6"/>
  <c r="K176" i="6"/>
  <c r="M176" i="6"/>
  <c r="O176" i="6"/>
  <c r="F176" i="6"/>
  <c r="H176" i="6"/>
  <c r="J176" i="6"/>
  <c r="L176" i="6"/>
  <c r="N176" i="6"/>
  <c r="R177" i="6"/>
  <c r="C178" i="6" s="1"/>
  <c r="U179" i="6"/>
  <c r="V179" i="6"/>
  <c r="W180" i="6" s="1"/>
  <c r="U84" i="2"/>
  <c r="B347" i="2"/>
  <c r="D347" i="2" s="1"/>
  <c r="A345" i="2"/>
  <c r="B350" i="6" l="1"/>
  <c r="D349" i="6"/>
  <c r="E177" i="6"/>
  <c r="V180" i="6"/>
  <c r="W181" i="6" s="1"/>
  <c r="S178" i="6"/>
  <c r="P176" i="6"/>
  <c r="Q177" i="6" s="1"/>
  <c r="V85" i="2"/>
  <c r="B348" i="2"/>
  <c r="D348" i="2" s="1"/>
  <c r="A346" i="2"/>
  <c r="B351" i="6" l="1"/>
  <c r="D350" i="6"/>
  <c r="R178" i="6"/>
  <c r="C179" i="6" s="1"/>
  <c r="T179" i="6"/>
  <c r="G177" i="6"/>
  <c r="I177" i="6"/>
  <c r="K177" i="6"/>
  <c r="M177" i="6"/>
  <c r="O177" i="6"/>
  <c r="F177" i="6"/>
  <c r="H177" i="6"/>
  <c r="J177" i="6"/>
  <c r="L177" i="6"/>
  <c r="N177" i="6"/>
  <c r="N80" i="2"/>
  <c r="L80" i="2"/>
  <c r="J80" i="2"/>
  <c r="H80" i="2"/>
  <c r="O80" i="2"/>
  <c r="C81" i="2" s="1"/>
  <c r="K80" i="2"/>
  <c r="G80" i="2"/>
  <c r="M80" i="2"/>
  <c r="I80" i="2"/>
  <c r="E79" i="2"/>
  <c r="F80" i="2" s="1"/>
  <c r="B349" i="2"/>
  <c r="D349" i="2" s="1"/>
  <c r="A347" i="2"/>
  <c r="S179" i="6" l="1"/>
  <c r="T180" i="6" s="1"/>
  <c r="D351" i="6"/>
  <c r="B352" i="6"/>
  <c r="E178" i="6"/>
  <c r="U180" i="6"/>
  <c r="P177" i="6"/>
  <c r="Q178" i="6" s="1"/>
  <c r="P80" i="2"/>
  <c r="Q81" i="2" s="1"/>
  <c r="B350" i="2"/>
  <c r="D350" i="2" s="1"/>
  <c r="A348" i="2"/>
  <c r="B353" i="6" l="1"/>
  <c r="D352" i="6"/>
  <c r="R179" i="6"/>
  <c r="C180" i="6" s="1"/>
  <c r="U181" i="6"/>
  <c r="V181" i="6"/>
  <c r="W182" i="6" s="1"/>
  <c r="G178" i="6"/>
  <c r="I178" i="6"/>
  <c r="K178" i="6"/>
  <c r="M178" i="6"/>
  <c r="O178" i="6"/>
  <c r="F178" i="6"/>
  <c r="H178" i="6"/>
  <c r="J178" i="6"/>
  <c r="L178" i="6"/>
  <c r="N178" i="6"/>
  <c r="R82" i="2"/>
  <c r="S83" i="2" s="1"/>
  <c r="T84" i="2" s="1"/>
  <c r="B351" i="2"/>
  <c r="D351" i="2" s="1"/>
  <c r="A349" i="2"/>
  <c r="B354" i="6" l="1"/>
  <c r="D353" i="6"/>
  <c r="V182" i="6"/>
  <c r="W183" i="6" s="1"/>
  <c r="E179" i="6"/>
  <c r="S180" i="6"/>
  <c r="P178" i="6"/>
  <c r="Q179" i="6" s="1"/>
  <c r="U85" i="2"/>
  <c r="B352" i="2"/>
  <c r="D352" i="2" s="1"/>
  <c r="A350" i="2"/>
  <c r="D354" i="6" l="1"/>
  <c r="B355" i="6"/>
  <c r="R180" i="6"/>
  <c r="C181" i="6" s="1"/>
  <c r="T181" i="6"/>
  <c r="G179" i="6"/>
  <c r="I179" i="6"/>
  <c r="K179" i="6"/>
  <c r="M179" i="6"/>
  <c r="O179" i="6"/>
  <c r="F179" i="6"/>
  <c r="H179" i="6"/>
  <c r="J179" i="6"/>
  <c r="L179" i="6"/>
  <c r="N179" i="6"/>
  <c r="V86" i="2"/>
  <c r="B353" i="2"/>
  <c r="D353" i="2" s="1"/>
  <c r="A351" i="2"/>
  <c r="S181" i="6" l="1"/>
  <c r="T182" i="6" s="1"/>
  <c r="B356" i="6"/>
  <c r="D355" i="6"/>
  <c r="U182" i="6"/>
  <c r="P179" i="6"/>
  <c r="Q180" i="6" s="1"/>
  <c r="E180" i="6"/>
  <c r="N81" i="2"/>
  <c r="L81" i="2"/>
  <c r="J81" i="2"/>
  <c r="H81" i="2"/>
  <c r="M81" i="2"/>
  <c r="I81" i="2"/>
  <c r="O81" i="2"/>
  <c r="C82" i="2" s="1"/>
  <c r="K81" i="2"/>
  <c r="G81" i="2"/>
  <c r="E80" i="2"/>
  <c r="F81" i="2" s="1"/>
  <c r="B354" i="2"/>
  <c r="D354" i="2" s="1"/>
  <c r="A352" i="2"/>
  <c r="B357" i="6" l="1"/>
  <c r="D356" i="6"/>
  <c r="R181" i="6"/>
  <c r="C182" i="6" s="1"/>
  <c r="G180" i="6"/>
  <c r="I180" i="6"/>
  <c r="K180" i="6"/>
  <c r="M180" i="6"/>
  <c r="O180" i="6"/>
  <c r="F180" i="6"/>
  <c r="H180" i="6"/>
  <c r="J180" i="6"/>
  <c r="L180" i="6"/>
  <c r="N180" i="6"/>
  <c r="U183" i="6"/>
  <c r="V183" i="6"/>
  <c r="W184" i="6" s="1"/>
  <c r="P81" i="2"/>
  <c r="Q82" i="2" s="1"/>
  <c r="B355" i="2"/>
  <c r="D355" i="2" s="1"/>
  <c r="A353" i="2"/>
  <c r="D357" i="6" l="1"/>
  <c r="B358" i="6"/>
  <c r="V184" i="6"/>
  <c r="W185" i="6" s="1"/>
  <c r="P180" i="6"/>
  <c r="Q181" i="6" s="1"/>
  <c r="E181" i="6"/>
  <c r="S182" i="6"/>
  <c r="R83" i="2"/>
  <c r="S84" i="2" s="1"/>
  <c r="T85" i="2" s="1"/>
  <c r="B356" i="2"/>
  <c r="D356" i="2" s="1"/>
  <c r="A354" i="2"/>
  <c r="B359" i="6" l="1"/>
  <c r="D358" i="6"/>
  <c r="R182" i="6"/>
  <c r="C183" i="6" s="1"/>
  <c r="G181" i="6"/>
  <c r="I181" i="6"/>
  <c r="K181" i="6"/>
  <c r="M181" i="6"/>
  <c r="O181" i="6"/>
  <c r="F181" i="6"/>
  <c r="H181" i="6"/>
  <c r="J181" i="6"/>
  <c r="L181" i="6"/>
  <c r="N181" i="6"/>
  <c r="S183" i="6"/>
  <c r="T183" i="6"/>
  <c r="U86" i="2"/>
  <c r="B357" i="2"/>
  <c r="D357" i="2" s="1"/>
  <c r="A355" i="2"/>
  <c r="B360" i="6" l="1"/>
  <c r="D359" i="6"/>
  <c r="P181" i="6"/>
  <c r="Q182" i="6" s="1"/>
  <c r="T184" i="6"/>
  <c r="U184" i="6"/>
  <c r="E182" i="6"/>
  <c r="V87" i="2"/>
  <c r="B358" i="2"/>
  <c r="D358" i="2" s="1"/>
  <c r="A356" i="2"/>
  <c r="B361" i="6" l="1"/>
  <c r="D360" i="6"/>
  <c r="G182" i="6"/>
  <c r="I182" i="6"/>
  <c r="K182" i="6"/>
  <c r="M182" i="6"/>
  <c r="O182" i="6"/>
  <c r="F182" i="6"/>
  <c r="H182" i="6"/>
  <c r="J182" i="6"/>
  <c r="L182" i="6"/>
  <c r="N182" i="6"/>
  <c r="U185" i="6"/>
  <c r="V185" i="6"/>
  <c r="W186" i="6" s="1"/>
  <c r="R183" i="6"/>
  <c r="C184" i="6" s="1"/>
  <c r="N82" i="2"/>
  <c r="L82" i="2"/>
  <c r="J82" i="2"/>
  <c r="H82" i="2"/>
  <c r="O82" i="2"/>
  <c r="C83" i="2" s="1"/>
  <c r="K82" i="2"/>
  <c r="G82" i="2"/>
  <c r="M82" i="2"/>
  <c r="I82" i="2"/>
  <c r="E81" i="2"/>
  <c r="F82" i="2" s="1"/>
  <c r="B359" i="2"/>
  <c r="D359" i="2" s="1"/>
  <c r="A357" i="2"/>
  <c r="B362" i="6" l="1"/>
  <c r="D361" i="6"/>
  <c r="S184" i="6"/>
  <c r="E183" i="6"/>
  <c r="V186" i="6"/>
  <c r="W187" i="6" s="1"/>
  <c r="P182" i="6"/>
  <c r="Q183" i="6" s="1"/>
  <c r="P82" i="2"/>
  <c r="Q83" i="2" s="1"/>
  <c r="B360" i="2"/>
  <c r="D360" i="2" s="1"/>
  <c r="A358" i="2"/>
  <c r="D362" i="6" l="1"/>
  <c r="B363" i="6"/>
  <c r="R184" i="6"/>
  <c r="C185" i="6" s="1"/>
  <c r="G183" i="6"/>
  <c r="I183" i="6"/>
  <c r="K183" i="6"/>
  <c r="M183" i="6"/>
  <c r="O183" i="6"/>
  <c r="F183" i="6"/>
  <c r="H183" i="6"/>
  <c r="J183" i="6"/>
  <c r="L183" i="6"/>
  <c r="N183" i="6"/>
  <c r="S185" i="6"/>
  <c r="T185" i="6"/>
  <c r="R84" i="2"/>
  <c r="S85" i="2" s="1"/>
  <c r="T86" i="2" s="1"/>
  <c r="B361" i="2"/>
  <c r="D361" i="2" s="1"/>
  <c r="A359" i="2"/>
  <c r="B364" i="6" l="1"/>
  <c r="D363" i="6"/>
  <c r="P183" i="6"/>
  <c r="Q184" i="6" s="1"/>
  <c r="T186" i="6"/>
  <c r="U186" i="6"/>
  <c r="E184" i="6"/>
  <c r="U87" i="2"/>
  <c r="B362" i="2"/>
  <c r="D362" i="2" s="1"/>
  <c r="A360" i="2"/>
  <c r="D364" i="6" l="1"/>
  <c r="B365" i="6"/>
  <c r="G184" i="6"/>
  <c r="I184" i="6"/>
  <c r="K184" i="6"/>
  <c r="M184" i="6"/>
  <c r="O184" i="6"/>
  <c r="F184" i="6"/>
  <c r="H184" i="6"/>
  <c r="J184" i="6"/>
  <c r="L184" i="6"/>
  <c r="N184" i="6"/>
  <c r="U187" i="6"/>
  <c r="V187" i="6"/>
  <c r="W188" i="6" s="1"/>
  <c r="R185" i="6"/>
  <c r="C186" i="6" s="1"/>
  <c r="V88" i="2"/>
  <c r="B363" i="2"/>
  <c r="D363" i="2" s="1"/>
  <c r="A361" i="2"/>
  <c r="B366" i="6" l="1"/>
  <c r="D365" i="6"/>
  <c r="S186" i="6"/>
  <c r="E185" i="6"/>
  <c r="V188" i="6"/>
  <c r="W189" i="6" s="1"/>
  <c r="P184" i="6"/>
  <c r="Q185" i="6" s="1"/>
  <c r="N83" i="2"/>
  <c r="L83" i="2"/>
  <c r="J83" i="2"/>
  <c r="H83" i="2"/>
  <c r="M83" i="2"/>
  <c r="I83" i="2"/>
  <c r="O83" i="2"/>
  <c r="C84" i="2" s="1"/>
  <c r="K83" i="2"/>
  <c r="G83" i="2"/>
  <c r="E82" i="2"/>
  <c r="F83" i="2" s="1"/>
  <c r="B364" i="2"/>
  <c r="D364" i="2" s="1"/>
  <c r="A362" i="2"/>
  <c r="D366" i="6" l="1"/>
  <c r="B367" i="6"/>
  <c r="G185" i="6"/>
  <c r="I185" i="6"/>
  <c r="K185" i="6"/>
  <c r="M185" i="6"/>
  <c r="O185" i="6"/>
  <c r="F185" i="6"/>
  <c r="H185" i="6"/>
  <c r="J185" i="6"/>
  <c r="L185" i="6"/>
  <c r="N185" i="6"/>
  <c r="R186" i="6"/>
  <c r="T187" i="6"/>
  <c r="P83" i="2"/>
  <c r="Q84" i="2" s="1"/>
  <c r="B365" i="2"/>
  <c r="D365" i="2" s="1"/>
  <c r="A363" i="2"/>
  <c r="S187" i="6" l="1"/>
  <c r="C187" i="6"/>
  <c r="B368" i="6"/>
  <c r="D367" i="6"/>
  <c r="T188" i="6"/>
  <c r="U188" i="6"/>
  <c r="E186" i="6"/>
  <c r="P185" i="6"/>
  <c r="Q186" i="6" s="1"/>
  <c r="R85" i="2"/>
  <c r="S86" i="2" s="1"/>
  <c r="T87" i="2" s="1"/>
  <c r="B366" i="2"/>
  <c r="D366" i="2" s="1"/>
  <c r="A364" i="2"/>
  <c r="D368" i="6" l="1"/>
  <c r="B369" i="6"/>
  <c r="G186" i="6"/>
  <c r="I186" i="6"/>
  <c r="K186" i="6"/>
  <c r="M186" i="6"/>
  <c r="O186" i="6"/>
  <c r="F186" i="6"/>
  <c r="H186" i="6"/>
  <c r="J186" i="6"/>
  <c r="L186" i="6"/>
  <c r="N186" i="6"/>
  <c r="U189" i="6"/>
  <c r="V189" i="6"/>
  <c r="W190" i="6" s="1"/>
  <c r="R187" i="6"/>
  <c r="C188" i="6" s="1"/>
  <c r="U88" i="2"/>
  <c r="B367" i="2"/>
  <c r="D367" i="2" s="1"/>
  <c r="A365" i="2"/>
  <c r="V190" i="6" l="1"/>
  <c r="W191" i="6" s="1"/>
  <c r="B370" i="6"/>
  <c r="D369" i="6"/>
  <c r="S188" i="6"/>
  <c r="E187" i="6"/>
  <c r="P186" i="6"/>
  <c r="Q187" i="6" s="1"/>
  <c r="V89" i="2"/>
  <c r="B368" i="2"/>
  <c r="D368" i="2" s="1"/>
  <c r="A366" i="2"/>
  <c r="D370" i="6" l="1"/>
  <c r="B371" i="6"/>
  <c r="G187" i="6"/>
  <c r="I187" i="6"/>
  <c r="K187" i="6"/>
  <c r="M187" i="6"/>
  <c r="O187" i="6"/>
  <c r="F187" i="6"/>
  <c r="H187" i="6"/>
  <c r="J187" i="6"/>
  <c r="L187" i="6"/>
  <c r="N187" i="6"/>
  <c r="R188" i="6"/>
  <c r="C189" i="6" s="1"/>
  <c r="T189" i="6"/>
  <c r="N84" i="2"/>
  <c r="L84" i="2"/>
  <c r="J84" i="2"/>
  <c r="H84" i="2"/>
  <c r="O84" i="2"/>
  <c r="C85" i="2" s="1"/>
  <c r="K84" i="2"/>
  <c r="G84" i="2"/>
  <c r="M84" i="2"/>
  <c r="I84" i="2"/>
  <c r="E83" i="2"/>
  <c r="F84" i="2" s="1"/>
  <c r="B369" i="2"/>
  <c r="D369" i="2" s="1"/>
  <c r="A367" i="2"/>
  <c r="B372" i="6" l="1"/>
  <c r="D371" i="6"/>
  <c r="E188" i="6"/>
  <c r="S189" i="6"/>
  <c r="T190" i="6" s="1"/>
  <c r="U190" i="6"/>
  <c r="P187" i="6"/>
  <c r="Q188" i="6" s="1"/>
  <c r="P84" i="2"/>
  <c r="Q85" i="2" s="1"/>
  <c r="B370" i="2"/>
  <c r="D370" i="2" s="1"/>
  <c r="A368" i="2"/>
  <c r="B373" i="6" l="1"/>
  <c r="D372" i="6"/>
  <c r="G188" i="6"/>
  <c r="I188" i="6"/>
  <c r="K188" i="6"/>
  <c r="M188" i="6"/>
  <c r="O188" i="6"/>
  <c r="F188" i="6"/>
  <c r="H188" i="6"/>
  <c r="J188" i="6"/>
  <c r="L188" i="6"/>
  <c r="N188" i="6"/>
  <c r="R189" i="6"/>
  <c r="U191" i="6"/>
  <c r="V191" i="6"/>
  <c r="W192" i="6" s="1"/>
  <c r="R86" i="2"/>
  <c r="S87" i="2" s="1"/>
  <c r="T88" i="2" s="1"/>
  <c r="B371" i="2"/>
  <c r="D371" i="2" s="1"/>
  <c r="A369" i="2"/>
  <c r="S190" i="6" l="1"/>
  <c r="T191" i="6" s="1"/>
  <c r="U192" i="6" s="1"/>
  <c r="C190" i="6"/>
  <c r="B374" i="6"/>
  <c r="D373" i="6"/>
  <c r="V192" i="6"/>
  <c r="W193" i="6" s="1"/>
  <c r="P188" i="6"/>
  <c r="Q189" i="6" s="1"/>
  <c r="E189" i="6"/>
  <c r="U89" i="2"/>
  <c r="B372" i="2"/>
  <c r="D372" i="2" s="1"/>
  <c r="A370" i="2"/>
  <c r="D374" i="6" l="1"/>
  <c r="B375" i="6"/>
  <c r="R190" i="6"/>
  <c r="C191" i="6" s="1"/>
  <c r="G189" i="6"/>
  <c r="I189" i="6"/>
  <c r="K189" i="6"/>
  <c r="M189" i="6"/>
  <c r="O189" i="6"/>
  <c r="F189" i="6"/>
  <c r="H189" i="6"/>
  <c r="J189" i="6"/>
  <c r="L189" i="6"/>
  <c r="N189" i="6"/>
  <c r="V193" i="6"/>
  <c r="W194" i="6" s="1"/>
  <c r="V90" i="2"/>
  <c r="B373" i="2"/>
  <c r="D373" i="2" s="1"/>
  <c r="A371" i="2"/>
  <c r="S191" i="6" l="1"/>
  <c r="T192" i="6" s="1"/>
  <c r="D375" i="6"/>
  <c r="B376" i="6"/>
  <c r="E190" i="6"/>
  <c r="P189" i="6"/>
  <c r="Q190" i="6" s="1"/>
  <c r="N85" i="2"/>
  <c r="L85" i="2"/>
  <c r="J85" i="2"/>
  <c r="H85" i="2"/>
  <c r="M85" i="2"/>
  <c r="I85" i="2"/>
  <c r="O85" i="2"/>
  <c r="C86" i="2" s="1"/>
  <c r="K85" i="2"/>
  <c r="G85" i="2"/>
  <c r="E84" i="2"/>
  <c r="F85" i="2" s="1"/>
  <c r="B374" i="2"/>
  <c r="D374" i="2" s="1"/>
  <c r="A372" i="2"/>
  <c r="B377" i="6" l="1"/>
  <c r="D376" i="6"/>
  <c r="U193" i="6"/>
  <c r="G190" i="6"/>
  <c r="I190" i="6"/>
  <c r="K190" i="6"/>
  <c r="M190" i="6"/>
  <c r="O190" i="6"/>
  <c r="F190" i="6"/>
  <c r="H190" i="6"/>
  <c r="J190" i="6"/>
  <c r="L190" i="6"/>
  <c r="N190" i="6"/>
  <c r="R191" i="6"/>
  <c r="C192" i="6" s="1"/>
  <c r="P85" i="2"/>
  <c r="Q86" i="2" s="1"/>
  <c r="B375" i="2"/>
  <c r="D375" i="2" s="1"/>
  <c r="A373" i="2"/>
  <c r="B378" i="6" l="1"/>
  <c r="D377" i="6"/>
  <c r="S192" i="6"/>
  <c r="E191" i="6"/>
  <c r="V194" i="6"/>
  <c r="W195" i="6" s="1"/>
  <c r="P190" i="6"/>
  <c r="Q191" i="6" s="1"/>
  <c r="R87" i="2"/>
  <c r="S88" i="2" s="1"/>
  <c r="T89" i="2" s="1"/>
  <c r="B376" i="2"/>
  <c r="D376" i="2" s="1"/>
  <c r="A374" i="2"/>
  <c r="D378" i="6" l="1"/>
  <c r="B379" i="6"/>
  <c r="G191" i="6"/>
  <c r="I191" i="6"/>
  <c r="K191" i="6"/>
  <c r="M191" i="6"/>
  <c r="O191" i="6"/>
  <c r="F191" i="6"/>
  <c r="H191" i="6"/>
  <c r="J191" i="6"/>
  <c r="L191" i="6"/>
  <c r="N191" i="6"/>
  <c r="R192" i="6"/>
  <c r="T193" i="6"/>
  <c r="U90" i="2"/>
  <c r="B377" i="2"/>
  <c r="D377" i="2" s="1"/>
  <c r="A375" i="2"/>
  <c r="S193" i="6" l="1"/>
  <c r="C193" i="6"/>
  <c r="B380" i="6"/>
  <c r="D379" i="6"/>
  <c r="T194" i="6"/>
  <c r="U194" i="6"/>
  <c r="E192" i="6"/>
  <c r="P191" i="6"/>
  <c r="Q192" i="6" s="1"/>
  <c r="V91" i="2"/>
  <c r="B378" i="2"/>
  <c r="D378" i="2" s="1"/>
  <c r="A376" i="2"/>
  <c r="B381" i="6" l="1"/>
  <c r="D380" i="6"/>
  <c r="U195" i="6"/>
  <c r="V195" i="6"/>
  <c r="W196" i="6" s="1"/>
  <c r="G192" i="6"/>
  <c r="I192" i="6"/>
  <c r="K192" i="6"/>
  <c r="M192" i="6"/>
  <c r="O192" i="6"/>
  <c r="F192" i="6"/>
  <c r="H192" i="6"/>
  <c r="J192" i="6"/>
  <c r="L192" i="6"/>
  <c r="N192" i="6"/>
  <c r="R193" i="6"/>
  <c r="C194" i="6" s="1"/>
  <c r="N86" i="2"/>
  <c r="L86" i="2"/>
  <c r="J86" i="2"/>
  <c r="H86" i="2"/>
  <c r="O86" i="2"/>
  <c r="C87" i="2" s="1"/>
  <c r="K86" i="2"/>
  <c r="G86" i="2"/>
  <c r="M86" i="2"/>
  <c r="I86" i="2"/>
  <c r="E85" i="2"/>
  <c r="F86" i="2" s="1"/>
  <c r="B379" i="2"/>
  <c r="D379" i="2" s="1"/>
  <c r="A377" i="2"/>
  <c r="V196" i="6" l="1"/>
  <c r="W197" i="6" s="1"/>
  <c r="D381" i="6"/>
  <c r="B382" i="6"/>
  <c r="P192" i="6"/>
  <c r="Q193" i="6" s="1"/>
  <c r="S194" i="6"/>
  <c r="E193" i="6"/>
  <c r="P86" i="2"/>
  <c r="Q87" i="2" s="1"/>
  <c r="B380" i="2"/>
  <c r="D380" i="2" s="1"/>
  <c r="A378" i="2"/>
  <c r="B383" i="6" l="1"/>
  <c r="D382" i="6"/>
  <c r="R194" i="6"/>
  <c r="C195" i="6" s="1"/>
  <c r="G193" i="6"/>
  <c r="I193" i="6"/>
  <c r="K193" i="6"/>
  <c r="M193" i="6"/>
  <c r="O193" i="6"/>
  <c r="F193" i="6"/>
  <c r="H193" i="6"/>
  <c r="J193" i="6"/>
  <c r="L193" i="6"/>
  <c r="N193" i="6"/>
  <c r="S195" i="6"/>
  <c r="T195" i="6"/>
  <c r="R88" i="2"/>
  <c r="S89" i="2" s="1"/>
  <c r="T90" i="2" s="1"/>
  <c r="B381" i="2"/>
  <c r="D381" i="2" s="1"/>
  <c r="A379" i="2"/>
  <c r="D383" i="6" l="1"/>
  <c r="B384" i="6"/>
  <c r="T196" i="6"/>
  <c r="U196" i="6"/>
  <c r="E194" i="6"/>
  <c r="P193" i="6"/>
  <c r="Q194" i="6" s="1"/>
  <c r="U91" i="2"/>
  <c r="B382" i="2"/>
  <c r="D382" i="2" s="1"/>
  <c r="A380" i="2"/>
  <c r="B385" i="6" l="1"/>
  <c r="D384" i="6"/>
  <c r="G194" i="6"/>
  <c r="I194" i="6"/>
  <c r="K194" i="6"/>
  <c r="M194" i="6"/>
  <c r="O194" i="6"/>
  <c r="F194" i="6"/>
  <c r="H194" i="6"/>
  <c r="J194" i="6"/>
  <c r="L194" i="6"/>
  <c r="N194" i="6"/>
  <c r="R195" i="6"/>
  <c r="C196" i="6" s="1"/>
  <c r="U197" i="6"/>
  <c r="V197" i="6"/>
  <c r="W198" i="6" s="1"/>
  <c r="V92" i="2"/>
  <c r="B383" i="2"/>
  <c r="D383" i="2" s="1"/>
  <c r="A381" i="2"/>
  <c r="B386" i="6" l="1"/>
  <c r="D385" i="6"/>
  <c r="S196" i="6"/>
  <c r="E195" i="6"/>
  <c r="V198" i="6"/>
  <c r="W199" i="6" s="1"/>
  <c r="P194" i="6"/>
  <c r="Q195" i="6" s="1"/>
  <c r="N87" i="2"/>
  <c r="L87" i="2"/>
  <c r="J87" i="2"/>
  <c r="H87" i="2"/>
  <c r="M87" i="2"/>
  <c r="I87" i="2"/>
  <c r="O87" i="2"/>
  <c r="C88" i="2" s="1"/>
  <c r="K87" i="2"/>
  <c r="G87" i="2"/>
  <c r="E86" i="2"/>
  <c r="F87" i="2" s="1"/>
  <c r="B384" i="2"/>
  <c r="D384" i="2" s="1"/>
  <c r="A382" i="2"/>
  <c r="D386" i="6" l="1"/>
  <c r="B387" i="6"/>
  <c r="G195" i="6"/>
  <c r="I195" i="6"/>
  <c r="K195" i="6"/>
  <c r="M195" i="6"/>
  <c r="O195" i="6"/>
  <c r="F195" i="6"/>
  <c r="H195" i="6"/>
  <c r="J195" i="6"/>
  <c r="L195" i="6"/>
  <c r="N195" i="6"/>
  <c r="R196" i="6"/>
  <c r="C197" i="6" s="1"/>
  <c r="T197" i="6"/>
  <c r="P87" i="2"/>
  <c r="Q88" i="2" s="1"/>
  <c r="B385" i="2"/>
  <c r="D385" i="2" s="1"/>
  <c r="A383" i="2"/>
  <c r="B388" i="6" l="1"/>
  <c r="D387" i="6"/>
  <c r="E196" i="6"/>
  <c r="S197" i="6"/>
  <c r="T198" i="6" s="1"/>
  <c r="U198" i="6"/>
  <c r="P195" i="6"/>
  <c r="Q196" i="6" s="1"/>
  <c r="R89" i="2"/>
  <c r="S90" i="2" s="1"/>
  <c r="T91" i="2" s="1"/>
  <c r="B386" i="2"/>
  <c r="D386" i="2" s="1"/>
  <c r="A384" i="2"/>
  <c r="B389" i="6" l="1"/>
  <c r="D388" i="6"/>
  <c r="G196" i="6"/>
  <c r="I196" i="6"/>
  <c r="K196" i="6"/>
  <c r="M196" i="6"/>
  <c r="O196" i="6"/>
  <c r="F196" i="6"/>
  <c r="H196" i="6"/>
  <c r="J196" i="6"/>
  <c r="L196" i="6"/>
  <c r="N196" i="6"/>
  <c r="R197" i="6"/>
  <c r="C198" i="6" s="1"/>
  <c r="U199" i="6"/>
  <c r="V199" i="6"/>
  <c r="W200" i="6" s="1"/>
  <c r="U92" i="2"/>
  <c r="B387" i="2"/>
  <c r="D387" i="2" s="1"/>
  <c r="A385" i="2"/>
  <c r="V200" i="6" l="1"/>
  <c r="W201" i="6" s="1"/>
  <c r="B390" i="6"/>
  <c r="D389" i="6"/>
  <c r="P196" i="6"/>
  <c r="Q197" i="6" s="1"/>
  <c r="E197" i="6"/>
  <c r="S198" i="6"/>
  <c r="V93" i="2"/>
  <c r="B388" i="2"/>
  <c r="D388" i="2" s="1"/>
  <c r="A386" i="2"/>
  <c r="B391" i="6" l="1"/>
  <c r="D390" i="6"/>
  <c r="R198" i="6"/>
  <c r="C199" i="6" s="1"/>
  <c r="T199" i="6"/>
  <c r="G197" i="6"/>
  <c r="I197" i="6"/>
  <c r="K197" i="6"/>
  <c r="M197" i="6"/>
  <c r="O197" i="6"/>
  <c r="F197" i="6"/>
  <c r="H197" i="6"/>
  <c r="J197" i="6"/>
  <c r="L197" i="6"/>
  <c r="N197" i="6"/>
  <c r="N88" i="2"/>
  <c r="L88" i="2"/>
  <c r="J88" i="2"/>
  <c r="H88" i="2"/>
  <c r="O88" i="2"/>
  <c r="C89" i="2" s="1"/>
  <c r="K88" i="2"/>
  <c r="G88" i="2"/>
  <c r="M88" i="2"/>
  <c r="I88" i="2"/>
  <c r="E87" i="2"/>
  <c r="F88" i="2" s="1"/>
  <c r="B389" i="2"/>
  <c r="D389" i="2" s="1"/>
  <c r="A387" i="2"/>
  <c r="S199" i="6" l="1"/>
  <c r="T200" i="6" s="1"/>
  <c r="B392" i="6"/>
  <c r="D391" i="6"/>
  <c r="U200" i="6"/>
  <c r="P197" i="6"/>
  <c r="Q198" i="6" s="1"/>
  <c r="E198" i="6"/>
  <c r="P88" i="2"/>
  <c r="Q89" i="2" s="1"/>
  <c r="B390" i="2"/>
  <c r="D390" i="2" s="1"/>
  <c r="A388" i="2"/>
  <c r="D392" i="6" l="1"/>
  <c r="B393" i="6"/>
  <c r="R199" i="6"/>
  <c r="C200" i="6" s="1"/>
  <c r="G198" i="6"/>
  <c r="I198" i="6"/>
  <c r="K198" i="6"/>
  <c r="M198" i="6"/>
  <c r="O198" i="6"/>
  <c r="F198" i="6"/>
  <c r="H198" i="6"/>
  <c r="J198" i="6"/>
  <c r="L198" i="6"/>
  <c r="N198" i="6"/>
  <c r="U201" i="6"/>
  <c r="V201" i="6"/>
  <c r="W202" i="6" s="1"/>
  <c r="R90" i="2"/>
  <c r="S91" i="2" s="1"/>
  <c r="T92" i="2" s="1"/>
  <c r="B391" i="2"/>
  <c r="D391" i="2" s="1"/>
  <c r="A389" i="2"/>
  <c r="B394" i="6" l="1"/>
  <c r="D393" i="6"/>
  <c r="V202" i="6"/>
  <c r="W203" i="6" s="1"/>
  <c r="P198" i="6"/>
  <c r="Q199" i="6" s="1"/>
  <c r="E199" i="6"/>
  <c r="S200" i="6"/>
  <c r="U93" i="2"/>
  <c r="B392" i="2"/>
  <c r="D392" i="2" s="1"/>
  <c r="A390" i="2"/>
  <c r="R200" i="6" l="1"/>
  <c r="B395" i="6"/>
  <c r="D394" i="6"/>
  <c r="T201" i="6"/>
  <c r="G199" i="6"/>
  <c r="I199" i="6"/>
  <c r="K199" i="6"/>
  <c r="M199" i="6"/>
  <c r="O199" i="6"/>
  <c r="F199" i="6"/>
  <c r="H199" i="6"/>
  <c r="J199" i="6"/>
  <c r="L199" i="6"/>
  <c r="N199" i="6"/>
  <c r="V94" i="2"/>
  <c r="B393" i="2"/>
  <c r="D393" i="2" s="1"/>
  <c r="A391" i="2"/>
  <c r="S201" i="6" l="1"/>
  <c r="T202" i="6" s="1"/>
  <c r="C201" i="6"/>
  <c r="B396" i="6"/>
  <c r="D395" i="6"/>
  <c r="E200" i="6"/>
  <c r="U202" i="6"/>
  <c r="P199" i="6"/>
  <c r="Q200" i="6" s="1"/>
  <c r="N89" i="2"/>
  <c r="L89" i="2"/>
  <c r="J89" i="2"/>
  <c r="H89" i="2"/>
  <c r="M89" i="2"/>
  <c r="I89" i="2"/>
  <c r="O89" i="2"/>
  <c r="C90" i="2" s="1"/>
  <c r="K89" i="2"/>
  <c r="G89" i="2"/>
  <c r="E88" i="2"/>
  <c r="F89" i="2" s="1"/>
  <c r="B394" i="2"/>
  <c r="D394" i="2" s="1"/>
  <c r="A392" i="2"/>
  <c r="D396" i="6" l="1"/>
  <c r="B397" i="6"/>
  <c r="U203" i="6"/>
  <c r="V203" i="6"/>
  <c r="W204" i="6" s="1"/>
  <c r="G200" i="6"/>
  <c r="I200" i="6"/>
  <c r="K200" i="6"/>
  <c r="M200" i="6"/>
  <c r="O200" i="6"/>
  <c r="F200" i="6"/>
  <c r="H200" i="6"/>
  <c r="J200" i="6"/>
  <c r="L200" i="6"/>
  <c r="N200" i="6"/>
  <c r="R201" i="6"/>
  <c r="C202" i="6" s="1"/>
  <c r="P89" i="2"/>
  <c r="Q90" i="2" s="1"/>
  <c r="B395" i="2"/>
  <c r="D395" i="2" s="1"/>
  <c r="A393" i="2"/>
  <c r="V204" i="6" l="1"/>
  <c r="W205" i="6" s="1"/>
  <c r="B398" i="6"/>
  <c r="D397" i="6"/>
  <c r="E201" i="6"/>
  <c r="S202" i="6"/>
  <c r="P200" i="6"/>
  <c r="Q201" i="6" s="1"/>
  <c r="R91" i="2"/>
  <c r="S92" i="2" s="1"/>
  <c r="T93" i="2" s="1"/>
  <c r="B396" i="2"/>
  <c r="D396" i="2" s="1"/>
  <c r="A394" i="2"/>
  <c r="B399" i="6" l="1"/>
  <c r="D398" i="6"/>
  <c r="T203" i="6"/>
  <c r="G201" i="6"/>
  <c r="I201" i="6"/>
  <c r="K201" i="6"/>
  <c r="M201" i="6"/>
  <c r="O201" i="6"/>
  <c r="F201" i="6"/>
  <c r="H201" i="6"/>
  <c r="J201" i="6"/>
  <c r="L201" i="6"/>
  <c r="N201" i="6"/>
  <c r="R202" i="6"/>
  <c r="C203" i="6" s="1"/>
  <c r="U94" i="2"/>
  <c r="B397" i="2"/>
  <c r="D397" i="2" s="1"/>
  <c r="A395" i="2"/>
  <c r="D399" i="6" l="1"/>
  <c r="B400" i="6"/>
  <c r="E202" i="6"/>
  <c r="S203" i="6"/>
  <c r="T204" i="6" s="1"/>
  <c r="U204" i="6"/>
  <c r="P201" i="6"/>
  <c r="Q202" i="6" s="1"/>
  <c r="V95" i="2"/>
  <c r="B398" i="2"/>
  <c r="D398" i="2" s="1"/>
  <c r="A396" i="2"/>
  <c r="D400" i="6" l="1"/>
  <c r="B401" i="6"/>
  <c r="G202" i="6"/>
  <c r="I202" i="6"/>
  <c r="K202" i="6"/>
  <c r="M202" i="6"/>
  <c r="O202" i="6"/>
  <c r="F202" i="6"/>
  <c r="H202" i="6"/>
  <c r="J202" i="6"/>
  <c r="L202" i="6"/>
  <c r="N202" i="6"/>
  <c r="R203" i="6"/>
  <c r="U205" i="6"/>
  <c r="V205" i="6"/>
  <c r="W206" i="6" s="1"/>
  <c r="N90" i="2"/>
  <c r="L90" i="2"/>
  <c r="J90" i="2"/>
  <c r="H90" i="2"/>
  <c r="O90" i="2"/>
  <c r="C91" i="2" s="1"/>
  <c r="K90" i="2"/>
  <c r="G90" i="2"/>
  <c r="M90" i="2"/>
  <c r="I90" i="2"/>
  <c r="E89" i="2"/>
  <c r="F90" i="2" s="1"/>
  <c r="B399" i="2"/>
  <c r="D399" i="2" s="1"/>
  <c r="A397" i="2"/>
  <c r="S204" i="6" l="1"/>
  <c r="T205" i="6" s="1"/>
  <c r="U206" i="6" s="1"/>
  <c r="C204" i="6"/>
  <c r="B402" i="6"/>
  <c r="D401" i="6"/>
  <c r="V206" i="6"/>
  <c r="W207" i="6" s="1"/>
  <c r="P202" i="6"/>
  <c r="Q203" i="6" s="1"/>
  <c r="E203" i="6"/>
  <c r="P90" i="2"/>
  <c r="Q91" i="2" s="1"/>
  <c r="B400" i="2"/>
  <c r="D400" i="2" s="1"/>
  <c r="A398" i="2"/>
  <c r="B403" i="6" l="1"/>
  <c r="D402" i="6"/>
  <c r="R204" i="6"/>
  <c r="C205" i="6" s="1"/>
  <c r="G203" i="6"/>
  <c r="I203" i="6"/>
  <c r="K203" i="6"/>
  <c r="M203" i="6"/>
  <c r="O203" i="6"/>
  <c r="F203" i="6"/>
  <c r="H203" i="6"/>
  <c r="J203" i="6"/>
  <c r="L203" i="6"/>
  <c r="N203" i="6"/>
  <c r="V207" i="6"/>
  <c r="W208" i="6" s="1"/>
  <c r="R92" i="2"/>
  <c r="S93" i="2" s="1"/>
  <c r="T94" i="2" s="1"/>
  <c r="B401" i="2"/>
  <c r="D401" i="2" s="1"/>
  <c r="A399" i="2"/>
  <c r="S205" i="6" l="1"/>
  <c r="T206" i="6" s="1"/>
  <c r="B404" i="6"/>
  <c r="D403" i="6"/>
  <c r="E204" i="6"/>
  <c r="P203" i="6"/>
  <c r="Q204" i="6" s="1"/>
  <c r="U95" i="2"/>
  <c r="B402" i="2"/>
  <c r="D402" i="2" s="1"/>
  <c r="A400" i="2"/>
  <c r="D404" i="6" l="1"/>
  <c r="B405" i="6"/>
  <c r="U207" i="6"/>
  <c r="G204" i="6"/>
  <c r="I204" i="6"/>
  <c r="K204" i="6"/>
  <c r="M204" i="6"/>
  <c r="O204" i="6"/>
  <c r="F204" i="6"/>
  <c r="H204" i="6"/>
  <c r="J204" i="6"/>
  <c r="L204" i="6"/>
  <c r="N204" i="6"/>
  <c r="R205" i="6"/>
  <c r="C206" i="6" s="1"/>
  <c r="V96" i="2"/>
  <c r="B403" i="2"/>
  <c r="D403" i="2" s="1"/>
  <c r="A401" i="2"/>
  <c r="D405" i="6" l="1"/>
  <c r="B406" i="6"/>
  <c r="E205" i="6"/>
  <c r="S206" i="6"/>
  <c r="V208" i="6"/>
  <c r="W209" i="6" s="1"/>
  <c r="P204" i="6"/>
  <c r="Q205" i="6" s="1"/>
  <c r="N91" i="2"/>
  <c r="L91" i="2"/>
  <c r="J91" i="2"/>
  <c r="H91" i="2"/>
  <c r="M91" i="2"/>
  <c r="I91" i="2"/>
  <c r="O91" i="2"/>
  <c r="C92" i="2" s="1"/>
  <c r="K91" i="2"/>
  <c r="G91" i="2"/>
  <c r="E90" i="2"/>
  <c r="F91" i="2" s="1"/>
  <c r="B404" i="2"/>
  <c r="D404" i="2" s="1"/>
  <c r="A402" i="2"/>
  <c r="D406" i="6" l="1"/>
  <c r="B407" i="6"/>
  <c r="G205" i="6"/>
  <c r="I205" i="6"/>
  <c r="K205" i="6"/>
  <c r="M205" i="6"/>
  <c r="O205" i="6"/>
  <c r="F205" i="6"/>
  <c r="H205" i="6"/>
  <c r="J205" i="6"/>
  <c r="L205" i="6"/>
  <c r="N205" i="6"/>
  <c r="R206" i="6"/>
  <c r="T207" i="6"/>
  <c r="P91" i="2"/>
  <c r="Q92" i="2" s="1"/>
  <c r="B405" i="2"/>
  <c r="D405" i="2" s="1"/>
  <c r="A403" i="2"/>
  <c r="S207" i="6" l="1"/>
  <c r="C207" i="6"/>
  <c r="B408" i="6"/>
  <c r="D407" i="6"/>
  <c r="T208" i="6"/>
  <c r="U208" i="6"/>
  <c r="E206" i="6"/>
  <c r="P205" i="6"/>
  <c r="Q206" i="6" s="1"/>
  <c r="R93" i="2"/>
  <c r="S94" i="2" s="1"/>
  <c r="T95" i="2" s="1"/>
  <c r="B406" i="2"/>
  <c r="D406" i="2" s="1"/>
  <c r="A404" i="2"/>
  <c r="D408" i="6" l="1"/>
  <c r="B409" i="6"/>
  <c r="R207" i="6"/>
  <c r="U209" i="6"/>
  <c r="V209" i="6"/>
  <c r="W210" i="6" s="1"/>
  <c r="G206" i="6"/>
  <c r="I206" i="6"/>
  <c r="K206" i="6"/>
  <c r="M206" i="6"/>
  <c r="O206" i="6"/>
  <c r="F206" i="6"/>
  <c r="H206" i="6"/>
  <c r="J206" i="6"/>
  <c r="L206" i="6"/>
  <c r="N206" i="6"/>
  <c r="U96" i="2"/>
  <c r="B407" i="2"/>
  <c r="D407" i="2" s="1"/>
  <c r="A405" i="2"/>
  <c r="S208" i="6" l="1"/>
  <c r="T209" i="6" s="1"/>
  <c r="U210" i="6" s="1"/>
  <c r="C208" i="6"/>
  <c r="D409" i="6"/>
  <c r="B410" i="6"/>
  <c r="E207" i="6"/>
  <c r="V210" i="6"/>
  <c r="W211" i="6" s="1"/>
  <c r="P206" i="6"/>
  <c r="Q207" i="6" s="1"/>
  <c r="V97" i="2"/>
  <c r="B408" i="2"/>
  <c r="D408" i="2" s="1"/>
  <c r="A406" i="2"/>
  <c r="B411" i="6" l="1"/>
  <c r="D410" i="6"/>
  <c r="R208" i="6"/>
  <c r="C209" i="6" s="1"/>
  <c r="G207" i="6"/>
  <c r="I207" i="6"/>
  <c r="K207" i="6"/>
  <c r="M207" i="6"/>
  <c r="O207" i="6"/>
  <c r="F207" i="6"/>
  <c r="H207" i="6"/>
  <c r="J207" i="6"/>
  <c r="L207" i="6"/>
  <c r="N207" i="6"/>
  <c r="V211" i="6"/>
  <c r="W212" i="6" s="1"/>
  <c r="N92" i="2"/>
  <c r="L92" i="2"/>
  <c r="J92" i="2"/>
  <c r="H92" i="2"/>
  <c r="O92" i="2"/>
  <c r="C93" i="2" s="1"/>
  <c r="K92" i="2"/>
  <c r="G92" i="2"/>
  <c r="M92" i="2"/>
  <c r="I92" i="2"/>
  <c r="E91" i="2"/>
  <c r="F92" i="2" s="1"/>
  <c r="B409" i="2"/>
  <c r="D409" i="2" s="1"/>
  <c r="A407" i="2"/>
  <c r="D411" i="6" l="1"/>
  <c r="B412" i="6"/>
  <c r="E208" i="6"/>
  <c r="S209" i="6"/>
  <c r="P207" i="6"/>
  <c r="Q208" i="6" s="1"/>
  <c r="P92" i="2"/>
  <c r="Q93" i="2" s="1"/>
  <c r="B410" i="2"/>
  <c r="D410" i="2" s="1"/>
  <c r="A408" i="2"/>
  <c r="B413" i="6" l="1"/>
  <c r="D412" i="6"/>
  <c r="R209" i="6"/>
  <c r="C210" i="6" s="1"/>
  <c r="G208" i="6"/>
  <c r="I208" i="6"/>
  <c r="K208" i="6"/>
  <c r="M208" i="6"/>
  <c r="O208" i="6"/>
  <c r="F208" i="6"/>
  <c r="H208" i="6"/>
  <c r="J208" i="6"/>
  <c r="L208" i="6"/>
  <c r="N208" i="6"/>
  <c r="S210" i="6"/>
  <c r="T210" i="6"/>
  <c r="R94" i="2"/>
  <c r="S95" i="2" s="1"/>
  <c r="T96" i="2" s="1"/>
  <c r="B411" i="2"/>
  <c r="D411" i="2" s="1"/>
  <c r="A409" i="2"/>
  <c r="D413" i="6" l="1"/>
  <c r="B414" i="6"/>
  <c r="T211" i="6"/>
  <c r="U211" i="6"/>
  <c r="P208" i="6"/>
  <c r="Q209" i="6" s="1"/>
  <c r="E209" i="6"/>
  <c r="U97" i="2"/>
  <c r="B412" i="2"/>
  <c r="D412" i="2" s="1"/>
  <c r="A410" i="2"/>
  <c r="B415" i="6" l="1"/>
  <c r="D414" i="6"/>
  <c r="R210" i="6"/>
  <c r="C211" i="6" s="1"/>
  <c r="G209" i="6"/>
  <c r="I209" i="6"/>
  <c r="K209" i="6"/>
  <c r="M209" i="6"/>
  <c r="O209" i="6"/>
  <c r="F209" i="6"/>
  <c r="H209" i="6"/>
  <c r="J209" i="6"/>
  <c r="L209" i="6"/>
  <c r="N209" i="6"/>
  <c r="U212" i="6"/>
  <c r="V212" i="6"/>
  <c r="W213" i="6" s="1"/>
  <c r="V98" i="2"/>
  <c r="B413" i="2"/>
  <c r="D413" i="2" s="1"/>
  <c r="A411" i="2"/>
  <c r="V213" i="6" l="1"/>
  <c r="W214" i="6" s="1"/>
  <c r="B416" i="6"/>
  <c r="D415" i="6"/>
  <c r="P209" i="6"/>
  <c r="Q210" i="6" s="1"/>
  <c r="E210" i="6"/>
  <c r="S211" i="6"/>
  <c r="N93" i="2"/>
  <c r="L93" i="2"/>
  <c r="J93" i="2"/>
  <c r="H93" i="2"/>
  <c r="M93" i="2"/>
  <c r="I93" i="2"/>
  <c r="O93" i="2"/>
  <c r="C94" i="2" s="1"/>
  <c r="K93" i="2"/>
  <c r="G93" i="2"/>
  <c r="E92" i="2"/>
  <c r="F93" i="2" s="1"/>
  <c r="B414" i="2"/>
  <c r="D414" i="2" s="1"/>
  <c r="A412" i="2"/>
  <c r="D416" i="6" l="1"/>
  <c r="B417" i="6"/>
  <c r="R211" i="6"/>
  <c r="C212" i="6" s="1"/>
  <c r="T212" i="6"/>
  <c r="G210" i="6"/>
  <c r="I210" i="6"/>
  <c r="K210" i="6"/>
  <c r="M210" i="6"/>
  <c r="O210" i="6"/>
  <c r="F210" i="6"/>
  <c r="H210" i="6"/>
  <c r="J210" i="6"/>
  <c r="L210" i="6"/>
  <c r="N210" i="6"/>
  <c r="P93" i="2"/>
  <c r="Q94" i="2" s="1"/>
  <c r="B415" i="2"/>
  <c r="D415" i="2" s="1"/>
  <c r="A413" i="2"/>
  <c r="S212" i="6" l="1"/>
  <c r="T213" i="6" s="1"/>
  <c r="B418" i="6"/>
  <c r="D417" i="6"/>
  <c r="U213" i="6"/>
  <c r="P210" i="6"/>
  <c r="Q211" i="6" s="1"/>
  <c r="E211" i="6"/>
  <c r="R95" i="2"/>
  <c r="S96" i="2" s="1"/>
  <c r="T97" i="2" s="1"/>
  <c r="B416" i="2"/>
  <c r="D416" i="2" s="1"/>
  <c r="A414" i="2"/>
  <c r="D418" i="6" l="1"/>
  <c r="B419" i="6"/>
  <c r="R212" i="6"/>
  <c r="C213" i="6" s="1"/>
  <c r="G211" i="6"/>
  <c r="I211" i="6"/>
  <c r="K211" i="6"/>
  <c r="M211" i="6"/>
  <c r="O211" i="6"/>
  <c r="F211" i="6"/>
  <c r="H211" i="6"/>
  <c r="J211" i="6"/>
  <c r="L211" i="6"/>
  <c r="N211" i="6"/>
  <c r="U214" i="6"/>
  <c r="V214" i="6"/>
  <c r="W215" i="6" s="1"/>
  <c r="U98" i="2"/>
  <c r="B417" i="2"/>
  <c r="D417" i="2" s="1"/>
  <c r="A415" i="2"/>
  <c r="B420" i="6" l="1"/>
  <c r="D419" i="6"/>
  <c r="V215" i="6"/>
  <c r="W216" i="6" s="1"/>
  <c r="P211" i="6"/>
  <c r="Q212" i="6" s="1"/>
  <c r="E212" i="6"/>
  <c r="S213" i="6"/>
  <c r="V99" i="2"/>
  <c r="B418" i="2"/>
  <c r="D418" i="2" s="1"/>
  <c r="A416" i="2"/>
  <c r="D420" i="6" l="1"/>
  <c r="B421" i="6"/>
  <c r="R213" i="6"/>
  <c r="C214" i="6" s="1"/>
  <c r="T214" i="6"/>
  <c r="G212" i="6"/>
  <c r="I212" i="6"/>
  <c r="K212" i="6"/>
  <c r="M212" i="6"/>
  <c r="O212" i="6"/>
  <c r="F212" i="6"/>
  <c r="H212" i="6"/>
  <c r="J212" i="6"/>
  <c r="L212" i="6"/>
  <c r="N212" i="6"/>
  <c r="N94" i="2"/>
  <c r="L94" i="2"/>
  <c r="J94" i="2"/>
  <c r="H94" i="2"/>
  <c r="O94" i="2"/>
  <c r="C95" i="2" s="1"/>
  <c r="K94" i="2"/>
  <c r="G94" i="2"/>
  <c r="M94" i="2"/>
  <c r="I94" i="2"/>
  <c r="E93" i="2"/>
  <c r="F94" i="2" s="1"/>
  <c r="B419" i="2"/>
  <c r="D419" i="2" s="1"/>
  <c r="A417" i="2"/>
  <c r="S214" i="6" l="1"/>
  <c r="T215" i="6" s="1"/>
  <c r="B422" i="6"/>
  <c r="D421" i="6"/>
  <c r="U215" i="6"/>
  <c r="P212" i="6"/>
  <c r="Q213" i="6" s="1"/>
  <c r="E213" i="6"/>
  <c r="P94" i="2"/>
  <c r="Q95" i="2" s="1"/>
  <c r="B420" i="2"/>
  <c r="D420" i="2" s="1"/>
  <c r="A418" i="2"/>
  <c r="D422" i="6" l="1"/>
  <c r="B423" i="6"/>
  <c r="R214" i="6"/>
  <c r="C215" i="6" s="1"/>
  <c r="G213" i="6"/>
  <c r="I213" i="6"/>
  <c r="K213" i="6"/>
  <c r="M213" i="6"/>
  <c r="O213" i="6"/>
  <c r="F213" i="6"/>
  <c r="H213" i="6"/>
  <c r="J213" i="6"/>
  <c r="L213" i="6"/>
  <c r="N213" i="6"/>
  <c r="U216" i="6"/>
  <c r="V216" i="6"/>
  <c r="W217" i="6" s="1"/>
  <c r="R96" i="2"/>
  <c r="S97" i="2" s="1"/>
  <c r="T98" i="2" s="1"/>
  <c r="B421" i="2"/>
  <c r="D421" i="2" s="1"/>
  <c r="A419" i="2"/>
  <c r="B424" i="6" l="1"/>
  <c r="D423" i="6"/>
  <c r="V217" i="6"/>
  <c r="W218" i="6" s="1"/>
  <c r="P213" i="6"/>
  <c r="Q214" i="6" s="1"/>
  <c r="E214" i="6"/>
  <c r="S215" i="6"/>
  <c r="U99" i="2"/>
  <c r="B422" i="2"/>
  <c r="D422" i="2" s="1"/>
  <c r="A420" i="2"/>
  <c r="B425" i="6" l="1"/>
  <c r="D424" i="6"/>
  <c r="R215" i="6"/>
  <c r="C216" i="6" s="1"/>
  <c r="T216" i="6"/>
  <c r="G214" i="6"/>
  <c r="I214" i="6"/>
  <c r="K214" i="6"/>
  <c r="M214" i="6"/>
  <c r="O214" i="6"/>
  <c r="F214" i="6"/>
  <c r="H214" i="6"/>
  <c r="J214" i="6"/>
  <c r="L214" i="6"/>
  <c r="N214" i="6"/>
  <c r="V100" i="2"/>
  <c r="B423" i="2"/>
  <c r="D423" i="2" s="1"/>
  <c r="A421" i="2"/>
  <c r="S216" i="6" l="1"/>
  <c r="T217" i="6" s="1"/>
  <c r="B426" i="6"/>
  <c r="D425" i="6"/>
  <c r="U217" i="6"/>
  <c r="P214" i="6"/>
  <c r="Q215" i="6" s="1"/>
  <c r="E215" i="6"/>
  <c r="N95" i="2"/>
  <c r="L95" i="2"/>
  <c r="J95" i="2"/>
  <c r="H95" i="2"/>
  <c r="M95" i="2"/>
  <c r="I95" i="2"/>
  <c r="O95" i="2"/>
  <c r="C96" i="2" s="1"/>
  <c r="K95" i="2"/>
  <c r="G95" i="2"/>
  <c r="E94" i="2"/>
  <c r="F95" i="2" s="1"/>
  <c r="B424" i="2"/>
  <c r="D424" i="2" s="1"/>
  <c r="A422" i="2"/>
  <c r="D426" i="6" l="1"/>
  <c r="B427" i="6"/>
  <c r="R216" i="6"/>
  <c r="C217" i="6" s="1"/>
  <c r="G215" i="6"/>
  <c r="I215" i="6"/>
  <c r="K215" i="6"/>
  <c r="M215" i="6"/>
  <c r="O215" i="6"/>
  <c r="F215" i="6"/>
  <c r="H215" i="6"/>
  <c r="J215" i="6"/>
  <c r="L215" i="6"/>
  <c r="N215" i="6"/>
  <c r="U218" i="6"/>
  <c r="V218" i="6"/>
  <c r="W219" i="6" s="1"/>
  <c r="P95" i="2"/>
  <c r="Q96" i="2" s="1"/>
  <c r="B425" i="2"/>
  <c r="D425" i="2" s="1"/>
  <c r="A423" i="2"/>
  <c r="D427" i="6" l="1"/>
  <c r="B428" i="6"/>
  <c r="V219" i="6"/>
  <c r="W220" i="6" s="1"/>
  <c r="P215" i="6"/>
  <c r="Q216" i="6" s="1"/>
  <c r="E216" i="6"/>
  <c r="S217" i="6"/>
  <c r="R97" i="2"/>
  <c r="S98" i="2" s="1"/>
  <c r="T99" i="2" s="1"/>
  <c r="B426" i="2"/>
  <c r="D426" i="2" s="1"/>
  <c r="A424" i="2"/>
  <c r="D428" i="6" l="1"/>
  <c r="B429" i="6"/>
  <c r="R217" i="6"/>
  <c r="C218" i="6" s="1"/>
  <c r="G216" i="6"/>
  <c r="I216" i="6"/>
  <c r="K216" i="6"/>
  <c r="M216" i="6"/>
  <c r="O216" i="6"/>
  <c r="F216" i="6"/>
  <c r="H216" i="6"/>
  <c r="J216" i="6"/>
  <c r="L216" i="6"/>
  <c r="N216" i="6"/>
  <c r="S218" i="6"/>
  <c r="T218" i="6"/>
  <c r="U100" i="2"/>
  <c r="B427" i="2"/>
  <c r="D427" i="2" s="1"/>
  <c r="A425" i="2"/>
  <c r="B430" i="6" l="1"/>
  <c r="D429" i="6"/>
  <c r="P216" i="6"/>
  <c r="Q217" i="6" s="1"/>
  <c r="T219" i="6"/>
  <c r="U219" i="6"/>
  <c r="E217" i="6"/>
  <c r="V101" i="2"/>
  <c r="B428" i="2"/>
  <c r="D428" i="2" s="1"/>
  <c r="A426" i="2"/>
  <c r="D430" i="6" l="1"/>
  <c r="B431" i="6"/>
  <c r="U220" i="6"/>
  <c r="V220" i="6"/>
  <c r="W221" i="6" s="1"/>
  <c r="G217" i="6"/>
  <c r="I217" i="6"/>
  <c r="K217" i="6"/>
  <c r="M217" i="6"/>
  <c r="O217" i="6"/>
  <c r="F217" i="6"/>
  <c r="H217" i="6"/>
  <c r="J217" i="6"/>
  <c r="L217" i="6"/>
  <c r="N217" i="6"/>
  <c r="R218" i="6"/>
  <c r="C219" i="6" s="1"/>
  <c r="N96" i="2"/>
  <c r="L96" i="2"/>
  <c r="J96" i="2"/>
  <c r="H96" i="2"/>
  <c r="O96" i="2"/>
  <c r="C97" i="2" s="1"/>
  <c r="K96" i="2"/>
  <c r="G96" i="2"/>
  <c r="M96" i="2"/>
  <c r="I96" i="2"/>
  <c r="E95" i="2"/>
  <c r="F96" i="2" s="1"/>
  <c r="B429" i="2"/>
  <c r="D429" i="2" s="1"/>
  <c r="A427" i="2"/>
  <c r="B432" i="6" l="1"/>
  <c r="D431" i="6"/>
  <c r="V221" i="6"/>
  <c r="W222" i="6" s="1"/>
  <c r="S219" i="6"/>
  <c r="E218" i="6"/>
  <c r="P217" i="6"/>
  <c r="Q218" i="6" s="1"/>
  <c r="P96" i="2"/>
  <c r="Q97" i="2" s="1"/>
  <c r="B430" i="2"/>
  <c r="D430" i="2" s="1"/>
  <c r="A428" i="2"/>
  <c r="D432" i="6" l="1"/>
  <c r="B433" i="6"/>
  <c r="R219" i="6"/>
  <c r="C220" i="6" s="1"/>
  <c r="G218" i="6"/>
  <c r="I218" i="6"/>
  <c r="K218" i="6"/>
  <c r="M218" i="6"/>
  <c r="O218" i="6"/>
  <c r="F218" i="6"/>
  <c r="H218" i="6"/>
  <c r="J218" i="6"/>
  <c r="L218" i="6"/>
  <c r="N218" i="6"/>
  <c r="S220" i="6"/>
  <c r="T220" i="6"/>
  <c r="R98" i="2"/>
  <c r="S99" i="2" s="1"/>
  <c r="T100" i="2" s="1"/>
  <c r="B431" i="2"/>
  <c r="D431" i="2" s="1"/>
  <c r="A429" i="2"/>
  <c r="B434" i="6" l="1"/>
  <c r="D433" i="6"/>
  <c r="T221" i="6"/>
  <c r="U221" i="6"/>
  <c r="P218" i="6"/>
  <c r="Q219" i="6" s="1"/>
  <c r="E219" i="6"/>
  <c r="U101" i="2"/>
  <c r="B432" i="2"/>
  <c r="D432" i="2" s="1"/>
  <c r="A430" i="2"/>
  <c r="D434" i="6" l="1"/>
  <c r="B435" i="6"/>
  <c r="R220" i="6"/>
  <c r="C221" i="6" s="1"/>
  <c r="G219" i="6"/>
  <c r="I219" i="6"/>
  <c r="K219" i="6"/>
  <c r="M219" i="6"/>
  <c r="O219" i="6"/>
  <c r="F219" i="6"/>
  <c r="H219" i="6"/>
  <c r="J219" i="6"/>
  <c r="L219" i="6"/>
  <c r="N219" i="6"/>
  <c r="U222" i="6"/>
  <c r="V222" i="6"/>
  <c r="W223" i="6" s="1"/>
  <c r="V102" i="2"/>
  <c r="B433" i="2"/>
  <c r="D433" i="2" s="1"/>
  <c r="A431" i="2"/>
  <c r="V223" i="6" l="1"/>
  <c r="W224" i="6" s="1"/>
  <c r="D435" i="6"/>
  <c r="B436" i="6"/>
  <c r="P219" i="6"/>
  <c r="Q220" i="6" s="1"/>
  <c r="E220" i="6"/>
  <c r="S221" i="6"/>
  <c r="N97" i="2"/>
  <c r="L97" i="2"/>
  <c r="J97" i="2"/>
  <c r="H97" i="2"/>
  <c r="M97" i="2"/>
  <c r="I97" i="2"/>
  <c r="O97" i="2"/>
  <c r="C98" i="2" s="1"/>
  <c r="K97" i="2"/>
  <c r="G97" i="2"/>
  <c r="E96" i="2"/>
  <c r="F97" i="2" s="1"/>
  <c r="B434" i="2"/>
  <c r="D434" i="2" s="1"/>
  <c r="A432" i="2"/>
  <c r="D436" i="6" l="1"/>
  <c r="B437" i="6"/>
  <c r="R221" i="6"/>
  <c r="C222" i="6" s="1"/>
  <c r="T222" i="6"/>
  <c r="G220" i="6"/>
  <c r="I220" i="6"/>
  <c r="K220" i="6"/>
  <c r="M220" i="6"/>
  <c r="O220" i="6"/>
  <c r="F220" i="6"/>
  <c r="H220" i="6"/>
  <c r="J220" i="6"/>
  <c r="L220" i="6"/>
  <c r="N220" i="6"/>
  <c r="P97" i="2"/>
  <c r="Q98" i="2" s="1"/>
  <c r="B435" i="2"/>
  <c r="D435" i="2" s="1"/>
  <c r="A433" i="2"/>
  <c r="S222" i="6" l="1"/>
  <c r="T223" i="6" s="1"/>
  <c r="B438" i="6"/>
  <c r="D437" i="6"/>
  <c r="U223" i="6"/>
  <c r="P220" i="6"/>
  <c r="Q221" i="6" s="1"/>
  <c r="E221" i="6"/>
  <c r="R99" i="2"/>
  <c r="S100" i="2" s="1"/>
  <c r="T101" i="2" s="1"/>
  <c r="B436" i="2"/>
  <c r="D436" i="2" s="1"/>
  <c r="A434" i="2"/>
  <c r="D438" i="6" l="1"/>
  <c r="B439" i="6"/>
  <c r="R222" i="6"/>
  <c r="C223" i="6" s="1"/>
  <c r="G221" i="6"/>
  <c r="I221" i="6"/>
  <c r="K221" i="6"/>
  <c r="M221" i="6"/>
  <c r="O221" i="6"/>
  <c r="F221" i="6"/>
  <c r="H221" i="6"/>
  <c r="J221" i="6"/>
  <c r="L221" i="6"/>
  <c r="N221" i="6"/>
  <c r="U224" i="6"/>
  <c r="V224" i="6"/>
  <c r="W225" i="6" s="1"/>
  <c r="U102" i="2"/>
  <c r="B437" i="2"/>
  <c r="D437" i="2" s="1"/>
  <c r="A435" i="2"/>
  <c r="B440" i="6" l="1"/>
  <c r="D439" i="6"/>
  <c r="V225" i="6"/>
  <c r="W226" i="6" s="1"/>
  <c r="P221" i="6"/>
  <c r="Q222" i="6" s="1"/>
  <c r="E222" i="6"/>
  <c r="S223" i="6"/>
  <c r="V103" i="2"/>
  <c r="B438" i="2"/>
  <c r="D438" i="2" s="1"/>
  <c r="A436" i="2"/>
  <c r="B441" i="6" l="1"/>
  <c r="D440" i="6"/>
  <c r="R223" i="6"/>
  <c r="C224" i="6" s="1"/>
  <c r="T224" i="6"/>
  <c r="G222" i="6"/>
  <c r="I222" i="6"/>
  <c r="K222" i="6"/>
  <c r="M222" i="6"/>
  <c r="O222" i="6"/>
  <c r="F222" i="6"/>
  <c r="H222" i="6"/>
  <c r="J222" i="6"/>
  <c r="L222" i="6"/>
  <c r="N222" i="6"/>
  <c r="N98" i="2"/>
  <c r="L98" i="2"/>
  <c r="J98" i="2"/>
  <c r="H98" i="2"/>
  <c r="O98" i="2"/>
  <c r="C99" i="2" s="1"/>
  <c r="K98" i="2"/>
  <c r="G98" i="2"/>
  <c r="M98" i="2"/>
  <c r="I98" i="2"/>
  <c r="E97" i="2"/>
  <c r="F98" i="2" s="1"/>
  <c r="B439" i="2"/>
  <c r="D439" i="2" s="1"/>
  <c r="A437" i="2"/>
  <c r="S224" i="6" l="1"/>
  <c r="T225" i="6" s="1"/>
  <c r="D441" i="6"/>
  <c r="B442" i="6"/>
  <c r="U225" i="6"/>
  <c r="P222" i="6"/>
  <c r="Q223" i="6" s="1"/>
  <c r="E223" i="6"/>
  <c r="P98" i="2"/>
  <c r="Q99" i="2" s="1"/>
  <c r="B440" i="2"/>
  <c r="D440" i="2" s="1"/>
  <c r="A438" i="2"/>
  <c r="D442" i="6" l="1"/>
  <c r="B443" i="6"/>
  <c r="R224" i="6"/>
  <c r="C225" i="6" s="1"/>
  <c r="G223" i="6"/>
  <c r="I223" i="6"/>
  <c r="K223" i="6"/>
  <c r="M223" i="6"/>
  <c r="O223" i="6"/>
  <c r="F223" i="6"/>
  <c r="H223" i="6"/>
  <c r="J223" i="6"/>
  <c r="L223" i="6"/>
  <c r="N223" i="6"/>
  <c r="U226" i="6"/>
  <c r="V226" i="6"/>
  <c r="W227" i="6" s="1"/>
  <c r="R100" i="2"/>
  <c r="S101" i="2" s="1"/>
  <c r="T102" i="2" s="1"/>
  <c r="B441" i="2"/>
  <c r="D441" i="2" s="1"/>
  <c r="A439" i="2"/>
  <c r="D443" i="6" l="1"/>
  <c r="B444" i="6"/>
  <c r="V227" i="6"/>
  <c r="W228" i="6" s="1"/>
  <c r="P223" i="6"/>
  <c r="Q224" i="6" s="1"/>
  <c r="E224" i="6"/>
  <c r="S225" i="6"/>
  <c r="U103" i="2"/>
  <c r="B442" i="2"/>
  <c r="D442" i="2" s="1"/>
  <c r="A440" i="2"/>
  <c r="B445" i="6" l="1"/>
  <c r="D444" i="6"/>
  <c r="R225" i="6"/>
  <c r="C226" i="6" s="1"/>
  <c r="G224" i="6"/>
  <c r="I224" i="6"/>
  <c r="K224" i="6"/>
  <c r="M224" i="6"/>
  <c r="O224" i="6"/>
  <c r="F224" i="6"/>
  <c r="H224" i="6"/>
  <c r="J224" i="6"/>
  <c r="L224" i="6"/>
  <c r="N224" i="6"/>
  <c r="S226" i="6"/>
  <c r="T226" i="6"/>
  <c r="V104" i="2"/>
  <c r="B443" i="2"/>
  <c r="D443" i="2" s="1"/>
  <c r="A441" i="2"/>
  <c r="D445" i="6" l="1"/>
  <c r="B446" i="6"/>
  <c r="P224" i="6"/>
  <c r="Q225" i="6" s="1"/>
  <c r="T227" i="6"/>
  <c r="U227" i="6"/>
  <c r="E225" i="6"/>
  <c r="N99" i="2"/>
  <c r="L99" i="2"/>
  <c r="J99" i="2"/>
  <c r="H99" i="2"/>
  <c r="M99" i="2"/>
  <c r="I99" i="2"/>
  <c r="O99" i="2"/>
  <c r="C100" i="2" s="1"/>
  <c r="K99" i="2"/>
  <c r="G99" i="2"/>
  <c r="E98" i="2"/>
  <c r="F99" i="2" s="1"/>
  <c r="B444" i="2"/>
  <c r="D444" i="2" s="1"/>
  <c r="A442" i="2"/>
  <c r="D446" i="6" l="1"/>
  <c r="B447" i="6"/>
  <c r="G225" i="6"/>
  <c r="I225" i="6"/>
  <c r="K225" i="6"/>
  <c r="M225" i="6"/>
  <c r="O225" i="6"/>
  <c r="F225" i="6"/>
  <c r="H225" i="6"/>
  <c r="J225" i="6"/>
  <c r="L225" i="6"/>
  <c r="N225" i="6"/>
  <c r="U228" i="6"/>
  <c r="V228" i="6"/>
  <c r="W229" i="6" s="1"/>
  <c r="R226" i="6"/>
  <c r="C227" i="6" s="1"/>
  <c r="P99" i="2"/>
  <c r="Q100" i="2" s="1"/>
  <c r="B445" i="2"/>
  <c r="D445" i="2" s="1"/>
  <c r="A443" i="2"/>
  <c r="B448" i="6" l="1"/>
  <c r="D447" i="6"/>
  <c r="S227" i="6"/>
  <c r="E226" i="6"/>
  <c r="V229" i="6"/>
  <c r="W230" i="6" s="1"/>
  <c r="P225" i="6"/>
  <c r="Q226" i="6" s="1"/>
  <c r="R101" i="2"/>
  <c r="S102" i="2" s="1"/>
  <c r="T103" i="2" s="1"/>
  <c r="B446" i="2"/>
  <c r="D446" i="2" s="1"/>
  <c r="A444" i="2"/>
  <c r="D448" i="6" l="1"/>
  <c r="B449" i="6"/>
  <c r="G226" i="6"/>
  <c r="I226" i="6"/>
  <c r="K226" i="6"/>
  <c r="M226" i="6"/>
  <c r="O226" i="6"/>
  <c r="F226" i="6"/>
  <c r="H226" i="6"/>
  <c r="J226" i="6"/>
  <c r="L226" i="6"/>
  <c r="N226" i="6"/>
  <c r="R227" i="6"/>
  <c r="T228" i="6"/>
  <c r="U104" i="2"/>
  <c r="B447" i="2"/>
  <c r="D447" i="2" s="1"/>
  <c r="A445" i="2"/>
  <c r="S228" i="6" l="1"/>
  <c r="C228" i="6"/>
  <c r="D449" i="6"/>
  <c r="B450" i="6"/>
  <c r="T229" i="6"/>
  <c r="U229" i="6"/>
  <c r="E227" i="6"/>
  <c r="P226" i="6"/>
  <c r="Q227" i="6" s="1"/>
  <c r="V105" i="2"/>
  <c r="B448" i="2"/>
  <c r="D448" i="2" s="1"/>
  <c r="A446" i="2"/>
  <c r="D450" i="6" l="1"/>
  <c r="B451" i="6"/>
  <c r="R228" i="6"/>
  <c r="C229" i="6" s="1"/>
  <c r="G227" i="6"/>
  <c r="I227" i="6"/>
  <c r="K227" i="6"/>
  <c r="M227" i="6"/>
  <c r="O227" i="6"/>
  <c r="F227" i="6"/>
  <c r="H227" i="6"/>
  <c r="J227" i="6"/>
  <c r="L227" i="6"/>
  <c r="N227" i="6"/>
  <c r="U230" i="6"/>
  <c r="V230" i="6"/>
  <c r="W231" i="6" s="1"/>
  <c r="N100" i="2"/>
  <c r="L100" i="2"/>
  <c r="J100" i="2"/>
  <c r="H100" i="2"/>
  <c r="O100" i="2"/>
  <c r="C101" i="2" s="1"/>
  <c r="K100" i="2"/>
  <c r="G100" i="2"/>
  <c r="M100" i="2"/>
  <c r="I100" i="2"/>
  <c r="E99" i="2"/>
  <c r="F100" i="2" s="1"/>
  <c r="B449" i="2"/>
  <c r="D449" i="2" s="1"/>
  <c r="A447" i="2"/>
  <c r="S229" i="6" l="1"/>
  <c r="T230" i="6" s="1"/>
  <c r="U231" i="6" s="1"/>
  <c r="D451" i="6"/>
  <c r="B452" i="6"/>
  <c r="E228" i="6"/>
  <c r="V231" i="6"/>
  <c r="P227" i="6"/>
  <c r="Q228" i="6" s="1"/>
  <c r="P100" i="2"/>
  <c r="Q101" i="2" s="1"/>
  <c r="B450" i="2"/>
  <c r="D450" i="2" s="1"/>
  <c r="A448" i="2"/>
  <c r="V232" i="6" l="1"/>
  <c r="W232" i="6"/>
  <c r="D452" i="6"/>
  <c r="B453" i="6"/>
  <c r="G228" i="6"/>
  <c r="I228" i="6"/>
  <c r="K228" i="6"/>
  <c r="M228" i="6"/>
  <c r="O228" i="6"/>
  <c r="F228" i="6"/>
  <c r="H228" i="6"/>
  <c r="J228" i="6"/>
  <c r="L228" i="6"/>
  <c r="N228" i="6"/>
  <c r="R229" i="6"/>
  <c r="C230" i="6" s="1"/>
  <c r="R102" i="2"/>
  <c r="S103" i="2" s="1"/>
  <c r="T104" i="2" s="1"/>
  <c r="B451" i="2"/>
  <c r="D451" i="2" s="1"/>
  <c r="A449" i="2"/>
  <c r="W233" i="6" l="1"/>
  <c r="B454" i="6"/>
  <c r="D453" i="6"/>
  <c r="S230" i="6"/>
  <c r="E229" i="6"/>
  <c r="P228" i="6"/>
  <c r="Q229" i="6" s="1"/>
  <c r="U105" i="2"/>
  <c r="B452" i="2"/>
  <c r="D452" i="2" s="1"/>
  <c r="A450" i="2"/>
  <c r="D454" i="6" l="1"/>
  <c r="B455" i="6"/>
  <c r="G229" i="6"/>
  <c r="I229" i="6"/>
  <c r="K229" i="6"/>
  <c r="M229" i="6"/>
  <c r="O229" i="6"/>
  <c r="F229" i="6"/>
  <c r="H229" i="6"/>
  <c r="J229" i="6"/>
  <c r="L229" i="6"/>
  <c r="N229" i="6"/>
  <c r="R230" i="6"/>
  <c r="T231" i="6"/>
  <c r="V106" i="2"/>
  <c r="B453" i="2"/>
  <c r="D453" i="2" s="1"/>
  <c r="A451" i="2"/>
  <c r="S231" i="6" l="1"/>
  <c r="C231" i="6"/>
  <c r="D455" i="6"/>
  <c r="B456" i="6"/>
  <c r="T232" i="6"/>
  <c r="U232" i="6"/>
  <c r="E230" i="6"/>
  <c r="P229" i="6"/>
  <c r="Q230" i="6" s="1"/>
  <c r="N101" i="2"/>
  <c r="L101" i="2"/>
  <c r="J101" i="2"/>
  <c r="H101" i="2"/>
  <c r="M101" i="2"/>
  <c r="I101" i="2"/>
  <c r="O101" i="2"/>
  <c r="C102" i="2" s="1"/>
  <c r="K101" i="2"/>
  <c r="G101" i="2"/>
  <c r="E100" i="2"/>
  <c r="F101" i="2" s="1"/>
  <c r="B454" i="2"/>
  <c r="D454" i="2" s="1"/>
  <c r="A452" i="2"/>
  <c r="D456" i="6" l="1"/>
  <c r="B457" i="6"/>
  <c r="R231" i="6"/>
  <c r="U233" i="6"/>
  <c r="V233" i="6"/>
  <c r="W234" i="6" s="1"/>
  <c r="G230" i="6"/>
  <c r="I230" i="6"/>
  <c r="K230" i="6"/>
  <c r="M230" i="6"/>
  <c r="O230" i="6"/>
  <c r="F230" i="6"/>
  <c r="H230" i="6"/>
  <c r="J230" i="6"/>
  <c r="L230" i="6"/>
  <c r="N230" i="6"/>
  <c r="P101" i="2"/>
  <c r="Q102" i="2" s="1"/>
  <c r="B455" i="2"/>
  <c r="D455" i="2" s="1"/>
  <c r="A453" i="2"/>
  <c r="S232" i="6" l="1"/>
  <c r="T233" i="6" s="1"/>
  <c r="U234" i="6" s="1"/>
  <c r="C232" i="6"/>
  <c r="V234" i="6"/>
  <c r="W235" i="6" s="1"/>
  <c r="D457" i="6"/>
  <c r="B458" i="6"/>
  <c r="E231" i="6"/>
  <c r="P230" i="6"/>
  <c r="Q231" i="6" s="1"/>
  <c r="R103" i="2"/>
  <c r="S104" i="2" s="1"/>
  <c r="T105" i="2" s="1"/>
  <c r="B456" i="2"/>
  <c r="D456" i="2" s="1"/>
  <c r="A454" i="2"/>
  <c r="V235" i="6" l="1"/>
  <c r="W236" i="6" s="1"/>
  <c r="D458" i="6"/>
  <c r="B459" i="6"/>
  <c r="G231" i="6"/>
  <c r="I231" i="6"/>
  <c r="K231" i="6"/>
  <c r="M231" i="6"/>
  <c r="O231" i="6"/>
  <c r="F231" i="6"/>
  <c r="H231" i="6"/>
  <c r="J231" i="6"/>
  <c r="L231" i="6"/>
  <c r="N231" i="6"/>
  <c r="R232" i="6"/>
  <c r="C233" i="6" s="1"/>
  <c r="U106" i="2"/>
  <c r="B457" i="2"/>
  <c r="D457" i="2" s="1"/>
  <c r="A455" i="2"/>
  <c r="D459" i="6" l="1"/>
  <c r="B460" i="6"/>
  <c r="E232" i="6"/>
  <c r="S233" i="6"/>
  <c r="P231" i="6"/>
  <c r="Q232" i="6" s="1"/>
  <c r="V107" i="2"/>
  <c r="B458" i="2"/>
  <c r="D458" i="2" s="1"/>
  <c r="A456" i="2"/>
  <c r="D460" i="6" l="1"/>
  <c r="B461" i="6"/>
  <c r="G232" i="6"/>
  <c r="I232" i="6"/>
  <c r="K232" i="6"/>
  <c r="M232" i="6"/>
  <c r="O232" i="6"/>
  <c r="F232" i="6"/>
  <c r="H232" i="6"/>
  <c r="J232" i="6"/>
  <c r="L232" i="6"/>
  <c r="N232" i="6"/>
  <c r="R233" i="6"/>
  <c r="C234" i="6" s="1"/>
  <c r="T234" i="6"/>
  <c r="N102" i="2"/>
  <c r="L102" i="2"/>
  <c r="J102" i="2"/>
  <c r="H102" i="2"/>
  <c r="O102" i="2"/>
  <c r="C103" i="2" s="1"/>
  <c r="K102" i="2"/>
  <c r="G102" i="2"/>
  <c r="M102" i="2"/>
  <c r="I102" i="2"/>
  <c r="E101" i="2"/>
  <c r="F102" i="2" s="1"/>
  <c r="B459" i="2"/>
  <c r="D459" i="2" s="1"/>
  <c r="A457" i="2"/>
  <c r="B462" i="6" l="1"/>
  <c r="D461" i="6"/>
  <c r="E233" i="6"/>
  <c r="S234" i="6"/>
  <c r="T235" i="6" s="1"/>
  <c r="U235" i="6"/>
  <c r="P232" i="6"/>
  <c r="Q233" i="6" s="1"/>
  <c r="P102" i="2"/>
  <c r="Q103" i="2" s="1"/>
  <c r="B460" i="2"/>
  <c r="D460" i="2" s="1"/>
  <c r="A458" i="2"/>
  <c r="D462" i="6" l="1"/>
  <c r="B463" i="6"/>
  <c r="U236" i="6"/>
  <c r="V236" i="6"/>
  <c r="W237" i="6" s="1"/>
  <c r="G233" i="6"/>
  <c r="I233" i="6"/>
  <c r="K233" i="6"/>
  <c r="M233" i="6"/>
  <c r="O233" i="6"/>
  <c r="F233" i="6"/>
  <c r="H233" i="6"/>
  <c r="J233" i="6"/>
  <c r="L233" i="6"/>
  <c r="N233" i="6"/>
  <c r="R234" i="6"/>
  <c r="C235" i="6" s="1"/>
  <c r="R104" i="2"/>
  <c r="S105" i="2" s="1"/>
  <c r="T106" i="2" s="1"/>
  <c r="B461" i="2"/>
  <c r="D461" i="2" s="1"/>
  <c r="A459" i="2"/>
  <c r="B464" i="6" l="1"/>
  <c r="D463" i="6"/>
  <c r="P233" i="6"/>
  <c r="Q234" i="6" s="1"/>
  <c r="V237" i="6"/>
  <c r="W238" i="6" s="1"/>
  <c r="E234" i="6"/>
  <c r="S235" i="6"/>
  <c r="U107" i="2"/>
  <c r="B462" i="2"/>
  <c r="D462" i="2" s="1"/>
  <c r="A460" i="2"/>
  <c r="D464" i="6" l="1"/>
  <c r="B465" i="6"/>
  <c r="R235" i="6"/>
  <c r="C236" i="6" s="1"/>
  <c r="T236" i="6"/>
  <c r="G234" i="6"/>
  <c r="I234" i="6"/>
  <c r="K234" i="6"/>
  <c r="M234" i="6"/>
  <c r="O234" i="6"/>
  <c r="F234" i="6"/>
  <c r="H234" i="6"/>
  <c r="J234" i="6"/>
  <c r="L234" i="6"/>
  <c r="N234" i="6"/>
  <c r="V108" i="2"/>
  <c r="B463" i="2"/>
  <c r="D463" i="2" s="1"/>
  <c r="A461" i="2"/>
  <c r="S236" i="6" l="1"/>
  <c r="T237" i="6" s="1"/>
  <c r="B466" i="6"/>
  <c r="D465" i="6"/>
  <c r="E235" i="6"/>
  <c r="U237" i="6"/>
  <c r="P234" i="6"/>
  <c r="Q235" i="6" s="1"/>
  <c r="N103" i="2"/>
  <c r="L103" i="2"/>
  <c r="J103" i="2"/>
  <c r="H103" i="2"/>
  <c r="M103" i="2"/>
  <c r="I103" i="2"/>
  <c r="O103" i="2"/>
  <c r="C104" i="2" s="1"/>
  <c r="K103" i="2"/>
  <c r="G103" i="2"/>
  <c r="E102" i="2"/>
  <c r="F103" i="2" s="1"/>
  <c r="B464" i="2"/>
  <c r="D464" i="2" s="1"/>
  <c r="A462" i="2"/>
  <c r="D466" i="6" l="1"/>
  <c r="B467" i="6"/>
  <c r="R236" i="6"/>
  <c r="C237" i="6" s="1"/>
  <c r="G235" i="6"/>
  <c r="I235" i="6"/>
  <c r="K235" i="6"/>
  <c r="M235" i="6"/>
  <c r="O235" i="6"/>
  <c r="F235" i="6"/>
  <c r="H235" i="6"/>
  <c r="J235" i="6"/>
  <c r="L235" i="6"/>
  <c r="N235" i="6"/>
  <c r="U238" i="6"/>
  <c r="V238" i="6"/>
  <c r="W239" i="6" s="1"/>
  <c r="P103" i="2"/>
  <c r="Q104" i="2" s="1"/>
  <c r="B465" i="2"/>
  <c r="D465" i="2" s="1"/>
  <c r="A463" i="2"/>
  <c r="D467" i="6" l="1"/>
  <c r="B468" i="6"/>
  <c r="E236" i="6"/>
  <c r="V239" i="6"/>
  <c r="W240" i="6" s="1"/>
  <c r="S237" i="6"/>
  <c r="P235" i="6"/>
  <c r="Q236" i="6" s="1"/>
  <c r="R105" i="2"/>
  <c r="S106" i="2" s="1"/>
  <c r="T107" i="2" s="1"/>
  <c r="B466" i="2"/>
  <c r="D466" i="2" s="1"/>
  <c r="A464" i="2"/>
  <c r="B469" i="6" l="1"/>
  <c r="D468" i="6"/>
  <c r="T238" i="6"/>
  <c r="G236" i="6"/>
  <c r="I236" i="6"/>
  <c r="K236" i="6"/>
  <c r="M236" i="6"/>
  <c r="O236" i="6"/>
  <c r="F236" i="6"/>
  <c r="H236" i="6"/>
  <c r="J236" i="6"/>
  <c r="L236" i="6"/>
  <c r="N236" i="6"/>
  <c r="R237" i="6"/>
  <c r="C238" i="6" s="1"/>
  <c r="U108" i="2"/>
  <c r="B467" i="2"/>
  <c r="D467" i="2" s="1"/>
  <c r="A465" i="2"/>
  <c r="D469" i="6" l="1"/>
  <c r="B470" i="6"/>
  <c r="E237" i="6"/>
  <c r="S238" i="6"/>
  <c r="T239" i="6" s="1"/>
  <c r="U239" i="6"/>
  <c r="P236" i="6"/>
  <c r="Q237" i="6" s="1"/>
  <c r="V109" i="2"/>
  <c r="B468" i="2"/>
  <c r="D468" i="2" s="1"/>
  <c r="A466" i="2"/>
  <c r="D470" i="6" l="1"/>
  <c r="B471" i="6"/>
  <c r="G237" i="6"/>
  <c r="I237" i="6"/>
  <c r="K237" i="6"/>
  <c r="M237" i="6"/>
  <c r="O237" i="6"/>
  <c r="F237" i="6"/>
  <c r="H237" i="6"/>
  <c r="J237" i="6"/>
  <c r="L237" i="6"/>
  <c r="N237" i="6"/>
  <c r="R238" i="6"/>
  <c r="U240" i="6"/>
  <c r="V240" i="6"/>
  <c r="W241" i="6" s="1"/>
  <c r="N104" i="2"/>
  <c r="L104" i="2"/>
  <c r="J104" i="2"/>
  <c r="H104" i="2"/>
  <c r="O104" i="2"/>
  <c r="C105" i="2" s="1"/>
  <c r="K104" i="2"/>
  <c r="G104" i="2"/>
  <c r="M104" i="2"/>
  <c r="I104" i="2"/>
  <c r="E103" i="2"/>
  <c r="F104" i="2" s="1"/>
  <c r="B469" i="2"/>
  <c r="D469" i="2" s="1"/>
  <c r="A467" i="2"/>
  <c r="S239" i="6" l="1"/>
  <c r="C239" i="6"/>
  <c r="B472" i="6"/>
  <c r="D471" i="6"/>
  <c r="E238" i="6"/>
  <c r="V241" i="6"/>
  <c r="W242" i="6" s="1"/>
  <c r="T240" i="6"/>
  <c r="P237" i="6"/>
  <c r="Q238" i="6" s="1"/>
  <c r="P104" i="2"/>
  <c r="Q105" i="2" s="1"/>
  <c r="B470" i="2"/>
  <c r="D470" i="2" s="1"/>
  <c r="A468" i="2"/>
  <c r="B473" i="6" l="1"/>
  <c r="D472" i="6"/>
  <c r="G238" i="6"/>
  <c r="I238" i="6"/>
  <c r="K238" i="6"/>
  <c r="M238" i="6"/>
  <c r="O238" i="6"/>
  <c r="F238" i="6"/>
  <c r="H238" i="6"/>
  <c r="J238" i="6"/>
  <c r="L238" i="6"/>
  <c r="N238" i="6"/>
  <c r="U241" i="6"/>
  <c r="R239" i="6"/>
  <c r="C240" i="6" s="1"/>
  <c r="R106" i="2"/>
  <c r="S107" i="2" s="1"/>
  <c r="T108" i="2" s="1"/>
  <c r="B471" i="2"/>
  <c r="D471" i="2" s="1"/>
  <c r="A469" i="2"/>
  <c r="B474" i="6" l="1"/>
  <c r="D473" i="6"/>
  <c r="S240" i="6"/>
  <c r="E239" i="6"/>
  <c r="V242" i="6"/>
  <c r="W243" i="6" s="1"/>
  <c r="P238" i="6"/>
  <c r="Q239" i="6" s="1"/>
  <c r="U109" i="2"/>
  <c r="B472" i="2"/>
  <c r="D472" i="2" s="1"/>
  <c r="A470" i="2"/>
  <c r="D474" i="6" l="1"/>
  <c r="B475" i="6"/>
  <c r="G239" i="6"/>
  <c r="I239" i="6"/>
  <c r="K239" i="6"/>
  <c r="M239" i="6"/>
  <c r="O239" i="6"/>
  <c r="F239" i="6"/>
  <c r="H239" i="6"/>
  <c r="J239" i="6"/>
  <c r="L239" i="6"/>
  <c r="N239" i="6"/>
  <c r="R240" i="6"/>
  <c r="T241" i="6"/>
  <c r="V110" i="2"/>
  <c r="B473" i="2"/>
  <c r="D473" i="2" s="1"/>
  <c r="A471" i="2"/>
  <c r="S241" i="6" l="1"/>
  <c r="C241" i="6"/>
  <c r="B476" i="6"/>
  <c r="D475" i="6"/>
  <c r="T242" i="6"/>
  <c r="U242" i="6"/>
  <c r="E240" i="6"/>
  <c r="P239" i="6"/>
  <c r="Q240" i="6" s="1"/>
  <c r="N105" i="2"/>
  <c r="L105" i="2"/>
  <c r="J105" i="2"/>
  <c r="H105" i="2"/>
  <c r="M105" i="2"/>
  <c r="I105" i="2"/>
  <c r="O105" i="2"/>
  <c r="C106" i="2" s="1"/>
  <c r="K105" i="2"/>
  <c r="G105" i="2"/>
  <c r="E104" i="2"/>
  <c r="F105" i="2" s="1"/>
  <c r="B474" i="2"/>
  <c r="D474" i="2" s="1"/>
  <c r="A472" i="2"/>
  <c r="D476" i="6" l="1"/>
  <c r="B477" i="6"/>
  <c r="U243" i="6"/>
  <c r="V243" i="6"/>
  <c r="W244" i="6" s="1"/>
  <c r="G240" i="6"/>
  <c r="I240" i="6"/>
  <c r="K240" i="6"/>
  <c r="M240" i="6"/>
  <c r="O240" i="6"/>
  <c r="F240" i="6"/>
  <c r="H240" i="6"/>
  <c r="J240" i="6"/>
  <c r="L240" i="6"/>
  <c r="N240" i="6"/>
  <c r="R241" i="6"/>
  <c r="C242" i="6" s="1"/>
  <c r="P105" i="2"/>
  <c r="Q106" i="2" s="1"/>
  <c r="B475" i="2"/>
  <c r="D475" i="2" s="1"/>
  <c r="A473" i="2"/>
  <c r="V244" i="6" l="1"/>
  <c r="W245" i="6" s="1"/>
  <c r="D477" i="6"/>
  <c r="B478" i="6"/>
  <c r="S242" i="6"/>
  <c r="P240" i="6"/>
  <c r="Q241" i="6" s="1"/>
  <c r="E241" i="6"/>
  <c r="R107" i="2"/>
  <c r="S108" i="2" s="1"/>
  <c r="T109" i="2" s="1"/>
  <c r="B476" i="2"/>
  <c r="D476" i="2" s="1"/>
  <c r="A474" i="2"/>
  <c r="D478" i="6" l="1"/>
  <c r="B479" i="6"/>
  <c r="G241" i="6"/>
  <c r="I241" i="6"/>
  <c r="K241" i="6"/>
  <c r="M241" i="6"/>
  <c r="O241" i="6"/>
  <c r="F241" i="6"/>
  <c r="H241" i="6"/>
  <c r="J241" i="6"/>
  <c r="L241" i="6"/>
  <c r="N241" i="6"/>
  <c r="R242" i="6"/>
  <c r="T243" i="6"/>
  <c r="U110" i="2"/>
  <c r="B477" i="2"/>
  <c r="D477" i="2" s="1"/>
  <c r="A475" i="2"/>
  <c r="S243" i="6" l="1"/>
  <c r="C243" i="6"/>
  <c r="D479" i="6"/>
  <c r="B480" i="6"/>
  <c r="T244" i="6"/>
  <c r="U244" i="6"/>
  <c r="E242" i="6"/>
  <c r="P241" i="6"/>
  <c r="Q242" i="6" s="1"/>
  <c r="V111" i="2"/>
  <c r="B478" i="2"/>
  <c r="D478" i="2" s="1"/>
  <c r="A476" i="2"/>
  <c r="B481" i="6" l="1"/>
  <c r="D480" i="6"/>
  <c r="U245" i="6"/>
  <c r="V245" i="6"/>
  <c r="W246" i="6" s="1"/>
  <c r="G242" i="6"/>
  <c r="I242" i="6"/>
  <c r="K242" i="6"/>
  <c r="M242" i="6"/>
  <c r="O242" i="6"/>
  <c r="F242" i="6"/>
  <c r="H242" i="6"/>
  <c r="J242" i="6"/>
  <c r="L242" i="6"/>
  <c r="N242" i="6"/>
  <c r="R243" i="6"/>
  <c r="C244" i="6" s="1"/>
  <c r="N106" i="2"/>
  <c r="L106" i="2"/>
  <c r="J106" i="2"/>
  <c r="H106" i="2"/>
  <c r="O106" i="2"/>
  <c r="C107" i="2" s="1"/>
  <c r="K106" i="2"/>
  <c r="G106" i="2"/>
  <c r="M106" i="2"/>
  <c r="I106" i="2"/>
  <c r="E105" i="2"/>
  <c r="F106" i="2" s="1"/>
  <c r="B479" i="2"/>
  <c r="D479" i="2" s="1"/>
  <c r="A477" i="2"/>
  <c r="V246" i="6" l="1"/>
  <c r="W247" i="6" s="1"/>
  <c r="D481" i="6"/>
  <c r="B482" i="6"/>
  <c r="S244" i="6"/>
  <c r="P242" i="6"/>
  <c r="Q243" i="6" s="1"/>
  <c r="E243" i="6"/>
  <c r="P106" i="2"/>
  <c r="Q107" i="2" s="1"/>
  <c r="B480" i="2"/>
  <c r="D480" i="2" s="1"/>
  <c r="A478" i="2"/>
  <c r="D482" i="6" l="1"/>
  <c r="B483" i="6"/>
  <c r="G243" i="6"/>
  <c r="I243" i="6"/>
  <c r="K243" i="6"/>
  <c r="M243" i="6"/>
  <c r="O243" i="6"/>
  <c r="F243" i="6"/>
  <c r="H243" i="6"/>
  <c r="J243" i="6"/>
  <c r="L243" i="6"/>
  <c r="N243" i="6"/>
  <c r="R244" i="6"/>
  <c r="T245" i="6"/>
  <c r="R108" i="2"/>
  <c r="S109" i="2" s="1"/>
  <c r="T110" i="2" s="1"/>
  <c r="B481" i="2"/>
  <c r="D481" i="2" s="1"/>
  <c r="A479" i="2"/>
  <c r="S245" i="6" l="1"/>
  <c r="C245" i="6"/>
  <c r="D483" i="6"/>
  <c r="B484" i="6"/>
  <c r="T246" i="6"/>
  <c r="U246" i="6"/>
  <c r="E244" i="6"/>
  <c r="P243" i="6"/>
  <c r="Q244" i="6" s="1"/>
  <c r="U111" i="2"/>
  <c r="B482" i="2"/>
  <c r="D482" i="2" s="1"/>
  <c r="A480" i="2"/>
  <c r="D484" i="6" l="1"/>
  <c r="B485" i="6"/>
  <c r="R245" i="6"/>
  <c r="U247" i="6"/>
  <c r="V247" i="6"/>
  <c r="W248" i="6" s="1"/>
  <c r="G244" i="6"/>
  <c r="I244" i="6"/>
  <c r="K244" i="6"/>
  <c r="M244" i="6"/>
  <c r="O244" i="6"/>
  <c r="F244" i="6"/>
  <c r="H244" i="6"/>
  <c r="J244" i="6"/>
  <c r="L244" i="6"/>
  <c r="N244" i="6"/>
  <c r="V112" i="2"/>
  <c r="B483" i="2"/>
  <c r="D483" i="2" s="1"/>
  <c r="A481" i="2"/>
  <c r="S246" i="6" l="1"/>
  <c r="T247" i="6" s="1"/>
  <c r="U248" i="6" s="1"/>
  <c r="C246" i="6"/>
  <c r="D485" i="6"/>
  <c r="B486" i="6"/>
  <c r="V248" i="6"/>
  <c r="W249" i="6" s="1"/>
  <c r="E245" i="6"/>
  <c r="P244" i="6"/>
  <c r="Q245" i="6" s="1"/>
  <c r="N107" i="2"/>
  <c r="L107" i="2"/>
  <c r="J107" i="2"/>
  <c r="H107" i="2"/>
  <c r="M107" i="2"/>
  <c r="I107" i="2"/>
  <c r="O107" i="2"/>
  <c r="C108" i="2" s="1"/>
  <c r="K107" i="2"/>
  <c r="G107" i="2"/>
  <c r="E106" i="2"/>
  <c r="F107" i="2" s="1"/>
  <c r="B484" i="2"/>
  <c r="D484" i="2" s="1"/>
  <c r="A482" i="2"/>
  <c r="V249" i="6" l="1"/>
  <c r="W250" i="6" s="1"/>
  <c r="B487" i="6"/>
  <c r="D486" i="6"/>
  <c r="R246" i="6"/>
  <c r="C247" i="6" s="1"/>
  <c r="G245" i="6"/>
  <c r="I245" i="6"/>
  <c r="K245" i="6"/>
  <c r="M245" i="6"/>
  <c r="O245" i="6"/>
  <c r="F245" i="6"/>
  <c r="H245" i="6"/>
  <c r="J245" i="6"/>
  <c r="L245" i="6"/>
  <c r="N245" i="6"/>
  <c r="P107" i="2"/>
  <c r="Q108" i="2" s="1"/>
  <c r="B485" i="2"/>
  <c r="D485" i="2" s="1"/>
  <c r="A483" i="2"/>
  <c r="B488" i="6" l="1"/>
  <c r="D487" i="6"/>
  <c r="S247" i="6"/>
  <c r="P245" i="6"/>
  <c r="Q246" i="6" s="1"/>
  <c r="E246" i="6"/>
  <c r="R109" i="2"/>
  <c r="S110" i="2" s="1"/>
  <c r="T111" i="2" s="1"/>
  <c r="B486" i="2"/>
  <c r="D486" i="2" s="1"/>
  <c r="A484" i="2"/>
  <c r="D488" i="6" l="1"/>
  <c r="B489" i="6"/>
  <c r="R247" i="6"/>
  <c r="G246" i="6"/>
  <c r="I246" i="6"/>
  <c r="K246" i="6"/>
  <c r="M246" i="6"/>
  <c r="O246" i="6"/>
  <c r="F246" i="6"/>
  <c r="H246" i="6"/>
  <c r="J246" i="6"/>
  <c r="L246" i="6"/>
  <c r="N246" i="6"/>
  <c r="T248" i="6"/>
  <c r="U112" i="2"/>
  <c r="B487" i="2"/>
  <c r="D487" i="2" s="1"/>
  <c r="A485" i="2"/>
  <c r="S248" i="6" l="1"/>
  <c r="C248" i="6"/>
  <c r="B490" i="6"/>
  <c r="D489" i="6"/>
  <c r="T249" i="6"/>
  <c r="U249" i="6"/>
  <c r="E247" i="6"/>
  <c r="P246" i="6"/>
  <c r="Q247" i="6" s="1"/>
  <c r="V113" i="2"/>
  <c r="B488" i="2"/>
  <c r="D488" i="2" s="1"/>
  <c r="A486" i="2"/>
  <c r="B491" i="6" l="1"/>
  <c r="D490" i="6"/>
  <c r="R248" i="6"/>
  <c r="C249" i="6" s="1"/>
  <c r="G247" i="6"/>
  <c r="F247" i="6"/>
  <c r="I247" i="6"/>
  <c r="K247" i="6"/>
  <c r="M247" i="6"/>
  <c r="O247" i="6"/>
  <c r="H247" i="6"/>
  <c r="J247" i="6"/>
  <c r="L247" i="6"/>
  <c r="N247" i="6"/>
  <c r="U250" i="6"/>
  <c r="V250" i="6"/>
  <c r="W251" i="6" s="1"/>
  <c r="N108" i="2"/>
  <c r="L108" i="2"/>
  <c r="J108" i="2"/>
  <c r="H108" i="2"/>
  <c r="O108" i="2"/>
  <c r="C109" i="2" s="1"/>
  <c r="K108" i="2"/>
  <c r="G108" i="2"/>
  <c r="M108" i="2"/>
  <c r="I108" i="2"/>
  <c r="E107" i="2"/>
  <c r="F108" i="2" s="1"/>
  <c r="B489" i="2"/>
  <c r="D489" i="2" s="1"/>
  <c r="A487" i="2"/>
  <c r="S249" i="6" l="1"/>
  <c r="T250" i="6" s="1"/>
  <c r="U251" i="6" s="1"/>
  <c r="D491" i="6"/>
  <c r="B492" i="6"/>
  <c r="V251" i="6"/>
  <c r="W252" i="6" s="1"/>
  <c r="E248" i="6"/>
  <c r="P247" i="6"/>
  <c r="Q248" i="6" s="1"/>
  <c r="P108" i="2"/>
  <c r="Q109" i="2" s="1"/>
  <c r="B490" i="2"/>
  <c r="D490" i="2" s="1"/>
  <c r="A488" i="2"/>
  <c r="V252" i="6" l="1"/>
  <c r="W253" i="6" s="1"/>
  <c r="D492" i="6"/>
  <c r="B493" i="6"/>
  <c r="G248" i="6"/>
  <c r="I248" i="6"/>
  <c r="K248" i="6"/>
  <c r="M248" i="6"/>
  <c r="O248" i="6"/>
  <c r="F248" i="6"/>
  <c r="H248" i="6"/>
  <c r="J248" i="6"/>
  <c r="L248" i="6"/>
  <c r="N248" i="6"/>
  <c r="R249" i="6"/>
  <c r="C250" i="6" s="1"/>
  <c r="R110" i="2"/>
  <c r="S111" i="2" s="1"/>
  <c r="T112" i="2" s="1"/>
  <c r="B491" i="2"/>
  <c r="D491" i="2" s="1"/>
  <c r="A489" i="2"/>
  <c r="B494" i="6" l="1"/>
  <c r="D493" i="6"/>
  <c r="S250" i="6"/>
  <c r="E249" i="6"/>
  <c r="P248" i="6"/>
  <c r="Q249" i="6" s="1"/>
  <c r="U113" i="2"/>
  <c r="B492" i="2"/>
  <c r="D492" i="2" s="1"/>
  <c r="A490" i="2"/>
  <c r="B495" i="6" l="1"/>
  <c r="D494" i="6"/>
  <c r="G249" i="6"/>
  <c r="I249" i="6"/>
  <c r="K249" i="6"/>
  <c r="M249" i="6"/>
  <c r="O249" i="6"/>
  <c r="F249" i="6"/>
  <c r="H249" i="6"/>
  <c r="J249" i="6"/>
  <c r="L249" i="6"/>
  <c r="N249" i="6"/>
  <c r="R250" i="6"/>
  <c r="T251" i="6"/>
  <c r="V114" i="2"/>
  <c r="B493" i="2"/>
  <c r="D493" i="2" s="1"/>
  <c r="A491" i="2"/>
  <c r="S251" i="6" l="1"/>
  <c r="C251" i="6"/>
  <c r="B496" i="6"/>
  <c r="D495" i="6"/>
  <c r="T252" i="6"/>
  <c r="U252" i="6"/>
  <c r="E250" i="6"/>
  <c r="P249" i="6"/>
  <c r="Q250" i="6" s="1"/>
  <c r="N109" i="2"/>
  <c r="L109" i="2"/>
  <c r="J109" i="2"/>
  <c r="H109" i="2"/>
  <c r="M109" i="2"/>
  <c r="I109" i="2"/>
  <c r="O109" i="2"/>
  <c r="C110" i="2" s="1"/>
  <c r="K109" i="2"/>
  <c r="G109" i="2"/>
  <c r="E108" i="2"/>
  <c r="F109" i="2" s="1"/>
  <c r="B494" i="2"/>
  <c r="D494" i="2" s="1"/>
  <c r="A492" i="2"/>
  <c r="D496" i="6" l="1"/>
  <c r="B497" i="6"/>
  <c r="R251" i="6"/>
  <c r="U253" i="6"/>
  <c r="V253" i="6"/>
  <c r="W254" i="6" s="1"/>
  <c r="G250" i="6"/>
  <c r="I250" i="6"/>
  <c r="K250" i="6"/>
  <c r="M250" i="6"/>
  <c r="O250" i="6"/>
  <c r="F250" i="6"/>
  <c r="H250" i="6"/>
  <c r="J250" i="6"/>
  <c r="L250" i="6"/>
  <c r="N250" i="6"/>
  <c r="P109" i="2"/>
  <c r="Q110" i="2" s="1"/>
  <c r="B495" i="2"/>
  <c r="D495" i="2" s="1"/>
  <c r="A493" i="2"/>
  <c r="S252" i="6" l="1"/>
  <c r="T253" i="6" s="1"/>
  <c r="U254" i="6" s="1"/>
  <c r="C252" i="6"/>
  <c r="B498" i="6"/>
  <c r="D497" i="6"/>
  <c r="E251" i="6"/>
  <c r="V254" i="6"/>
  <c r="W255" i="6" s="1"/>
  <c r="P250" i="6"/>
  <c r="Q251" i="6" s="1"/>
  <c r="R111" i="2"/>
  <c r="S112" i="2" s="1"/>
  <c r="T113" i="2" s="1"/>
  <c r="B496" i="2"/>
  <c r="D496" i="2" s="1"/>
  <c r="A494" i="2"/>
  <c r="D498" i="6" l="1"/>
  <c r="B499" i="6"/>
  <c r="R252" i="6"/>
  <c r="C253" i="6" s="1"/>
  <c r="G251" i="6"/>
  <c r="I251" i="6"/>
  <c r="K251" i="6"/>
  <c r="M251" i="6"/>
  <c r="O251" i="6"/>
  <c r="F251" i="6"/>
  <c r="H251" i="6"/>
  <c r="J251" i="6"/>
  <c r="L251" i="6"/>
  <c r="N251" i="6"/>
  <c r="V255" i="6"/>
  <c r="W256" i="6" s="1"/>
  <c r="U114" i="2"/>
  <c r="B497" i="2"/>
  <c r="D497" i="2" s="1"/>
  <c r="A495" i="2"/>
  <c r="D499" i="6" l="1"/>
  <c r="B500" i="6"/>
  <c r="E252" i="6"/>
  <c r="S253" i="6"/>
  <c r="P251" i="6"/>
  <c r="Q252" i="6" s="1"/>
  <c r="V115" i="2"/>
  <c r="B498" i="2"/>
  <c r="D498" i="2" s="1"/>
  <c r="A496" i="2"/>
  <c r="B501" i="6" l="1"/>
  <c r="D500" i="6"/>
  <c r="T254" i="6"/>
  <c r="G252" i="6"/>
  <c r="I252" i="6"/>
  <c r="K252" i="6"/>
  <c r="M252" i="6"/>
  <c r="O252" i="6"/>
  <c r="F252" i="6"/>
  <c r="H252" i="6"/>
  <c r="J252" i="6"/>
  <c r="L252" i="6"/>
  <c r="N252" i="6"/>
  <c r="R253" i="6"/>
  <c r="C254" i="6" s="1"/>
  <c r="N110" i="2"/>
  <c r="L110" i="2"/>
  <c r="J110" i="2"/>
  <c r="H110" i="2"/>
  <c r="O110" i="2"/>
  <c r="C111" i="2" s="1"/>
  <c r="K110" i="2"/>
  <c r="G110" i="2"/>
  <c r="M110" i="2"/>
  <c r="I110" i="2"/>
  <c r="E109" i="2"/>
  <c r="F110" i="2" s="1"/>
  <c r="B499" i="2"/>
  <c r="D499" i="2" s="1"/>
  <c r="A497" i="2"/>
  <c r="D501" i="6" l="1"/>
  <c r="B502" i="6"/>
  <c r="E253" i="6"/>
  <c r="S254" i="6"/>
  <c r="T255" i="6" s="1"/>
  <c r="U255" i="6"/>
  <c r="P252" i="6"/>
  <c r="Q253" i="6" s="1"/>
  <c r="P110" i="2"/>
  <c r="Q111" i="2" s="1"/>
  <c r="B500" i="2"/>
  <c r="D500" i="2" s="1"/>
  <c r="A498" i="2"/>
  <c r="B503" i="6" l="1"/>
  <c r="D502" i="6"/>
  <c r="U256" i="6"/>
  <c r="V256" i="6"/>
  <c r="W257" i="6" s="1"/>
  <c r="G253" i="6"/>
  <c r="I253" i="6"/>
  <c r="K253" i="6"/>
  <c r="M253" i="6"/>
  <c r="O253" i="6"/>
  <c r="F253" i="6"/>
  <c r="H253" i="6"/>
  <c r="J253" i="6"/>
  <c r="L253" i="6"/>
  <c r="N253" i="6"/>
  <c r="R254" i="6"/>
  <c r="C255" i="6" s="1"/>
  <c r="R112" i="2"/>
  <c r="S113" i="2" s="1"/>
  <c r="T114" i="2" s="1"/>
  <c r="B501" i="2"/>
  <c r="D501" i="2" s="1"/>
  <c r="A499" i="2"/>
  <c r="D503" i="6" l="1"/>
  <c r="B504" i="6"/>
  <c r="V257" i="6"/>
  <c r="W258" i="6" s="1"/>
  <c r="P253" i="6"/>
  <c r="Q254" i="6" s="1"/>
  <c r="E254" i="6"/>
  <c r="S255" i="6"/>
  <c r="U115" i="2"/>
  <c r="B502" i="2"/>
  <c r="D502" i="2" s="1"/>
  <c r="A500" i="2"/>
  <c r="R255" i="6" l="1"/>
  <c r="B505" i="6"/>
  <c r="D504" i="6"/>
  <c r="G254" i="6"/>
  <c r="I254" i="6"/>
  <c r="K254" i="6"/>
  <c r="M254" i="6"/>
  <c r="O254" i="6"/>
  <c r="F254" i="6"/>
  <c r="H254" i="6"/>
  <c r="J254" i="6"/>
  <c r="L254" i="6"/>
  <c r="N254" i="6"/>
  <c r="T256" i="6"/>
  <c r="V116" i="2"/>
  <c r="B503" i="2"/>
  <c r="D503" i="2" s="1"/>
  <c r="A501" i="2"/>
  <c r="S256" i="6" l="1"/>
  <c r="C256" i="6"/>
  <c r="D505" i="6"/>
  <c r="B506" i="6"/>
  <c r="T257" i="6"/>
  <c r="U257" i="6"/>
  <c r="E255" i="6"/>
  <c r="P254" i="6"/>
  <c r="Q255" i="6" s="1"/>
  <c r="N111" i="2"/>
  <c r="L111" i="2"/>
  <c r="J111" i="2"/>
  <c r="H111" i="2"/>
  <c r="M111" i="2"/>
  <c r="I111" i="2"/>
  <c r="O111" i="2"/>
  <c r="C112" i="2" s="1"/>
  <c r="K111" i="2"/>
  <c r="G111" i="2"/>
  <c r="E110" i="2"/>
  <c r="F111" i="2" s="1"/>
  <c r="B504" i="2"/>
  <c r="D504" i="2" s="1"/>
  <c r="A502" i="2"/>
  <c r="D506" i="6" l="1"/>
  <c r="B507" i="6"/>
  <c r="G255" i="6"/>
  <c r="I255" i="6"/>
  <c r="K255" i="6"/>
  <c r="M255" i="6"/>
  <c r="O255" i="6"/>
  <c r="F255" i="6"/>
  <c r="H255" i="6"/>
  <c r="J255" i="6"/>
  <c r="L255" i="6"/>
  <c r="N255" i="6"/>
  <c r="R256" i="6"/>
  <c r="C257" i="6" s="1"/>
  <c r="U258" i="6"/>
  <c r="V258" i="6"/>
  <c r="W259" i="6" s="1"/>
  <c r="P111" i="2"/>
  <c r="Q112" i="2" s="1"/>
  <c r="B505" i="2"/>
  <c r="D505" i="2" s="1"/>
  <c r="A503" i="2"/>
  <c r="B508" i="6" l="1"/>
  <c r="D507" i="6"/>
  <c r="S257" i="6"/>
  <c r="E256" i="6"/>
  <c r="V259" i="6"/>
  <c r="W260" i="6" s="1"/>
  <c r="P255" i="6"/>
  <c r="Q256" i="6" s="1"/>
  <c r="R113" i="2"/>
  <c r="S114" i="2" s="1"/>
  <c r="T115" i="2" s="1"/>
  <c r="B506" i="2"/>
  <c r="D506" i="2" s="1"/>
  <c r="A504" i="2"/>
  <c r="B509" i="6" l="1"/>
  <c r="D508" i="6"/>
  <c r="G256" i="6"/>
  <c r="I256" i="6"/>
  <c r="K256" i="6"/>
  <c r="M256" i="6"/>
  <c r="O256" i="6"/>
  <c r="F256" i="6"/>
  <c r="H256" i="6"/>
  <c r="J256" i="6"/>
  <c r="L256" i="6"/>
  <c r="N256" i="6"/>
  <c r="R257" i="6"/>
  <c r="T258" i="6"/>
  <c r="U116" i="2"/>
  <c r="B507" i="2"/>
  <c r="D507" i="2" s="1"/>
  <c r="A505" i="2"/>
  <c r="S258" i="6" l="1"/>
  <c r="C258" i="6"/>
  <c r="B510" i="6"/>
  <c r="D509" i="6"/>
  <c r="T259" i="6"/>
  <c r="U259" i="6"/>
  <c r="E257" i="6"/>
  <c r="P256" i="6"/>
  <c r="Q257" i="6" s="1"/>
  <c r="V117" i="2"/>
  <c r="B508" i="2"/>
  <c r="D508" i="2" s="1"/>
  <c r="A506" i="2"/>
  <c r="D510" i="6" l="1"/>
  <c r="B511" i="6"/>
  <c r="D511" i="6" s="1"/>
  <c r="G257" i="6"/>
  <c r="I257" i="6"/>
  <c r="K257" i="6"/>
  <c r="M257" i="6"/>
  <c r="O257" i="6"/>
  <c r="F257" i="6"/>
  <c r="H257" i="6"/>
  <c r="J257" i="6"/>
  <c r="L257" i="6"/>
  <c r="N257" i="6"/>
  <c r="R258" i="6"/>
  <c r="C259" i="6" s="1"/>
  <c r="U260" i="6"/>
  <c r="V260" i="6"/>
  <c r="W261" i="6" s="1"/>
  <c r="N112" i="2"/>
  <c r="L112" i="2"/>
  <c r="J112" i="2"/>
  <c r="H112" i="2"/>
  <c r="O112" i="2"/>
  <c r="C113" i="2" s="1"/>
  <c r="K112" i="2"/>
  <c r="G112" i="2"/>
  <c r="M112" i="2"/>
  <c r="I112" i="2"/>
  <c r="E111" i="2"/>
  <c r="F112" i="2" s="1"/>
  <c r="B509" i="2"/>
  <c r="D509" i="2" s="1"/>
  <c r="A507" i="2"/>
  <c r="E258" i="6" l="1"/>
  <c r="V261" i="6"/>
  <c r="W262" i="6" s="1"/>
  <c r="S259" i="6"/>
  <c r="P257" i="6"/>
  <c r="Q258" i="6" s="1"/>
  <c r="P112" i="2"/>
  <c r="Q113" i="2" s="1"/>
  <c r="B510" i="2"/>
  <c r="D510" i="2" s="1"/>
  <c r="A508" i="2"/>
  <c r="G258" i="6" l="1"/>
  <c r="I258" i="6"/>
  <c r="K258" i="6"/>
  <c r="M258" i="6"/>
  <c r="O258" i="6"/>
  <c r="F258" i="6"/>
  <c r="H258" i="6"/>
  <c r="J258" i="6"/>
  <c r="L258" i="6"/>
  <c r="N258" i="6"/>
  <c r="T260" i="6"/>
  <c r="R259" i="6"/>
  <c r="C260" i="6" s="1"/>
  <c r="R114" i="2"/>
  <c r="S115" i="2" s="1"/>
  <c r="T116" i="2" s="1"/>
  <c r="B511" i="2"/>
  <c r="D511" i="2" s="1"/>
  <c r="A509" i="2"/>
  <c r="U261" i="6" l="1"/>
  <c r="E259" i="6"/>
  <c r="S260" i="6"/>
  <c r="T261" i="6" s="1"/>
  <c r="P258" i="6"/>
  <c r="Q259" i="6" s="1"/>
  <c r="U117" i="2"/>
  <c r="A510" i="2"/>
  <c r="G259" i="6" l="1"/>
  <c r="I259" i="6"/>
  <c r="K259" i="6"/>
  <c r="M259" i="6"/>
  <c r="O259" i="6"/>
  <c r="F259" i="6"/>
  <c r="H259" i="6"/>
  <c r="J259" i="6"/>
  <c r="L259" i="6"/>
  <c r="N259" i="6"/>
  <c r="R260" i="6"/>
  <c r="C261" i="6" s="1"/>
  <c r="U262" i="6"/>
  <c r="V262" i="6"/>
  <c r="W263" i="6" s="1"/>
  <c r="V118" i="2"/>
  <c r="A511" i="2"/>
  <c r="V263" i="6" l="1"/>
  <c r="W264" i="6" s="1"/>
  <c r="P259" i="6"/>
  <c r="Q260" i="6" s="1"/>
  <c r="E260" i="6"/>
  <c r="S261" i="6"/>
  <c r="N113" i="2"/>
  <c r="L113" i="2"/>
  <c r="J113" i="2"/>
  <c r="H113" i="2"/>
  <c r="M113" i="2"/>
  <c r="I113" i="2"/>
  <c r="O113" i="2"/>
  <c r="C114" i="2" s="1"/>
  <c r="K113" i="2"/>
  <c r="G113" i="2"/>
  <c r="E112" i="2"/>
  <c r="F113" i="2" s="1"/>
  <c r="R261" i="6" l="1"/>
  <c r="C262" i="6" s="1"/>
  <c r="T262" i="6"/>
  <c r="G260" i="6"/>
  <c r="I260" i="6"/>
  <c r="K260" i="6"/>
  <c r="M260" i="6"/>
  <c r="O260" i="6"/>
  <c r="F260" i="6"/>
  <c r="H260" i="6"/>
  <c r="J260" i="6"/>
  <c r="L260" i="6"/>
  <c r="N260" i="6"/>
  <c r="P113" i="2"/>
  <c r="Q114" i="2" s="1"/>
  <c r="S262" i="6" l="1"/>
  <c r="T263" i="6" s="1"/>
  <c r="U263" i="6"/>
  <c r="P260" i="6"/>
  <c r="Q261" i="6" s="1"/>
  <c r="E261" i="6"/>
  <c r="R115" i="2"/>
  <c r="S116" i="2" s="1"/>
  <c r="T117" i="2" s="1"/>
  <c r="G261" i="6" l="1"/>
  <c r="I261" i="6"/>
  <c r="K261" i="6"/>
  <c r="M261" i="6"/>
  <c r="O261" i="6"/>
  <c r="F261" i="6"/>
  <c r="H261" i="6"/>
  <c r="J261" i="6"/>
  <c r="L261" i="6"/>
  <c r="N261" i="6"/>
  <c r="R262" i="6"/>
  <c r="C263" i="6" s="1"/>
  <c r="U264" i="6"/>
  <c r="V264" i="6"/>
  <c r="W265" i="6" s="1"/>
  <c r="U118" i="2"/>
  <c r="N114" i="2"/>
  <c r="L114" i="2"/>
  <c r="J114" i="2"/>
  <c r="H114" i="2"/>
  <c r="O114" i="2"/>
  <c r="C115" i="2" s="1"/>
  <c r="K114" i="2"/>
  <c r="G114" i="2"/>
  <c r="M114" i="2"/>
  <c r="I114" i="2"/>
  <c r="E113" i="2"/>
  <c r="F114" i="2" s="1"/>
  <c r="E262" i="6" l="1"/>
  <c r="V265" i="6"/>
  <c r="W266" i="6" s="1"/>
  <c r="S263" i="6"/>
  <c r="P261" i="6"/>
  <c r="Q262" i="6" s="1"/>
  <c r="V119" i="2"/>
  <c r="P114" i="2"/>
  <c r="Q115" i="2" s="1"/>
  <c r="T264" i="6" l="1"/>
  <c r="G262" i="6"/>
  <c r="I262" i="6"/>
  <c r="K262" i="6"/>
  <c r="M262" i="6"/>
  <c r="O262" i="6"/>
  <c r="F262" i="6"/>
  <c r="H262" i="6"/>
  <c r="J262" i="6"/>
  <c r="L262" i="6"/>
  <c r="N262" i="6"/>
  <c r="R263" i="6"/>
  <c r="C264" i="6" s="1"/>
  <c r="R116" i="2"/>
  <c r="S117" i="2" s="1"/>
  <c r="T118" i="2" s="1"/>
  <c r="E263" i="6" l="1"/>
  <c r="S264" i="6"/>
  <c r="T265" i="6" s="1"/>
  <c r="U265" i="6"/>
  <c r="P262" i="6"/>
  <c r="Q263" i="6" s="1"/>
  <c r="U119" i="2"/>
  <c r="N115" i="2"/>
  <c r="L115" i="2"/>
  <c r="J115" i="2"/>
  <c r="H115" i="2"/>
  <c r="M115" i="2"/>
  <c r="I115" i="2"/>
  <c r="O115" i="2"/>
  <c r="C116" i="2" s="1"/>
  <c r="K115" i="2"/>
  <c r="G115" i="2"/>
  <c r="E114" i="2"/>
  <c r="F115" i="2" s="1"/>
  <c r="G263" i="6" l="1"/>
  <c r="I263" i="6"/>
  <c r="K263" i="6"/>
  <c r="M263" i="6"/>
  <c r="O263" i="6"/>
  <c r="F263" i="6"/>
  <c r="H263" i="6"/>
  <c r="J263" i="6"/>
  <c r="L263" i="6"/>
  <c r="N263" i="6"/>
  <c r="R264" i="6"/>
  <c r="U266" i="6"/>
  <c r="V266" i="6"/>
  <c r="W267" i="6" s="1"/>
  <c r="V120" i="2"/>
  <c r="P115" i="2"/>
  <c r="Q116" i="2" s="1"/>
  <c r="S265" i="6" l="1"/>
  <c r="T266" i="6" s="1"/>
  <c r="U267" i="6" s="1"/>
  <c r="C265" i="6"/>
  <c r="V267" i="6"/>
  <c r="W268" i="6" s="1"/>
  <c r="P263" i="6"/>
  <c r="Q264" i="6" s="1"/>
  <c r="E264" i="6"/>
  <c r="R117" i="2"/>
  <c r="S118" i="2" s="1"/>
  <c r="T119" i="2" s="1"/>
  <c r="R265" i="6" l="1"/>
  <c r="C266" i="6" s="1"/>
  <c r="G264" i="6"/>
  <c r="I264" i="6"/>
  <c r="K264" i="6"/>
  <c r="M264" i="6"/>
  <c r="O264" i="6"/>
  <c r="F264" i="6"/>
  <c r="H264" i="6"/>
  <c r="J264" i="6"/>
  <c r="L264" i="6"/>
  <c r="N264" i="6"/>
  <c r="V268" i="6"/>
  <c r="W269" i="6" s="1"/>
  <c r="U120" i="2"/>
  <c r="N116" i="2"/>
  <c r="L116" i="2"/>
  <c r="J116" i="2"/>
  <c r="H116" i="2"/>
  <c r="O116" i="2"/>
  <c r="C117" i="2" s="1"/>
  <c r="K116" i="2"/>
  <c r="G116" i="2"/>
  <c r="M116" i="2"/>
  <c r="I116" i="2"/>
  <c r="E115" i="2"/>
  <c r="F116" i="2" s="1"/>
  <c r="S266" i="6" l="1"/>
  <c r="T267" i="6" s="1"/>
  <c r="E265" i="6"/>
  <c r="P264" i="6"/>
  <c r="Q265" i="6" s="1"/>
  <c r="V121" i="2"/>
  <c r="P116" i="2"/>
  <c r="Q117" i="2" s="1"/>
  <c r="U268" i="6" l="1"/>
  <c r="G265" i="6"/>
  <c r="I265" i="6"/>
  <c r="K265" i="6"/>
  <c r="M265" i="6"/>
  <c r="O265" i="6"/>
  <c r="F265" i="6"/>
  <c r="H265" i="6"/>
  <c r="J265" i="6"/>
  <c r="L265" i="6"/>
  <c r="N265" i="6"/>
  <c r="R266" i="6"/>
  <c r="C267" i="6" s="1"/>
  <c r="R118" i="2"/>
  <c r="S119" i="2" s="1"/>
  <c r="T120" i="2" s="1"/>
  <c r="S267" i="6" l="1"/>
  <c r="E266" i="6"/>
  <c r="V269" i="6"/>
  <c r="W270" i="6" s="1"/>
  <c r="P265" i="6"/>
  <c r="Q266" i="6" s="1"/>
  <c r="U121" i="2"/>
  <c r="N117" i="2"/>
  <c r="L117" i="2"/>
  <c r="J117" i="2"/>
  <c r="H117" i="2"/>
  <c r="M117" i="2"/>
  <c r="I117" i="2"/>
  <c r="O117" i="2"/>
  <c r="C118" i="2" s="1"/>
  <c r="K117" i="2"/>
  <c r="G117" i="2"/>
  <c r="E116" i="2"/>
  <c r="F117" i="2" s="1"/>
  <c r="G266" i="6" l="1"/>
  <c r="I266" i="6"/>
  <c r="K266" i="6"/>
  <c r="M266" i="6"/>
  <c r="O266" i="6"/>
  <c r="F266" i="6"/>
  <c r="H266" i="6"/>
  <c r="J266" i="6"/>
  <c r="L266" i="6"/>
  <c r="N266" i="6"/>
  <c r="R267" i="6"/>
  <c r="T268" i="6"/>
  <c r="V122" i="2"/>
  <c r="P117" i="2"/>
  <c r="Q118" i="2" s="1"/>
  <c r="S268" i="6" l="1"/>
  <c r="C268" i="6"/>
  <c r="T269" i="6"/>
  <c r="U269" i="6"/>
  <c r="E267" i="6"/>
  <c r="P266" i="6"/>
  <c r="Q267" i="6" s="1"/>
  <c r="R119" i="2"/>
  <c r="S120" i="2" s="1"/>
  <c r="T121" i="2" s="1"/>
  <c r="R268" i="6" l="1"/>
  <c r="G267" i="6"/>
  <c r="I267" i="6"/>
  <c r="K267" i="6"/>
  <c r="M267" i="6"/>
  <c r="O267" i="6"/>
  <c r="F267" i="6"/>
  <c r="H267" i="6"/>
  <c r="J267" i="6"/>
  <c r="L267" i="6"/>
  <c r="N267" i="6"/>
  <c r="U270" i="6"/>
  <c r="V270" i="6"/>
  <c r="W271" i="6" s="1"/>
  <c r="U122" i="2"/>
  <c r="N118" i="2"/>
  <c r="L118" i="2"/>
  <c r="J118" i="2"/>
  <c r="H118" i="2"/>
  <c r="O118" i="2"/>
  <c r="C119" i="2" s="1"/>
  <c r="K118" i="2"/>
  <c r="G118" i="2"/>
  <c r="M118" i="2"/>
  <c r="I118" i="2"/>
  <c r="E117" i="2"/>
  <c r="F118" i="2" s="1"/>
  <c r="S269" i="6" l="1"/>
  <c r="T270" i="6" s="1"/>
  <c r="U271" i="6" s="1"/>
  <c r="C269" i="6"/>
  <c r="V271" i="6"/>
  <c r="W272" i="6" s="1"/>
  <c r="P267" i="6"/>
  <c r="Q268" i="6" s="1"/>
  <c r="E268" i="6"/>
  <c r="V123" i="2"/>
  <c r="P118" i="2"/>
  <c r="Q119" i="2" s="1"/>
  <c r="G268" i="6" l="1"/>
  <c r="I268" i="6"/>
  <c r="K268" i="6"/>
  <c r="M268" i="6"/>
  <c r="O268" i="6"/>
  <c r="F268" i="6"/>
  <c r="H268" i="6"/>
  <c r="J268" i="6"/>
  <c r="L268" i="6"/>
  <c r="N268" i="6"/>
  <c r="V272" i="6"/>
  <c r="W273" i="6" s="1"/>
  <c r="R269" i="6"/>
  <c r="C270" i="6" s="1"/>
  <c r="R120" i="2"/>
  <c r="S121" i="2" s="1"/>
  <c r="T122" i="2" s="1"/>
  <c r="S270" i="6" l="1"/>
  <c r="E269" i="6"/>
  <c r="P268" i="6"/>
  <c r="Q269" i="6" s="1"/>
  <c r="U123" i="2"/>
  <c r="N119" i="2"/>
  <c r="L119" i="2"/>
  <c r="J119" i="2"/>
  <c r="H119" i="2"/>
  <c r="M119" i="2"/>
  <c r="I119" i="2"/>
  <c r="O119" i="2"/>
  <c r="C120" i="2" s="1"/>
  <c r="K119" i="2"/>
  <c r="G119" i="2"/>
  <c r="E118" i="2"/>
  <c r="F119" i="2" s="1"/>
  <c r="R270" i="6" l="1"/>
  <c r="C271" i="6" s="1"/>
  <c r="G269" i="6"/>
  <c r="I269" i="6"/>
  <c r="K269" i="6"/>
  <c r="M269" i="6"/>
  <c r="O269" i="6"/>
  <c r="F269" i="6"/>
  <c r="H269" i="6"/>
  <c r="J269" i="6"/>
  <c r="L269" i="6"/>
  <c r="N269" i="6"/>
  <c r="S271" i="6"/>
  <c r="T271" i="6"/>
  <c r="V124" i="2"/>
  <c r="P119" i="2"/>
  <c r="Q120" i="2" s="1"/>
  <c r="T272" i="6" l="1"/>
  <c r="U272" i="6"/>
  <c r="P269" i="6"/>
  <c r="Q270" i="6" s="1"/>
  <c r="E270" i="6"/>
  <c r="R121" i="2"/>
  <c r="S122" i="2" s="1"/>
  <c r="T123" i="2" s="1"/>
  <c r="R271" i="6" l="1"/>
  <c r="C272" i="6" s="1"/>
  <c r="G270" i="6"/>
  <c r="I270" i="6"/>
  <c r="K270" i="6"/>
  <c r="M270" i="6"/>
  <c r="O270" i="6"/>
  <c r="F270" i="6"/>
  <c r="H270" i="6"/>
  <c r="J270" i="6"/>
  <c r="L270" i="6"/>
  <c r="N270" i="6"/>
  <c r="U273" i="6"/>
  <c r="V273" i="6"/>
  <c r="W274" i="6" s="1"/>
  <c r="U124" i="2"/>
  <c r="N120" i="2"/>
  <c r="L120" i="2"/>
  <c r="J120" i="2"/>
  <c r="H120" i="2"/>
  <c r="O120" i="2"/>
  <c r="C121" i="2" s="1"/>
  <c r="K120" i="2"/>
  <c r="G120" i="2"/>
  <c r="M120" i="2"/>
  <c r="I120" i="2"/>
  <c r="E119" i="2"/>
  <c r="F120" i="2" s="1"/>
  <c r="V274" i="6" l="1"/>
  <c r="W275" i="6" s="1"/>
  <c r="P270" i="6"/>
  <c r="Q271" i="6" s="1"/>
  <c r="E271" i="6"/>
  <c r="S272" i="6"/>
  <c r="V125" i="2"/>
  <c r="P120" i="2"/>
  <c r="Q121" i="2" s="1"/>
  <c r="R272" i="6" l="1"/>
  <c r="C273" i="6" s="1"/>
  <c r="G271" i="6"/>
  <c r="I271" i="6"/>
  <c r="K271" i="6"/>
  <c r="M271" i="6"/>
  <c r="O271" i="6"/>
  <c r="F271" i="6"/>
  <c r="H271" i="6"/>
  <c r="J271" i="6"/>
  <c r="L271" i="6"/>
  <c r="N271" i="6"/>
  <c r="S273" i="6"/>
  <c r="T273" i="6"/>
  <c r="R122" i="2"/>
  <c r="S123" i="2" s="1"/>
  <c r="T124" i="2" s="1"/>
  <c r="P271" i="6" l="1"/>
  <c r="Q272" i="6" s="1"/>
  <c r="T274" i="6"/>
  <c r="U274" i="6"/>
  <c r="E272" i="6"/>
  <c r="U125" i="2"/>
  <c r="N121" i="2"/>
  <c r="L121" i="2"/>
  <c r="J121" i="2"/>
  <c r="H121" i="2"/>
  <c r="M121" i="2"/>
  <c r="I121" i="2"/>
  <c r="O121" i="2"/>
  <c r="C122" i="2" s="1"/>
  <c r="K121" i="2"/>
  <c r="G121" i="2"/>
  <c r="E120" i="2"/>
  <c r="F121" i="2" s="1"/>
  <c r="G272" i="6" l="1"/>
  <c r="I272" i="6"/>
  <c r="K272" i="6"/>
  <c r="M272" i="6"/>
  <c r="O272" i="6"/>
  <c r="F272" i="6"/>
  <c r="H272" i="6"/>
  <c r="J272" i="6"/>
  <c r="L272" i="6"/>
  <c r="N272" i="6"/>
  <c r="U275" i="6"/>
  <c r="V275" i="6"/>
  <c r="W276" i="6" s="1"/>
  <c r="R273" i="6"/>
  <c r="C274" i="6" s="1"/>
  <c r="V126" i="2"/>
  <c r="P121" i="2"/>
  <c r="Q122" i="2" s="1"/>
  <c r="V276" i="6" l="1"/>
  <c r="W277" i="6" s="1"/>
  <c r="E273" i="6"/>
  <c r="S274" i="6"/>
  <c r="P272" i="6"/>
  <c r="Q273" i="6" s="1"/>
  <c r="R123" i="2"/>
  <c r="S124" i="2" s="1"/>
  <c r="T125" i="2" s="1"/>
  <c r="T275" i="6" l="1"/>
  <c r="G273" i="6"/>
  <c r="I273" i="6"/>
  <c r="K273" i="6"/>
  <c r="M273" i="6"/>
  <c r="O273" i="6"/>
  <c r="F273" i="6"/>
  <c r="H273" i="6"/>
  <c r="J273" i="6"/>
  <c r="L273" i="6"/>
  <c r="N273" i="6"/>
  <c r="R274" i="6"/>
  <c r="U126" i="2"/>
  <c r="N122" i="2"/>
  <c r="L122" i="2"/>
  <c r="J122" i="2"/>
  <c r="H122" i="2"/>
  <c r="O122" i="2"/>
  <c r="C123" i="2" s="1"/>
  <c r="K122" i="2"/>
  <c r="G122" i="2"/>
  <c r="M122" i="2"/>
  <c r="I122" i="2"/>
  <c r="E121" i="2"/>
  <c r="F122" i="2" s="1"/>
  <c r="S275" i="6" l="1"/>
  <c r="T276" i="6" s="1"/>
  <c r="C275" i="6"/>
  <c r="E274" i="6"/>
  <c r="U276" i="6"/>
  <c r="P273" i="6"/>
  <c r="Q274" i="6" s="1"/>
  <c r="V127" i="2"/>
  <c r="P122" i="2"/>
  <c r="Q123" i="2" s="1"/>
  <c r="R275" i="6" l="1"/>
  <c r="U277" i="6"/>
  <c r="V277" i="6"/>
  <c r="W278" i="6" s="1"/>
  <c r="G274" i="6"/>
  <c r="I274" i="6"/>
  <c r="K274" i="6"/>
  <c r="M274" i="6"/>
  <c r="O274" i="6"/>
  <c r="F274" i="6"/>
  <c r="H274" i="6"/>
  <c r="J274" i="6"/>
  <c r="L274" i="6"/>
  <c r="N274" i="6"/>
  <c r="R124" i="2"/>
  <c r="S125" i="2" s="1"/>
  <c r="T126" i="2" s="1"/>
  <c r="S276" i="6" l="1"/>
  <c r="T277" i="6" s="1"/>
  <c r="U278" i="6" s="1"/>
  <c r="C276" i="6"/>
  <c r="E275" i="6"/>
  <c r="V278" i="6"/>
  <c r="W279" i="6" s="1"/>
  <c r="P274" i="6"/>
  <c r="Q275" i="6" s="1"/>
  <c r="U127" i="2"/>
  <c r="N123" i="2"/>
  <c r="L123" i="2"/>
  <c r="J123" i="2"/>
  <c r="H123" i="2"/>
  <c r="M123" i="2"/>
  <c r="I123" i="2"/>
  <c r="O123" i="2"/>
  <c r="C124" i="2" s="1"/>
  <c r="K123" i="2"/>
  <c r="G123" i="2"/>
  <c r="E122" i="2"/>
  <c r="F123" i="2" s="1"/>
  <c r="R276" i="6" l="1"/>
  <c r="C277" i="6" s="1"/>
  <c r="G275" i="6"/>
  <c r="I275" i="6"/>
  <c r="K275" i="6"/>
  <c r="M275" i="6"/>
  <c r="O275" i="6"/>
  <c r="F275" i="6"/>
  <c r="H275" i="6"/>
  <c r="J275" i="6"/>
  <c r="L275" i="6"/>
  <c r="N275" i="6"/>
  <c r="V279" i="6"/>
  <c r="W280" i="6" s="1"/>
  <c r="V128" i="2"/>
  <c r="P123" i="2"/>
  <c r="Q124" i="2" s="1"/>
  <c r="E276" i="6" l="1"/>
  <c r="S277" i="6"/>
  <c r="P275" i="6"/>
  <c r="Q276" i="6" s="1"/>
  <c r="R125" i="2"/>
  <c r="S126" i="2" s="1"/>
  <c r="T127" i="2" s="1"/>
  <c r="T278" i="6" l="1"/>
  <c r="G276" i="6"/>
  <c r="I276" i="6"/>
  <c r="K276" i="6"/>
  <c r="M276" i="6"/>
  <c r="O276" i="6"/>
  <c r="F276" i="6"/>
  <c r="H276" i="6"/>
  <c r="J276" i="6"/>
  <c r="L276" i="6"/>
  <c r="N276" i="6"/>
  <c r="R277" i="6"/>
  <c r="C278" i="6" s="1"/>
  <c r="U128" i="2"/>
  <c r="N124" i="2"/>
  <c r="L124" i="2"/>
  <c r="J124" i="2"/>
  <c r="H124" i="2"/>
  <c r="O124" i="2"/>
  <c r="C125" i="2" s="1"/>
  <c r="K124" i="2"/>
  <c r="G124" i="2"/>
  <c r="M124" i="2"/>
  <c r="I124" i="2"/>
  <c r="E123" i="2"/>
  <c r="F124" i="2" s="1"/>
  <c r="E277" i="6" l="1"/>
  <c r="S278" i="6"/>
  <c r="T279" i="6" s="1"/>
  <c r="U279" i="6"/>
  <c r="P276" i="6"/>
  <c r="Q277" i="6" s="1"/>
  <c r="V129" i="2"/>
  <c r="P124" i="2"/>
  <c r="Q125" i="2" s="1"/>
  <c r="U280" i="6" l="1"/>
  <c r="V280" i="6"/>
  <c r="W281" i="6" s="1"/>
  <c r="G277" i="6"/>
  <c r="I277" i="6"/>
  <c r="K277" i="6"/>
  <c r="M277" i="6"/>
  <c r="O277" i="6"/>
  <c r="F277" i="6"/>
  <c r="H277" i="6"/>
  <c r="J277" i="6"/>
  <c r="L277" i="6"/>
  <c r="N277" i="6"/>
  <c r="R278" i="6"/>
  <c r="C279" i="6" s="1"/>
  <c r="R126" i="2"/>
  <c r="S127" i="2" s="1"/>
  <c r="T128" i="2" s="1"/>
  <c r="V281" i="6" l="1"/>
  <c r="W282" i="6" s="1"/>
  <c r="P277" i="6"/>
  <c r="Q278" i="6" s="1"/>
  <c r="E278" i="6"/>
  <c r="S279" i="6"/>
  <c r="U129" i="2"/>
  <c r="N125" i="2"/>
  <c r="L125" i="2"/>
  <c r="J125" i="2"/>
  <c r="H125" i="2"/>
  <c r="M125" i="2"/>
  <c r="I125" i="2"/>
  <c r="O125" i="2"/>
  <c r="C126" i="2" s="1"/>
  <c r="K125" i="2"/>
  <c r="G125" i="2"/>
  <c r="E124" i="2"/>
  <c r="F125" i="2" s="1"/>
  <c r="R279" i="6" l="1"/>
  <c r="C280" i="6" s="1"/>
  <c r="G278" i="6"/>
  <c r="I278" i="6"/>
  <c r="K278" i="6"/>
  <c r="M278" i="6"/>
  <c r="O278" i="6"/>
  <c r="F278" i="6"/>
  <c r="H278" i="6"/>
  <c r="J278" i="6"/>
  <c r="L278" i="6"/>
  <c r="N278" i="6"/>
  <c r="S280" i="6"/>
  <c r="T280" i="6"/>
  <c r="V130" i="2"/>
  <c r="P125" i="2"/>
  <c r="Q126" i="2" s="1"/>
  <c r="E279" i="6" l="1"/>
  <c r="T281" i="6"/>
  <c r="U281" i="6"/>
  <c r="P278" i="6"/>
  <c r="Q279" i="6" s="1"/>
  <c r="R127" i="2"/>
  <c r="S128" i="2" s="1"/>
  <c r="T129" i="2" s="1"/>
  <c r="R280" i="6" l="1"/>
  <c r="C281" i="6" s="1"/>
  <c r="U282" i="6"/>
  <c r="V282" i="6"/>
  <c r="W283" i="6" s="1"/>
  <c r="G279" i="6"/>
  <c r="I279" i="6"/>
  <c r="K279" i="6"/>
  <c r="M279" i="6"/>
  <c r="O279" i="6"/>
  <c r="F279" i="6"/>
  <c r="H279" i="6"/>
  <c r="J279" i="6"/>
  <c r="L279" i="6"/>
  <c r="N279" i="6"/>
  <c r="U130" i="2"/>
  <c r="N126" i="2"/>
  <c r="L126" i="2"/>
  <c r="J126" i="2"/>
  <c r="H126" i="2"/>
  <c r="O126" i="2"/>
  <c r="C127" i="2" s="1"/>
  <c r="K126" i="2"/>
  <c r="G126" i="2"/>
  <c r="M126" i="2"/>
  <c r="I126" i="2"/>
  <c r="E125" i="2"/>
  <c r="F126" i="2" s="1"/>
  <c r="V283" i="6" l="1"/>
  <c r="W284" i="6" s="1"/>
  <c r="E280" i="6"/>
  <c r="S281" i="6"/>
  <c r="P279" i="6"/>
  <c r="Q280" i="6" s="1"/>
  <c r="V131" i="2"/>
  <c r="P126" i="2"/>
  <c r="Q127" i="2" s="1"/>
  <c r="T282" i="6" l="1"/>
  <c r="G280" i="6"/>
  <c r="I280" i="6"/>
  <c r="K280" i="6"/>
  <c r="M280" i="6"/>
  <c r="O280" i="6"/>
  <c r="F280" i="6"/>
  <c r="H280" i="6"/>
  <c r="J280" i="6"/>
  <c r="L280" i="6"/>
  <c r="N280" i="6"/>
  <c r="R281" i="6"/>
  <c r="C282" i="6" s="1"/>
  <c r="R128" i="2"/>
  <c r="S129" i="2" s="1"/>
  <c r="T130" i="2" s="1"/>
  <c r="E281" i="6" l="1"/>
  <c r="S282" i="6"/>
  <c r="T283" i="6" s="1"/>
  <c r="U283" i="6"/>
  <c r="P280" i="6"/>
  <c r="Q281" i="6" s="1"/>
  <c r="U131" i="2"/>
  <c r="N127" i="2"/>
  <c r="L127" i="2"/>
  <c r="J127" i="2"/>
  <c r="H127" i="2"/>
  <c r="M127" i="2"/>
  <c r="I127" i="2"/>
  <c r="O127" i="2"/>
  <c r="C128" i="2" s="1"/>
  <c r="K127" i="2"/>
  <c r="G127" i="2"/>
  <c r="E126" i="2"/>
  <c r="F127" i="2" s="1"/>
  <c r="G281" i="6" l="1"/>
  <c r="I281" i="6"/>
  <c r="K281" i="6"/>
  <c r="M281" i="6"/>
  <c r="O281" i="6"/>
  <c r="F281" i="6"/>
  <c r="H281" i="6"/>
  <c r="J281" i="6"/>
  <c r="L281" i="6"/>
  <c r="N281" i="6"/>
  <c r="R282" i="6"/>
  <c r="U284" i="6"/>
  <c r="V284" i="6"/>
  <c r="W285" i="6" s="1"/>
  <c r="V132" i="2"/>
  <c r="P127" i="2"/>
  <c r="Q128" i="2" s="1"/>
  <c r="S283" i="6" l="1"/>
  <c r="C283" i="6"/>
  <c r="E282" i="6"/>
  <c r="V285" i="6"/>
  <c r="W286" i="6" s="1"/>
  <c r="T284" i="6"/>
  <c r="U285" i="6" s="1"/>
  <c r="P281" i="6"/>
  <c r="Q282" i="6" s="1"/>
  <c r="R129" i="2"/>
  <c r="S130" i="2" s="1"/>
  <c r="T131" i="2" s="1"/>
  <c r="R283" i="6" l="1"/>
  <c r="C284" i="6" s="1"/>
  <c r="G282" i="6"/>
  <c r="I282" i="6"/>
  <c r="K282" i="6"/>
  <c r="M282" i="6"/>
  <c r="O282" i="6"/>
  <c r="F282" i="6"/>
  <c r="H282" i="6"/>
  <c r="J282" i="6"/>
  <c r="L282" i="6"/>
  <c r="N282" i="6"/>
  <c r="V286" i="6"/>
  <c r="W287" i="6" s="1"/>
  <c r="U132" i="2"/>
  <c r="N128" i="2"/>
  <c r="L128" i="2"/>
  <c r="J128" i="2"/>
  <c r="H128" i="2"/>
  <c r="O128" i="2"/>
  <c r="C129" i="2" s="1"/>
  <c r="K128" i="2"/>
  <c r="G128" i="2"/>
  <c r="M128" i="2"/>
  <c r="I128" i="2"/>
  <c r="E127" i="2"/>
  <c r="F128" i="2" s="1"/>
  <c r="S284" i="6" l="1"/>
  <c r="T285" i="6" s="1"/>
  <c r="U286" i="6" s="1"/>
  <c r="V287" i="6" s="1"/>
  <c r="W288" i="6" s="1"/>
  <c r="E283" i="6"/>
  <c r="P282" i="6"/>
  <c r="Q283" i="6" s="1"/>
  <c r="V133" i="2"/>
  <c r="P128" i="2"/>
  <c r="Q129" i="2" s="1"/>
  <c r="G283" i="6" l="1"/>
  <c r="I283" i="6"/>
  <c r="K283" i="6"/>
  <c r="M283" i="6"/>
  <c r="O283" i="6"/>
  <c r="F283" i="6"/>
  <c r="H283" i="6"/>
  <c r="J283" i="6"/>
  <c r="L283" i="6"/>
  <c r="N283" i="6"/>
  <c r="R284" i="6"/>
  <c r="C285" i="6" s="1"/>
  <c r="R130" i="2"/>
  <c r="S131" i="2" s="1"/>
  <c r="T132" i="2" s="1"/>
  <c r="S285" i="6" l="1"/>
  <c r="P283" i="6"/>
  <c r="Q284" i="6" s="1"/>
  <c r="E284" i="6"/>
  <c r="U133" i="2"/>
  <c r="N129" i="2"/>
  <c r="L129" i="2"/>
  <c r="J129" i="2"/>
  <c r="H129" i="2"/>
  <c r="M129" i="2"/>
  <c r="I129" i="2"/>
  <c r="O129" i="2"/>
  <c r="C130" i="2" s="1"/>
  <c r="K129" i="2"/>
  <c r="G129" i="2"/>
  <c r="E128" i="2"/>
  <c r="F129" i="2" s="1"/>
  <c r="R285" i="6" l="1"/>
  <c r="G284" i="6"/>
  <c r="I284" i="6"/>
  <c r="K284" i="6"/>
  <c r="M284" i="6"/>
  <c r="O284" i="6"/>
  <c r="F284" i="6"/>
  <c r="H284" i="6"/>
  <c r="J284" i="6"/>
  <c r="L284" i="6"/>
  <c r="N284" i="6"/>
  <c r="T286" i="6"/>
  <c r="V134" i="2"/>
  <c r="P129" i="2"/>
  <c r="Q130" i="2" s="1"/>
  <c r="S286" i="6" l="1"/>
  <c r="T287" i="6" s="1"/>
  <c r="C286" i="6"/>
  <c r="U287" i="6"/>
  <c r="E285" i="6"/>
  <c r="P284" i="6"/>
  <c r="Q285" i="6" s="1"/>
  <c r="R131" i="2"/>
  <c r="S132" i="2" s="1"/>
  <c r="T133" i="2" s="1"/>
  <c r="R286" i="6" l="1"/>
  <c r="C287" i="6" s="1"/>
  <c r="G285" i="6"/>
  <c r="I285" i="6"/>
  <c r="K285" i="6"/>
  <c r="M285" i="6"/>
  <c r="O285" i="6"/>
  <c r="F285" i="6"/>
  <c r="H285" i="6"/>
  <c r="J285" i="6"/>
  <c r="L285" i="6"/>
  <c r="N285" i="6"/>
  <c r="U288" i="6"/>
  <c r="V288" i="6"/>
  <c r="W289" i="6" s="1"/>
  <c r="U134" i="2"/>
  <c r="N130" i="2"/>
  <c r="L130" i="2"/>
  <c r="J130" i="2"/>
  <c r="H130" i="2"/>
  <c r="O130" i="2"/>
  <c r="C131" i="2" s="1"/>
  <c r="K130" i="2"/>
  <c r="G130" i="2"/>
  <c r="M130" i="2"/>
  <c r="I130" i="2"/>
  <c r="E129" i="2"/>
  <c r="F130" i="2" s="1"/>
  <c r="S287" i="6" l="1"/>
  <c r="T288" i="6" s="1"/>
  <c r="U289" i="6" s="1"/>
  <c r="E286" i="6"/>
  <c r="V289" i="6"/>
  <c r="P285" i="6"/>
  <c r="Q286" i="6" s="1"/>
  <c r="V135" i="2"/>
  <c r="P130" i="2"/>
  <c r="Q131" i="2" s="1"/>
  <c r="V290" i="6" l="1"/>
  <c r="W290" i="6"/>
  <c r="R287" i="6"/>
  <c r="C288" i="6" s="1"/>
  <c r="G286" i="6"/>
  <c r="I286" i="6"/>
  <c r="K286" i="6"/>
  <c r="M286" i="6"/>
  <c r="O286" i="6"/>
  <c r="F286" i="6"/>
  <c r="H286" i="6"/>
  <c r="J286" i="6"/>
  <c r="L286" i="6"/>
  <c r="N286" i="6"/>
  <c r="R132" i="2"/>
  <c r="S133" i="2" s="1"/>
  <c r="T134" i="2" s="1"/>
  <c r="W291" i="6" l="1"/>
  <c r="E287" i="6"/>
  <c r="S288" i="6"/>
  <c r="P286" i="6"/>
  <c r="Q287" i="6" s="1"/>
  <c r="U135" i="2"/>
  <c r="N131" i="2"/>
  <c r="L131" i="2"/>
  <c r="J131" i="2"/>
  <c r="H131" i="2"/>
  <c r="M131" i="2"/>
  <c r="I131" i="2"/>
  <c r="O131" i="2"/>
  <c r="C132" i="2" s="1"/>
  <c r="K131" i="2"/>
  <c r="G131" i="2"/>
  <c r="E130" i="2"/>
  <c r="F131" i="2" s="1"/>
  <c r="G287" i="6" l="1"/>
  <c r="I287" i="6"/>
  <c r="K287" i="6"/>
  <c r="M287" i="6"/>
  <c r="O287" i="6"/>
  <c r="F287" i="6"/>
  <c r="H287" i="6"/>
  <c r="J287" i="6"/>
  <c r="L287" i="6"/>
  <c r="N287" i="6"/>
  <c r="R288" i="6"/>
  <c r="T289" i="6"/>
  <c r="V136" i="2"/>
  <c r="P131" i="2"/>
  <c r="Q132" i="2" s="1"/>
  <c r="S289" i="6" l="1"/>
  <c r="C289" i="6"/>
  <c r="T290" i="6"/>
  <c r="U290" i="6"/>
  <c r="E288" i="6"/>
  <c r="P287" i="6"/>
  <c r="Q288" i="6" s="1"/>
  <c r="R133" i="2"/>
  <c r="S134" i="2" s="1"/>
  <c r="T135" i="2" s="1"/>
  <c r="U291" i="6" l="1"/>
  <c r="V291" i="6"/>
  <c r="W292" i="6" s="1"/>
  <c r="G288" i="6"/>
  <c r="I288" i="6"/>
  <c r="K288" i="6"/>
  <c r="M288" i="6"/>
  <c r="O288" i="6"/>
  <c r="F288" i="6"/>
  <c r="H288" i="6"/>
  <c r="J288" i="6"/>
  <c r="L288" i="6"/>
  <c r="N288" i="6"/>
  <c r="R289" i="6"/>
  <c r="C290" i="6" s="1"/>
  <c r="U136" i="2"/>
  <c r="N132" i="2"/>
  <c r="L132" i="2"/>
  <c r="J132" i="2"/>
  <c r="H132" i="2"/>
  <c r="O132" i="2"/>
  <c r="C133" i="2" s="1"/>
  <c r="K132" i="2"/>
  <c r="G132" i="2"/>
  <c r="M132" i="2"/>
  <c r="I132" i="2"/>
  <c r="E131" i="2"/>
  <c r="F132" i="2" s="1"/>
  <c r="V292" i="6" l="1"/>
  <c r="W293" i="6" s="1"/>
  <c r="S290" i="6"/>
  <c r="P288" i="6"/>
  <c r="Q289" i="6" s="1"/>
  <c r="E289" i="6"/>
  <c r="V137" i="2"/>
  <c r="P132" i="2"/>
  <c r="Q133" i="2" s="1"/>
  <c r="G289" i="6" l="1"/>
  <c r="I289" i="6"/>
  <c r="K289" i="6"/>
  <c r="M289" i="6"/>
  <c r="O289" i="6"/>
  <c r="F289" i="6"/>
  <c r="H289" i="6"/>
  <c r="J289" i="6"/>
  <c r="L289" i="6"/>
  <c r="N289" i="6"/>
  <c r="R290" i="6"/>
  <c r="C291" i="6" s="1"/>
  <c r="T291" i="6"/>
  <c r="R134" i="2"/>
  <c r="S135" i="2" s="1"/>
  <c r="T136" i="2" s="1"/>
  <c r="E290" i="6" l="1"/>
  <c r="S291" i="6"/>
  <c r="T292" i="6" s="1"/>
  <c r="U292" i="6"/>
  <c r="P289" i="6"/>
  <c r="Q290" i="6" s="1"/>
  <c r="U137" i="2"/>
  <c r="N133" i="2"/>
  <c r="L133" i="2"/>
  <c r="J133" i="2"/>
  <c r="H133" i="2"/>
  <c r="M133" i="2"/>
  <c r="I133" i="2"/>
  <c r="O133" i="2"/>
  <c r="C134" i="2" s="1"/>
  <c r="K133" i="2"/>
  <c r="G133" i="2"/>
  <c r="E132" i="2"/>
  <c r="F133" i="2" s="1"/>
  <c r="G290" i="6" l="1"/>
  <c r="I290" i="6"/>
  <c r="K290" i="6"/>
  <c r="M290" i="6"/>
  <c r="O290" i="6"/>
  <c r="F290" i="6"/>
  <c r="H290" i="6"/>
  <c r="J290" i="6"/>
  <c r="L290" i="6"/>
  <c r="N290" i="6"/>
  <c r="R291" i="6"/>
  <c r="U293" i="6"/>
  <c r="V293" i="6"/>
  <c r="W294" i="6" s="1"/>
  <c r="V138" i="2"/>
  <c r="P133" i="2"/>
  <c r="Q134" i="2" s="1"/>
  <c r="S292" i="6" l="1"/>
  <c r="C292" i="6"/>
  <c r="E291" i="6"/>
  <c r="V294" i="6"/>
  <c r="W295" i="6" s="1"/>
  <c r="T293" i="6"/>
  <c r="P290" i="6"/>
  <c r="Q291" i="6" s="1"/>
  <c r="R135" i="2"/>
  <c r="S136" i="2" s="1"/>
  <c r="T137" i="2" s="1"/>
  <c r="G291" i="6" l="1"/>
  <c r="I291" i="6"/>
  <c r="K291" i="6"/>
  <c r="M291" i="6"/>
  <c r="O291" i="6"/>
  <c r="F291" i="6"/>
  <c r="H291" i="6"/>
  <c r="J291" i="6"/>
  <c r="L291" i="6"/>
  <c r="N291" i="6"/>
  <c r="R292" i="6"/>
  <c r="C293" i="6" s="1"/>
  <c r="U294" i="6"/>
  <c r="V295" i="6" s="1"/>
  <c r="W296" i="6" s="1"/>
  <c r="U138" i="2"/>
  <c r="N134" i="2"/>
  <c r="L134" i="2"/>
  <c r="J134" i="2"/>
  <c r="H134" i="2"/>
  <c r="O134" i="2"/>
  <c r="C135" i="2" s="1"/>
  <c r="K134" i="2"/>
  <c r="G134" i="2"/>
  <c r="M134" i="2"/>
  <c r="I134" i="2"/>
  <c r="E133" i="2"/>
  <c r="F134" i="2" s="1"/>
  <c r="S293" i="6" l="1"/>
  <c r="E292" i="6"/>
  <c r="P291" i="6"/>
  <c r="Q292" i="6" s="1"/>
  <c r="V139" i="2"/>
  <c r="P134" i="2"/>
  <c r="Q135" i="2" s="1"/>
  <c r="T294" i="6" l="1"/>
  <c r="G292" i="6"/>
  <c r="I292" i="6"/>
  <c r="K292" i="6"/>
  <c r="M292" i="6"/>
  <c r="O292" i="6"/>
  <c r="F292" i="6"/>
  <c r="H292" i="6"/>
  <c r="J292" i="6"/>
  <c r="L292" i="6"/>
  <c r="N292" i="6"/>
  <c r="R293" i="6"/>
  <c r="R136" i="2"/>
  <c r="S137" i="2" s="1"/>
  <c r="T138" i="2" s="1"/>
  <c r="S294" i="6" l="1"/>
  <c r="C294" i="6"/>
  <c r="P292" i="6"/>
  <c r="Q293" i="6" s="1"/>
  <c r="E293" i="6"/>
  <c r="T295" i="6"/>
  <c r="U295" i="6"/>
  <c r="U139" i="2"/>
  <c r="N135" i="2"/>
  <c r="L135" i="2"/>
  <c r="J135" i="2"/>
  <c r="H135" i="2"/>
  <c r="M135" i="2"/>
  <c r="I135" i="2"/>
  <c r="O135" i="2"/>
  <c r="C136" i="2" s="1"/>
  <c r="K135" i="2"/>
  <c r="G135" i="2"/>
  <c r="E134" i="2"/>
  <c r="F135" i="2" s="1"/>
  <c r="R294" i="6" l="1"/>
  <c r="G293" i="6"/>
  <c r="I293" i="6"/>
  <c r="K293" i="6"/>
  <c r="M293" i="6"/>
  <c r="O293" i="6"/>
  <c r="F293" i="6"/>
  <c r="H293" i="6"/>
  <c r="J293" i="6"/>
  <c r="L293" i="6"/>
  <c r="N293" i="6"/>
  <c r="U296" i="6"/>
  <c r="V296" i="6"/>
  <c r="W297" i="6" s="1"/>
  <c r="V140" i="2"/>
  <c r="P135" i="2"/>
  <c r="Q136" i="2" s="1"/>
  <c r="S295" i="6" l="1"/>
  <c r="T296" i="6" s="1"/>
  <c r="U297" i="6" s="1"/>
  <c r="C295" i="6"/>
  <c r="E294" i="6"/>
  <c r="V297" i="6"/>
  <c r="P293" i="6"/>
  <c r="Q294" i="6" s="1"/>
  <c r="R137" i="2"/>
  <c r="S138" i="2" s="1"/>
  <c r="T139" i="2" s="1"/>
  <c r="V298" i="6" l="1"/>
  <c r="W298" i="6"/>
  <c r="W299" i="6" s="1"/>
  <c r="R295" i="6"/>
  <c r="C296" i="6" s="1"/>
  <c r="G294" i="6"/>
  <c r="I294" i="6"/>
  <c r="K294" i="6"/>
  <c r="M294" i="6"/>
  <c r="O294" i="6"/>
  <c r="F294" i="6"/>
  <c r="H294" i="6"/>
  <c r="J294" i="6"/>
  <c r="L294" i="6"/>
  <c r="N294" i="6"/>
  <c r="U140" i="2"/>
  <c r="N136" i="2"/>
  <c r="L136" i="2"/>
  <c r="J136" i="2"/>
  <c r="H136" i="2"/>
  <c r="O136" i="2"/>
  <c r="C137" i="2" s="1"/>
  <c r="K136" i="2"/>
  <c r="G136" i="2"/>
  <c r="M136" i="2"/>
  <c r="I136" i="2"/>
  <c r="E135" i="2"/>
  <c r="F136" i="2" s="1"/>
  <c r="E295" i="6" l="1"/>
  <c r="S296" i="6"/>
  <c r="P294" i="6"/>
  <c r="Q295" i="6" s="1"/>
  <c r="V141" i="2"/>
  <c r="P136" i="2"/>
  <c r="Q137" i="2" s="1"/>
  <c r="G295" i="6" l="1"/>
  <c r="I295" i="6"/>
  <c r="K295" i="6"/>
  <c r="M295" i="6"/>
  <c r="O295" i="6"/>
  <c r="F295" i="6"/>
  <c r="H295" i="6"/>
  <c r="J295" i="6"/>
  <c r="L295" i="6"/>
  <c r="N295" i="6"/>
  <c r="R296" i="6"/>
  <c r="C297" i="6" s="1"/>
  <c r="T297" i="6"/>
  <c r="R138" i="2"/>
  <c r="S139" i="2" s="1"/>
  <c r="T140" i="2" s="1"/>
  <c r="E296" i="6" l="1"/>
  <c r="S297" i="6"/>
  <c r="T298" i="6" s="1"/>
  <c r="U298" i="6"/>
  <c r="P295" i="6"/>
  <c r="Q296" i="6" s="1"/>
  <c r="U141" i="2"/>
  <c r="N137" i="2"/>
  <c r="L137" i="2"/>
  <c r="J137" i="2"/>
  <c r="H137" i="2"/>
  <c r="M137" i="2"/>
  <c r="I137" i="2"/>
  <c r="O137" i="2"/>
  <c r="C138" i="2" s="1"/>
  <c r="K137" i="2"/>
  <c r="G137" i="2"/>
  <c r="E136" i="2"/>
  <c r="F137" i="2" s="1"/>
  <c r="G296" i="6" l="1"/>
  <c r="I296" i="6"/>
  <c r="K296" i="6"/>
  <c r="M296" i="6"/>
  <c r="O296" i="6"/>
  <c r="F296" i="6"/>
  <c r="H296" i="6"/>
  <c r="J296" i="6"/>
  <c r="L296" i="6"/>
  <c r="N296" i="6"/>
  <c r="R297" i="6"/>
  <c r="U299" i="6"/>
  <c r="V299" i="6"/>
  <c r="W300" i="6" s="1"/>
  <c r="V142" i="2"/>
  <c r="P137" i="2"/>
  <c r="Q138" i="2" s="1"/>
  <c r="S298" i="6" l="1"/>
  <c r="T299" i="6" s="1"/>
  <c r="U300" i="6" s="1"/>
  <c r="C298" i="6"/>
  <c r="V300" i="6"/>
  <c r="W301" i="6" s="1"/>
  <c r="P296" i="6"/>
  <c r="Q297" i="6" s="1"/>
  <c r="E297" i="6"/>
  <c r="R139" i="2"/>
  <c r="S140" i="2" s="1"/>
  <c r="T141" i="2" s="1"/>
  <c r="R298" i="6" l="1"/>
  <c r="C299" i="6" s="1"/>
  <c r="G297" i="6"/>
  <c r="I297" i="6"/>
  <c r="K297" i="6"/>
  <c r="M297" i="6"/>
  <c r="O297" i="6"/>
  <c r="F297" i="6"/>
  <c r="H297" i="6"/>
  <c r="J297" i="6"/>
  <c r="L297" i="6"/>
  <c r="N297" i="6"/>
  <c r="V301" i="6"/>
  <c r="W302" i="6" s="1"/>
  <c r="U142" i="2"/>
  <c r="N138" i="2"/>
  <c r="L138" i="2"/>
  <c r="J138" i="2"/>
  <c r="H138" i="2"/>
  <c r="O138" i="2"/>
  <c r="C139" i="2" s="1"/>
  <c r="K138" i="2"/>
  <c r="G138" i="2"/>
  <c r="M138" i="2"/>
  <c r="I138" i="2"/>
  <c r="E137" i="2"/>
  <c r="F138" i="2" s="1"/>
  <c r="S299" i="6" l="1"/>
  <c r="T300" i="6" s="1"/>
  <c r="E298" i="6"/>
  <c r="P297" i="6"/>
  <c r="Q298" i="6" s="1"/>
  <c r="V143" i="2"/>
  <c r="P138" i="2"/>
  <c r="Q139" i="2" s="1"/>
  <c r="U301" i="6" l="1"/>
  <c r="G298" i="6"/>
  <c r="I298" i="6"/>
  <c r="K298" i="6"/>
  <c r="M298" i="6"/>
  <c r="O298" i="6"/>
  <c r="F298" i="6"/>
  <c r="H298" i="6"/>
  <c r="J298" i="6"/>
  <c r="L298" i="6"/>
  <c r="N298" i="6"/>
  <c r="R299" i="6"/>
  <c r="C300" i="6" s="1"/>
  <c r="R140" i="2"/>
  <c r="S141" i="2" s="1"/>
  <c r="T142" i="2" s="1"/>
  <c r="S300" i="6" l="1"/>
  <c r="E299" i="6"/>
  <c r="V302" i="6"/>
  <c r="W303" i="6" s="1"/>
  <c r="P298" i="6"/>
  <c r="Q299" i="6" s="1"/>
  <c r="U143" i="2"/>
  <c r="N139" i="2"/>
  <c r="L139" i="2"/>
  <c r="J139" i="2"/>
  <c r="H139" i="2"/>
  <c r="M139" i="2"/>
  <c r="I139" i="2"/>
  <c r="O139" i="2"/>
  <c r="C140" i="2" s="1"/>
  <c r="K139" i="2"/>
  <c r="G139" i="2"/>
  <c r="E138" i="2"/>
  <c r="F139" i="2" s="1"/>
  <c r="G299" i="6" l="1"/>
  <c r="I299" i="6"/>
  <c r="K299" i="6"/>
  <c r="M299" i="6"/>
  <c r="O299" i="6"/>
  <c r="F299" i="6"/>
  <c r="H299" i="6"/>
  <c r="J299" i="6"/>
  <c r="L299" i="6"/>
  <c r="N299" i="6"/>
  <c r="R300" i="6"/>
  <c r="T301" i="6"/>
  <c r="V144" i="2"/>
  <c r="P139" i="2"/>
  <c r="Q140" i="2" s="1"/>
  <c r="S301" i="6" l="1"/>
  <c r="C301" i="6"/>
  <c r="T302" i="6"/>
  <c r="U302" i="6"/>
  <c r="E300" i="6"/>
  <c r="P299" i="6"/>
  <c r="Q300" i="6" s="1"/>
  <c r="R141" i="2"/>
  <c r="S142" i="2" s="1"/>
  <c r="T143" i="2" s="1"/>
  <c r="U303" i="6" l="1"/>
  <c r="V303" i="6"/>
  <c r="W304" i="6" s="1"/>
  <c r="G300" i="6"/>
  <c r="I300" i="6"/>
  <c r="K300" i="6"/>
  <c r="M300" i="6"/>
  <c r="O300" i="6"/>
  <c r="F300" i="6"/>
  <c r="H300" i="6"/>
  <c r="J300" i="6"/>
  <c r="L300" i="6"/>
  <c r="N300" i="6"/>
  <c r="R301" i="6"/>
  <c r="C302" i="6" s="1"/>
  <c r="U144" i="2"/>
  <c r="N140" i="2"/>
  <c r="L140" i="2"/>
  <c r="J140" i="2"/>
  <c r="H140" i="2"/>
  <c r="O140" i="2"/>
  <c r="C141" i="2" s="1"/>
  <c r="K140" i="2"/>
  <c r="G140" i="2"/>
  <c r="M140" i="2"/>
  <c r="I140" i="2"/>
  <c r="E139" i="2"/>
  <c r="F140" i="2" s="1"/>
  <c r="V304" i="6" l="1"/>
  <c r="W305" i="6" s="1"/>
  <c r="S302" i="6"/>
  <c r="P300" i="6"/>
  <c r="Q301" i="6" s="1"/>
  <c r="E301" i="6"/>
  <c r="V145" i="2"/>
  <c r="P140" i="2"/>
  <c r="Q141" i="2" s="1"/>
  <c r="G301" i="6" l="1"/>
  <c r="I301" i="6"/>
  <c r="K301" i="6"/>
  <c r="M301" i="6"/>
  <c r="O301" i="6"/>
  <c r="F301" i="6"/>
  <c r="H301" i="6"/>
  <c r="J301" i="6"/>
  <c r="L301" i="6"/>
  <c r="N301" i="6"/>
  <c r="R302" i="6"/>
  <c r="T303" i="6"/>
  <c r="R142" i="2"/>
  <c r="S143" i="2" s="1"/>
  <c r="T144" i="2" s="1"/>
  <c r="S303" i="6" l="1"/>
  <c r="C303" i="6"/>
  <c r="T304" i="6"/>
  <c r="U304" i="6"/>
  <c r="E302" i="6"/>
  <c r="P301" i="6"/>
  <c r="Q302" i="6" s="1"/>
  <c r="U145" i="2"/>
  <c r="N141" i="2"/>
  <c r="L141" i="2"/>
  <c r="J141" i="2"/>
  <c r="H141" i="2"/>
  <c r="M141" i="2"/>
  <c r="I141" i="2"/>
  <c r="O141" i="2"/>
  <c r="C142" i="2" s="1"/>
  <c r="K141" i="2"/>
  <c r="G141" i="2"/>
  <c r="E140" i="2"/>
  <c r="F141" i="2" s="1"/>
  <c r="U305" i="6" l="1"/>
  <c r="V305" i="6"/>
  <c r="W306" i="6" s="1"/>
  <c r="G302" i="6"/>
  <c r="I302" i="6"/>
  <c r="K302" i="6"/>
  <c r="M302" i="6"/>
  <c r="O302" i="6"/>
  <c r="F302" i="6"/>
  <c r="H302" i="6"/>
  <c r="J302" i="6"/>
  <c r="L302" i="6"/>
  <c r="N302" i="6"/>
  <c r="R303" i="6"/>
  <c r="C304" i="6" s="1"/>
  <c r="V146" i="2"/>
  <c r="P141" i="2"/>
  <c r="Q142" i="2" s="1"/>
  <c r="V306" i="6" l="1"/>
  <c r="W307" i="6" s="1"/>
  <c r="S304" i="6"/>
  <c r="P302" i="6"/>
  <c r="Q303" i="6" s="1"/>
  <c r="E303" i="6"/>
  <c r="R143" i="2"/>
  <c r="S144" i="2" s="1"/>
  <c r="T145" i="2" s="1"/>
  <c r="G303" i="6" l="1"/>
  <c r="I303" i="6"/>
  <c r="K303" i="6"/>
  <c r="M303" i="6"/>
  <c r="O303" i="6"/>
  <c r="F303" i="6"/>
  <c r="H303" i="6"/>
  <c r="J303" i="6"/>
  <c r="L303" i="6"/>
  <c r="N303" i="6"/>
  <c r="R304" i="6"/>
  <c r="C305" i="6" s="1"/>
  <c r="T305" i="6"/>
  <c r="U146" i="2"/>
  <c r="N142" i="2"/>
  <c r="L142" i="2"/>
  <c r="J142" i="2"/>
  <c r="H142" i="2"/>
  <c r="O142" i="2"/>
  <c r="C143" i="2" s="1"/>
  <c r="K142" i="2"/>
  <c r="G142" i="2"/>
  <c r="M142" i="2"/>
  <c r="I142" i="2"/>
  <c r="E141" i="2"/>
  <c r="F142" i="2" s="1"/>
  <c r="E304" i="6" l="1"/>
  <c r="S305" i="6"/>
  <c r="T306" i="6" s="1"/>
  <c r="U306" i="6"/>
  <c r="P303" i="6"/>
  <c r="Q304" i="6" s="1"/>
  <c r="V147" i="2"/>
  <c r="P142" i="2"/>
  <c r="Q143" i="2" s="1"/>
  <c r="G304" i="6" l="1"/>
  <c r="I304" i="6"/>
  <c r="K304" i="6"/>
  <c r="M304" i="6"/>
  <c r="O304" i="6"/>
  <c r="F304" i="6"/>
  <c r="H304" i="6"/>
  <c r="J304" i="6"/>
  <c r="L304" i="6"/>
  <c r="N304" i="6"/>
  <c r="R305" i="6"/>
  <c r="U307" i="6"/>
  <c r="V307" i="6"/>
  <c r="W308" i="6" s="1"/>
  <c r="R144" i="2"/>
  <c r="S145" i="2" s="1"/>
  <c r="T146" i="2" s="1"/>
  <c r="S306" i="6" l="1"/>
  <c r="T307" i="6" s="1"/>
  <c r="U308" i="6" s="1"/>
  <c r="C306" i="6"/>
  <c r="V308" i="6"/>
  <c r="W309" i="6" s="1"/>
  <c r="P304" i="6"/>
  <c r="Q305" i="6" s="1"/>
  <c r="E305" i="6"/>
  <c r="U147" i="2"/>
  <c r="N143" i="2"/>
  <c r="L143" i="2"/>
  <c r="J143" i="2"/>
  <c r="H143" i="2"/>
  <c r="M143" i="2"/>
  <c r="I143" i="2"/>
  <c r="O143" i="2"/>
  <c r="C144" i="2" s="1"/>
  <c r="K143" i="2"/>
  <c r="G143" i="2"/>
  <c r="E142" i="2"/>
  <c r="F143" i="2" s="1"/>
  <c r="R306" i="6" l="1"/>
  <c r="C307" i="6" s="1"/>
  <c r="G305" i="6"/>
  <c r="I305" i="6"/>
  <c r="K305" i="6"/>
  <c r="M305" i="6"/>
  <c r="O305" i="6"/>
  <c r="F305" i="6"/>
  <c r="H305" i="6"/>
  <c r="J305" i="6"/>
  <c r="L305" i="6"/>
  <c r="N305" i="6"/>
  <c r="V309" i="6"/>
  <c r="W310" i="6" s="1"/>
  <c r="V148" i="2"/>
  <c r="P143" i="2"/>
  <c r="Q144" i="2" s="1"/>
  <c r="S307" i="6" l="1"/>
  <c r="T308" i="6" s="1"/>
  <c r="E306" i="6"/>
  <c r="P305" i="6"/>
  <c r="Q306" i="6" s="1"/>
  <c r="R145" i="2"/>
  <c r="S146" i="2" s="1"/>
  <c r="T147" i="2" s="1"/>
  <c r="U309" i="6" l="1"/>
  <c r="G306" i="6"/>
  <c r="I306" i="6"/>
  <c r="K306" i="6"/>
  <c r="M306" i="6"/>
  <c r="O306" i="6"/>
  <c r="F306" i="6"/>
  <c r="H306" i="6"/>
  <c r="J306" i="6"/>
  <c r="L306" i="6"/>
  <c r="N306" i="6"/>
  <c r="R307" i="6"/>
  <c r="C308" i="6" s="1"/>
  <c r="U148" i="2"/>
  <c r="N144" i="2"/>
  <c r="L144" i="2"/>
  <c r="J144" i="2"/>
  <c r="H144" i="2"/>
  <c r="O144" i="2"/>
  <c r="C145" i="2" s="1"/>
  <c r="K144" i="2"/>
  <c r="G144" i="2"/>
  <c r="M144" i="2"/>
  <c r="I144" i="2"/>
  <c r="E143" i="2"/>
  <c r="F144" i="2" s="1"/>
  <c r="S308" i="6" l="1"/>
  <c r="E307" i="6"/>
  <c r="V310" i="6"/>
  <c r="W311" i="6" s="1"/>
  <c r="P306" i="6"/>
  <c r="Q307" i="6" s="1"/>
  <c r="V149" i="2"/>
  <c r="P144" i="2"/>
  <c r="Q145" i="2" s="1"/>
  <c r="G307" i="6" l="1"/>
  <c r="I307" i="6"/>
  <c r="K307" i="6"/>
  <c r="M307" i="6"/>
  <c r="O307" i="6"/>
  <c r="F307" i="6"/>
  <c r="H307" i="6"/>
  <c r="J307" i="6"/>
  <c r="L307" i="6"/>
  <c r="N307" i="6"/>
  <c r="R308" i="6"/>
  <c r="T309" i="6"/>
  <c r="R146" i="2"/>
  <c r="S147" i="2" s="1"/>
  <c r="T148" i="2" s="1"/>
  <c r="S309" i="6" l="1"/>
  <c r="C309" i="6"/>
  <c r="T310" i="6"/>
  <c r="U310" i="6"/>
  <c r="E308" i="6"/>
  <c r="P307" i="6"/>
  <c r="Q308" i="6" s="1"/>
  <c r="U149" i="2"/>
  <c r="N145" i="2"/>
  <c r="L145" i="2"/>
  <c r="J145" i="2"/>
  <c r="H145" i="2"/>
  <c r="M145" i="2"/>
  <c r="I145" i="2"/>
  <c r="O145" i="2"/>
  <c r="C146" i="2" s="1"/>
  <c r="K145" i="2"/>
  <c r="G145" i="2"/>
  <c r="E144" i="2"/>
  <c r="F145" i="2" s="1"/>
  <c r="R309" i="6" l="1"/>
  <c r="U311" i="6"/>
  <c r="V311" i="6"/>
  <c r="W312" i="6" s="1"/>
  <c r="G308" i="6"/>
  <c r="I308" i="6"/>
  <c r="K308" i="6"/>
  <c r="M308" i="6"/>
  <c r="O308" i="6"/>
  <c r="F308" i="6"/>
  <c r="H308" i="6"/>
  <c r="J308" i="6"/>
  <c r="L308" i="6"/>
  <c r="N308" i="6"/>
  <c r="V150" i="2"/>
  <c r="P145" i="2"/>
  <c r="Q146" i="2" s="1"/>
  <c r="S310" i="6" l="1"/>
  <c r="T311" i="6" s="1"/>
  <c r="U312" i="6" s="1"/>
  <c r="C310" i="6"/>
  <c r="V312" i="6"/>
  <c r="W313" i="6" s="1"/>
  <c r="E309" i="6"/>
  <c r="P308" i="6"/>
  <c r="Q309" i="6" s="1"/>
  <c r="R147" i="2"/>
  <c r="S148" i="2" s="1"/>
  <c r="T149" i="2" s="1"/>
  <c r="V313" i="6" l="1"/>
  <c r="W314" i="6" s="1"/>
  <c r="R310" i="6"/>
  <c r="C311" i="6" s="1"/>
  <c r="G309" i="6"/>
  <c r="I309" i="6"/>
  <c r="K309" i="6"/>
  <c r="M309" i="6"/>
  <c r="O309" i="6"/>
  <c r="F309" i="6"/>
  <c r="H309" i="6"/>
  <c r="J309" i="6"/>
  <c r="L309" i="6"/>
  <c r="N309" i="6"/>
  <c r="U150" i="2"/>
  <c r="N146" i="2"/>
  <c r="L146" i="2"/>
  <c r="J146" i="2"/>
  <c r="H146" i="2"/>
  <c r="O146" i="2"/>
  <c r="C147" i="2" s="1"/>
  <c r="K146" i="2"/>
  <c r="G146" i="2"/>
  <c r="M146" i="2"/>
  <c r="I146" i="2"/>
  <c r="E145" i="2"/>
  <c r="F146" i="2" s="1"/>
  <c r="S311" i="6" l="1"/>
  <c r="P309" i="6"/>
  <c r="Q310" i="6" s="1"/>
  <c r="E310" i="6"/>
  <c r="V151" i="2"/>
  <c r="P146" i="2"/>
  <c r="Q147" i="2" s="1"/>
  <c r="R311" i="6" l="1"/>
  <c r="G310" i="6"/>
  <c r="I310" i="6"/>
  <c r="K310" i="6"/>
  <c r="M310" i="6"/>
  <c r="O310" i="6"/>
  <c r="F310" i="6"/>
  <c r="H310" i="6"/>
  <c r="J310" i="6"/>
  <c r="L310" i="6"/>
  <c r="N310" i="6"/>
  <c r="T312" i="6"/>
  <c r="R148" i="2"/>
  <c r="S149" i="2" s="1"/>
  <c r="T150" i="2" s="1"/>
  <c r="S312" i="6" l="1"/>
  <c r="T313" i="6" s="1"/>
  <c r="C312" i="6"/>
  <c r="E311" i="6"/>
  <c r="U313" i="6"/>
  <c r="P310" i="6"/>
  <c r="Q311" i="6" s="1"/>
  <c r="U151" i="2"/>
  <c r="N147" i="2"/>
  <c r="L147" i="2"/>
  <c r="J147" i="2"/>
  <c r="H147" i="2"/>
  <c r="M147" i="2"/>
  <c r="I147" i="2"/>
  <c r="O147" i="2"/>
  <c r="C148" i="2" s="1"/>
  <c r="K147" i="2"/>
  <c r="G147" i="2"/>
  <c r="E146" i="2"/>
  <c r="F147" i="2" s="1"/>
  <c r="R312" i="6" l="1"/>
  <c r="C313" i="6" s="1"/>
  <c r="U314" i="6"/>
  <c r="V314" i="6"/>
  <c r="W315" i="6" s="1"/>
  <c r="G311" i="6"/>
  <c r="I311" i="6"/>
  <c r="K311" i="6"/>
  <c r="M311" i="6"/>
  <c r="O311" i="6"/>
  <c r="F311" i="6"/>
  <c r="H311" i="6"/>
  <c r="J311" i="6"/>
  <c r="L311" i="6"/>
  <c r="N311" i="6"/>
  <c r="V152" i="2"/>
  <c r="P147" i="2"/>
  <c r="Q148" i="2" s="1"/>
  <c r="S313" i="6" l="1"/>
  <c r="T314" i="6" s="1"/>
  <c r="U315" i="6" s="1"/>
  <c r="V315" i="6"/>
  <c r="W316" i="6" s="1"/>
  <c r="E312" i="6"/>
  <c r="P311" i="6"/>
  <c r="Q312" i="6" s="1"/>
  <c r="R149" i="2"/>
  <c r="S150" i="2" s="1"/>
  <c r="T151" i="2" s="1"/>
  <c r="V316" i="6" l="1"/>
  <c r="W317" i="6" s="1"/>
  <c r="R313" i="6"/>
  <c r="C314" i="6" s="1"/>
  <c r="G312" i="6"/>
  <c r="I312" i="6"/>
  <c r="K312" i="6"/>
  <c r="M312" i="6"/>
  <c r="O312" i="6"/>
  <c r="F312" i="6"/>
  <c r="H312" i="6"/>
  <c r="J312" i="6"/>
  <c r="L312" i="6"/>
  <c r="N312" i="6"/>
  <c r="U152" i="2"/>
  <c r="N148" i="2"/>
  <c r="L148" i="2"/>
  <c r="J148" i="2"/>
  <c r="H148" i="2"/>
  <c r="O148" i="2"/>
  <c r="C149" i="2" s="1"/>
  <c r="K148" i="2"/>
  <c r="G148" i="2"/>
  <c r="M148" i="2"/>
  <c r="I148" i="2"/>
  <c r="E147" i="2"/>
  <c r="F148" i="2" s="1"/>
  <c r="E313" i="6" l="1"/>
  <c r="S314" i="6"/>
  <c r="P312" i="6"/>
  <c r="Q313" i="6" s="1"/>
  <c r="V153" i="2"/>
  <c r="P148" i="2"/>
  <c r="Q149" i="2" s="1"/>
  <c r="G313" i="6" l="1"/>
  <c r="I313" i="6"/>
  <c r="K313" i="6"/>
  <c r="M313" i="6"/>
  <c r="O313" i="6"/>
  <c r="F313" i="6"/>
  <c r="H313" i="6"/>
  <c r="J313" i="6"/>
  <c r="L313" i="6"/>
  <c r="N313" i="6"/>
  <c r="R314" i="6"/>
  <c r="C315" i="6" s="1"/>
  <c r="T315" i="6"/>
  <c r="R150" i="2"/>
  <c r="S151" i="2" s="1"/>
  <c r="T152" i="2" s="1"/>
  <c r="E314" i="6" l="1"/>
  <c r="S315" i="6"/>
  <c r="T316" i="6" s="1"/>
  <c r="U316" i="6"/>
  <c r="P313" i="6"/>
  <c r="Q314" i="6" s="1"/>
  <c r="U153" i="2"/>
  <c r="N149" i="2"/>
  <c r="L149" i="2"/>
  <c r="J149" i="2"/>
  <c r="H149" i="2"/>
  <c r="M149" i="2"/>
  <c r="I149" i="2"/>
  <c r="O149" i="2"/>
  <c r="C150" i="2" s="1"/>
  <c r="K149" i="2"/>
  <c r="G149" i="2"/>
  <c r="E148" i="2"/>
  <c r="F149" i="2" s="1"/>
  <c r="G314" i="6" l="1"/>
  <c r="I314" i="6"/>
  <c r="K314" i="6"/>
  <c r="M314" i="6"/>
  <c r="O314" i="6"/>
  <c r="F314" i="6"/>
  <c r="H314" i="6"/>
  <c r="J314" i="6"/>
  <c r="L314" i="6"/>
  <c r="N314" i="6"/>
  <c r="R315" i="6"/>
  <c r="U317" i="6"/>
  <c r="V317" i="6"/>
  <c r="W318" i="6" s="1"/>
  <c r="V154" i="2"/>
  <c r="P149" i="2"/>
  <c r="Q150" i="2" s="1"/>
  <c r="S316" i="6" l="1"/>
  <c r="T317" i="6" s="1"/>
  <c r="U318" i="6" s="1"/>
  <c r="C316" i="6"/>
  <c r="V318" i="6"/>
  <c r="W319" i="6" s="1"/>
  <c r="P314" i="6"/>
  <c r="Q315" i="6" s="1"/>
  <c r="E315" i="6"/>
  <c r="R151" i="2"/>
  <c r="S152" i="2" s="1"/>
  <c r="T153" i="2" s="1"/>
  <c r="R316" i="6" l="1"/>
  <c r="C317" i="6" s="1"/>
  <c r="G315" i="6"/>
  <c r="I315" i="6"/>
  <c r="K315" i="6"/>
  <c r="M315" i="6"/>
  <c r="O315" i="6"/>
  <c r="F315" i="6"/>
  <c r="H315" i="6"/>
  <c r="J315" i="6"/>
  <c r="L315" i="6"/>
  <c r="N315" i="6"/>
  <c r="V319" i="6"/>
  <c r="W320" i="6" s="1"/>
  <c r="U154" i="2"/>
  <c r="N150" i="2"/>
  <c r="L150" i="2"/>
  <c r="J150" i="2"/>
  <c r="H150" i="2"/>
  <c r="O150" i="2"/>
  <c r="C151" i="2" s="1"/>
  <c r="K150" i="2"/>
  <c r="G150" i="2"/>
  <c r="M150" i="2"/>
  <c r="I150" i="2"/>
  <c r="E149" i="2"/>
  <c r="F150" i="2" s="1"/>
  <c r="S317" i="6" l="1"/>
  <c r="T318" i="6" s="1"/>
  <c r="E316" i="6"/>
  <c r="P315" i="6"/>
  <c r="Q316" i="6" s="1"/>
  <c r="V155" i="2"/>
  <c r="P150" i="2"/>
  <c r="Q151" i="2" s="1"/>
  <c r="U319" i="6" l="1"/>
  <c r="G316" i="6"/>
  <c r="I316" i="6"/>
  <c r="K316" i="6"/>
  <c r="M316" i="6"/>
  <c r="O316" i="6"/>
  <c r="F316" i="6"/>
  <c r="H316" i="6"/>
  <c r="J316" i="6"/>
  <c r="L316" i="6"/>
  <c r="N316" i="6"/>
  <c r="R317" i="6"/>
  <c r="C318" i="6" s="1"/>
  <c r="R152" i="2"/>
  <c r="S153" i="2" s="1"/>
  <c r="T154" i="2" s="1"/>
  <c r="S318" i="6" l="1"/>
  <c r="E317" i="6"/>
  <c r="V320" i="6"/>
  <c r="W321" i="6" s="1"/>
  <c r="P316" i="6"/>
  <c r="Q317" i="6" s="1"/>
  <c r="U155" i="2"/>
  <c r="N151" i="2"/>
  <c r="L151" i="2"/>
  <c r="J151" i="2"/>
  <c r="H151" i="2"/>
  <c r="M151" i="2"/>
  <c r="I151" i="2"/>
  <c r="O151" i="2"/>
  <c r="C152" i="2" s="1"/>
  <c r="K151" i="2"/>
  <c r="G151" i="2"/>
  <c r="E150" i="2"/>
  <c r="F151" i="2" s="1"/>
  <c r="G317" i="6" l="1"/>
  <c r="I317" i="6"/>
  <c r="K317" i="6"/>
  <c r="M317" i="6"/>
  <c r="O317" i="6"/>
  <c r="F317" i="6"/>
  <c r="H317" i="6"/>
  <c r="J317" i="6"/>
  <c r="L317" i="6"/>
  <c r="N317" i="6"/>
  <c r="R318" i="6"/>
  <c r="T319" i="6"/>
  <c r="V156" i="2"/>
  <c r="P151" i="2"/>
  <c r="Q152" i="2" s="1"/>
  <c r="S319" i="6" l="1"/>
  <c r="T320" i="6" s="1"/>
  <c r="C319" i="6"/>
  <c r="U320" i="6"/>
  <c r="E318" i="6"/>
  <c r="P317" i="6"/>
  <c r="Q318" i="6" s="1"/>
  <c r="R153" i="2"/>
  <c r="S154" i="2" s="1"/>
  <c r="T155" i="2" s="1"/>
  <c r="R319" i="6" l="1"/>
  <c r="U321" i="6"/>
  <c r="V321" i="6"/>
  <c r="W322" i="6" s="1"/>
  <c r="G318" i="6"/>
  <c r="I318" i="6"/>
  <c r="K318" i="6"/>
  <c r="M318" i="6"/>
  <c r="O318" i="6"/>
  <c r="F318" i="6"/>
  <c r="H318" i="6"/>
  <c r="J318" i="6"/>
  <c r="L318" i="6"/>
  <c r="N318" i="6"/>
  <c r="U156" i="2"/>
  <c r="N152" i="2"/>
  <c r="L152" i="2"/>
  <c r="J152" i="2"/>
  <c r="H152" i="2"/>
  <c r="O152" i="2"/>
  <c r="C153" i="2" s="1"/>
  <c r="K152" i="2"/>
  <c r="G152" i="2"/>
  <c r="M152" i="2"/>
  <c r="I152" i="2"/>
  <c r="E151" i="2"/>
  <c r="F152" i="2" s="1"/>
  <c r="S320" i="6" l="1"/>
  <c r="T321" i="6" s="1"/>
  <c r="U322" i="6" s="1"/>
  <c r="C320" i="6"/>
  <c r="V322" i="6"/>
  <c r="W323" i="6" s="1"/>
  <c r="E319" i="6"/>
  <c r="P318" i="6"/>
  <c r="Q319" i="6" s="1"/>
  <c r="V157" i="2"/>
  <c r="P152" i="2"/>
  <c r="Q153" i="2" s="1"/>
  <c r="R320" i="6" l="1"/>
  <c r="C321" i="6" s="1"/>
  <c r="G319" i="6"/>
  <c r="I319" i="6"/>
  <c r="K319" i="6"/>
  <c r="M319" i="6"/>
  <c r="O319" i="6"/>
  <c r="F319" i="6"/>
  <c r="H319" i="6"/>
  <c r="J319" i="6"/>
  <c r="L319" i="6"/>
  <c r="N319" i="6"/>
  <c r="V323" i="6"/>
  <c r="W324" i="6" s="1"/>
  <c r="R154" i="2"/>
  <c r="S155" i="2" s="1"/>
  <c r="T156" i="2" s="1"/>
  <c r="E320" i="6" l="1"/>
  <c r="S321" i="6"/>
  <c r="P319" i="6"/>
  <c r="Q320" i="6" s="1"/>
  <c r="U157" i="2"/>
  <c r="N153" i="2"/>
  <c r="L153" i="2"/>
  <c r="J153" i="2"/>
  <c r="H153" i="2"/>
  <c r="M153" i="2"/>
  <c r="I153" i="2"/>
  <c r="O153" i="2"/>
  <c r="C154" i="2" s="1"/>
  <c r="K153" i="2"/>
  <c r="G153" i="2"/>
  <c r="E152" i="2"/>
  <c r="F153" i="2" s="1"/>
  <c r="T322" i="6" l="1"/>
  <c r="G320" i="6"/>
  <c r="I320" i="6"/>
  <c r="K320" i="6"/>
  <c r="M320" i="6"/>
  <c r="O320" i="6"/>
  <c r="F320" i="6"/>
  <c r="H320" i="6"/>
  <c r="J320" i="6"/>
  <c r="L320" i="6"/>
  <c r="N320" i="6"/>
  <c r="R321" i="6"/>
  <c r="V158" i="2"/>
  <c r="P153" i="2"/>
  <c r="Q154" i="2" s="1"/>
  <c r="S322" i="6" l="1"/>
  <c r="T323" i="6" s="1"/>
  <c r="C322" i="6"/>
  <c r="E321" i="6"/>
  <c r="U323" i="6"/>
  <c r="P320" i="6"/>
  <c r="Q321" i="6" s="1"/>
  <c r="R155" i="2"/>
  <c r="S156" i="2" s="1"/>
  <c r="T157" i="2" s="1"/>
  <c r="R322" i="6" l="1"/>
  <c r="U324" i="6"/>
  <c r="V324" i="6"/>
  <c r="W325" i="6" s="1"/>
  <c r="G321" i="6"/>
  <c r="I321" i="6"/>
  <c r="K321" i="6"/>
  <c r="M321" i="6"/>
  <c r="O321" i="6"/>
  <c r="F321" i="6"/>
  <c r="H321" i="6"/>
  <c r="J321" i="6"/>
  <c r="L321" i="6"/>
  <c r="N321" i="6"/>
  <c r="U158" i="2"/>
  <c r="N154" i="2"/>
  <c r="L154" i="2"/>
  <c r="J154" i="2"/>
  <c r="H154" i="2"/>
  <c r="O154" i="2"/>
  <c r="C155" i="2" s="1"/>
  <c r="K154" i="2"/>
  <c r="G154" i="2"/>
  <c r="M154" i="2"/>
  <c r="I154" i="2"/>
  <c r="E153" i="2"/>
  <c r="F154" i="2" s="1"/>
  <c r="S323" i="6" l="1"/>
  <c r="T324" i="6" s="1"/>
  <c r="U325" i="6" s="1"/>
  <c r="C323" i="6"/>
  <c r="V325" i="6"/>
  <c r="W326" i="6" s="1"/>
  <c r="E322" i="6"/>
  <c r="P321" i="6"/>
  <c r="Q322" i="6" s="1"/>
  <c r="V159" i="2"/>
  <c r="P154" i="2"/>
  <c r="Q155" i="2" s="1"/>
  <c r="V326" i="6" l="1"/>
  <c r="W327" i="6" s="1"/>
  <c r="R323" i="6"/>
  <c r="C324" i="6" s="1"/>
  <c r="G322" i="6"/>
  <c r="I322" i="6"/>
  <c r="K322" i="6"/>
  <c r="M322" i="6"/>
  <c r="O322" i="6"/>
  <c r="F322" i="6"/>
  <c r="H322" i="6"/>
  <c r="J322" i="6"/>
  <c r="L322" i="6"/>
  <c r="N322" i="6"/>
  <c r="R156" i="2"/>
  <c r="S157" i="2" s="1"/>
  <c r="T158" i="2" s="1"/>
  <c r="S324" i="6" l="1"/>
  <c r="P322" i="6"/>
  <c r="Q323" i="6" s="1"/>
  <c r="E323" i="6"/>
  <c r="U159" i="2"/>
  <c r="N155" i="2"/>
  <c r="L155" i="2"/>
  <c r="J155" i="2"/>
  <c r="H155" i="2"/>
  <c r="M155" i="2"/>
  <c r="I155" i="2"/>
  <c r="O155" i="2"/>
  <c r="C156" i="2" s="1"/>
  <c r="K155" i="2"/>
  <c r="G155" i="2"/>
  <c r="E154" i="2"/>
  <c r="F155" i="2" s="1"/>
  <c r="R324" i="6" l="1"/>
  <c r="G323" i="6"/>
  <c r="I323" i="6"/>
  <c r="K323" i="6"/>
  <c r="M323" i="6"/>
  <c r="O323" i="6"/>
  <c r="F323" i="6"/>
  <c r="H323" i="6"/>
  <c r="J323" i="6"/>
  <c r="L323" i="6"/>
  <c r="N323" i="6"/>
  <c r="T325" i="6"/>
  <c r="V160" i="2"/>
  <c r="P155" i="2"/>
  <c r="Q156" i="2" s="1"/>
  <c r="S325" i="6" l="1"/>
  <c r="C325" i="6"/>
  <c r="T326" i="6"/>
  <c r="U326" i="6"/>
  <c r="E324" i="6"/>
  <c r="P323" i="6"/>
  <c r="Q324" i="6" s="1"/>
  <c r="R157" i="2"/>
  <c r="S158" i="2" s="1"/>
  <c r="T159" i="2" s="1"/>
  <c r="R325" i="6" l="1"/>
  <c r="C326" i="6" s="1"/>
  <c r="G324" i="6"/>
  <c r="I324" i="6"/>
  <c r="K324" i="6"/>
  <c r="M324" i="6"/>
  <c r="O324" i="6"/>
  <c r="F324" i="6"/>
  <c r="H324" i="6"/>
  <c r="J324" i="6"/>
  <c r="L324" i="6"/>
  <c r="N324" i="6"/>
  <c r="U327" i="6"/>
  <c r="V327" i="6"/>
  <c r="W328" i="6" s="1"/>
  <c r="U160" i="2"/>
  <c r="N156" i="2"/>
  <c r="L156" i="2"/>
  <c r="J156" i="2"/>
  <c r="H156" i="2"/>
  <c r="O156" i="2"/>
  <c r="C157" i="2" s="1"/>
  <c r="K156" i="2"/>
  <c r="G156" i="2"/>
  <c r="M156" i="2"/>
  <c r="I156" i="2"/>
  <c r="E155" i="2"/>
  <c r="F156" i="2" s="1"/>
  <c r="S326" i="6" l="1"/>
  <c r="T327" i="6" s="1"/>
  <c r="U328" i="6" s="1"/>
  <c r="E325" i="6"/>
  <c r="V328" i="6"/>
  <c r="P324" i="6"/>
  <c r="Q325" i="6" s="1"/>
  <c r="V161" i="2"/>
  <c r="P156" i="2"/>
  <c r="Q157" i="2" s="1"/>
  <c r="V329" i="6" l="1"/>
  <c r="W329" i="6"/>
  <c r="G325" i="6"/>
  <c r="I325" i="6"/>
  <c r="K325" i="6"/>
  <c r="M325" i="6"/>
  <c r="O325" i="6"/>
  <c r="F325" i="6"/>
  <c r="H325" i="6"/>
  <c r="J325" i="6"/>
  <c r="L325" i="6"/>
  <c r="N325" i="6"/>
  <c r="R326" i="6"/>
  <c r="C327" i="6" s="1"/>
  <c r="R158" i="2"/>
  <c r="S159" i="2" s="1"/>
  <c r="T160" i="2" s="1"/>
  <c r="W330" i="6" l="1"/>
  <c r="S327" i="6"/>
  <c r="E326" i="6"/>
  <c r="P325" i="6"/>
  <c r="Q326" i="6" s="1"/>
  <c r="U161" i="2"/>
  <c r="N157" i="2"/>
  <c r="L157" i="2"/>
  <c r="J157" i="2"/>
  <c r="H157" i="2"/>
  <c r="M157" i="2"/>
  <c r="I157" i="2"/>
  <c r="O157" i="2"/>
  <c r="C158" i="2" s="1"/>
  <c r="K157" i="2"/>
  <c r="G157" i="2"/>
  <c r="E156" i="2"/>
  <c r="F157" i="2" s="1"/>
  <c r="G326" i="6" l="1"/>
  <c r="I326" i="6"/>
  <c r="K326" i="6"/>
  <c r="M326" i="6"/>
  <c r="O326" i="6"/>
  <c r="F326" i="6"/>
  <c r="H326" i="6"/>
  <c r="J326" i="6"/>
  <c r="L326" i="6"/>
  <c r="N326" i="6"/>
  <c r="R327" i="6"/>
  <c r="C328" i="6" s="1"/>
  <c r="T328" i="6"/>
  <c r="V162" i="2"/>
  <c r="P157" i="2"/>
  <c r="Q158" i="2" s="1"/>
  <c r="E327" i="6" l="1"/>
  <c r="S328" i="6"/>
  <c r="T329" i="6" s="1"/>
  <c r="U329" i="6"/>
  <c r="P326" i="6"/>
  <c r="Q327" i="6" s="1"/>
  <c r="R159" i="2"/>
  <c r="S160" i="2" s="1"/>
  <c r="T161" i="2" s="1"/>
  <c r="G327" i="6" l="1"/>
  <c r="I327" i="6"/>
  <c r="K327" i="6"/>
  <c r="M327" i="6"/>
  <c r="O327" i="6"/>
  <c r="F327" i="6"/>
  <c r="H327" i="6"/>
  <c r="J327" i="6"/>
  <c r="L327" i="6"/>
  <c r="N327" i="6"/>
  <c r="R328" i="6"/>
  <c r="U330" i="6"/>
  <c r="V330" i="6"/>
  <c r="W331" i="6" s="1"/>
  <c r="U162" i="2"/>
  <c r="N158" i="2"/>
  <c r="L158" i="2"/>
  <c r="J158" i="2"/>
  <c r="H158" i="2"/>
  <c r="O158" i="2"/>
  <c r="C159" i="2" s="1"/>
  <c r="K158" i="2"/>
  <c r="G158" i="2"/>
  <c r="M158" i="2"/>
  <c r="I158" i="2"/>
  <c r="E157" i="2"/>
  <c r="F158" i="2" s="1"/>
  <c r="S329" i="6" l="1"/>
  <c r="T330" i="6" s="1"/>
  <c r="U331" i="6" s="1"/>
  <c r="C329" i="6"/>
  <c r="V331" i="6"/>
  <c r="W332" i="6" s="1"/>
  <c r="P327" i="6"/>
  <c r="Q328" i="6" s="1"/>
  <c r="E328" i="6"/>
  <c r="V163" i="2"/>
  <c r="P158" i="2"/>
  <c r="Q159" i="2" s="1"/>
  <c r="R329" i="6" l="1"/>
  <c r="C330" i="6" s="1"/>
  <c r="G328" i="6"/>
  <c r="I328" i="6"/>
  <c r="K328" i="6"/>
  <c r="M328" i="6"/>
  <c r="O328" i="6"/>
  <c r="F328" i="6"/>
  <c r="H328" i="6"/>
  <c r="J328" i="6"/>
  <c r="L328" i="6"/>
  <c r="N328" i="6"/>
  <c r="V332" i="6"/>
  <c r="W333" i="6" s="1"/>
  <c r="R160" i="2"/>
  <c r="S161" i="2" s="1"/>
  <c r="T162" i="2" s="1"/>
  <c r="S330" i="6" l="1"/>
  <c r="T331" i="6" s="1"/>
  <c r="E329" i="6"/>
  <c r="P328" i="6"/>
  <c r="Q329" i="6" s="1"/>
  <c r="U163" i="2"/>
  <c r="N159" i="2"/>
  <c r="L159" i="2"/>
  <c r="J159" i="2"/>
  <c r="H159" i="2"/>
  <c r="M159" i="2"/>
  <c r="I159" i="2"/>
  <c r="O159" i="2"/>
  <c r="C160" i="2" s="1"/>
  <c r="K159" i="2"/>
  <c r="G159" i="2"/>
  <c r="E158" i="2"/>
  <c r="F159" i="2" s="1"/>
  <c r="U332" i="6" l="1"/>
  <c r="G329" i="6"/>
  <c r="I329" i="6"/>
  <c r="K329" i="6"/>
  <c r="M329" i="6"/>
  <c r="O329" i="6"/>
  <c r="F329" i="6"/>
  <c r="H329" i="6"/>
  <c r="J329" i="6"/>
  <c r="L329" i="6"/>
  <c r="N329" i="6"/>
  <c r="R330" i="6"/>
  <c r="C331" i="6" s="1"/>
  <c r="V164" i="2"/>
  <c r="P159" i="2"/>
  <c r="Q160" i="2" s="1"/>
  <c r="S331" i="6" l="1"/>
  <c r="E330" i="6"/>
  <c r="V333" i="6"/>
  <c r="W334" i="6" s="1"/>
  <c r="P329" i="6"/>
  <c r="Q330" i="6" s="1"/>
  <c r="R161" i="2"/>
  <c r="S162" i="2" s="1"/>
  <c r="T163" i="2" s="1"/>
  <c r="G330" i="6" l="1"/>
  <c r="I330" i="6"/>
  <c r="K330" i="6"/>
  <c r="M330" i="6"/>
  <c r="O330" i="6"/>
  <c r="F330" i="6"/>
  <c r="H330" i="6"/>
  <c r="J330" i="6"/>
  <c r="L330" i="6"/>
  <c r="N330" i="6"/>
  <c r="R331" i="6"/>
  <c r="C332" i="6" s="1"/>
  <c r="T332" i="6"/>
  <c r="U164" i="2"/>
  <c r="N160" i="2"/>
  <c r="L160" i="2"/>
  <c r="J160" i="2"/>
  <c r="H160" i="2"/>
  <c r="O160" i="2"/>
  <c r="C161" i="2" s="1"/>
  <c r="K160" i="2"/>
  <c r="G160" i="2"/>
  <c r="M160" i="2"/>
  <c r="I160" i="2"/>
  <c r="E159" i="2"/>
  <c r="F160" i="2" s="1"/>
  <c r="E331" i="6" l="1"/>
  <c r="S332" i="6"/>
  <c r="T333" i="6" s="1"/>
  <c r="U333" i="6"/>
  <c r="P330" i="6"/>
  <c r="Q331" i="6" s="1"/>
  <c r="V165" i="2"/>
  <c r="P160" i="2"/>
  <c r="Q161" i="2" s="1"/>
  <c r="G331" i="6" l="1"/>
  <c r="I331" i="6"/>
  <c r="K331" i="6"/>
  <c r="M331" i="6"/>
  <c r="O331" i="6"/>
  <c r="F331" i="6"/>
  <c r="H331" i="6"/>
  <c r="J331" i="6"/>
  <c r="L331" i="6"/>
  <c r="N331" i="6"/>
  <c r="R332" i="6"/>
  <c r="U334" i="6"/>
  <c r="V334" i="6"/>
  <c r="W335" i="6" s="1"/>
  <c r="R162" i="2"/>
  <c r="S163" i="2" s="1"/>
  <c r="T164" i="2" s="1"/>
  <c r="S333" i="6" l="1"/>
  <c r="T334" i="6" s="1"/>
  <c r="U335" i="6" s="1"/>
  <c r="C333" i="6"/>
  <c r="V335" i="6"/>
  <c r="W336" i="6" s="1"/>
  <c r="P331" i="6"/>
  <c r="Q332" i="6" s="1"/>
  <c r="E332" i="6"/>
  <c r="U165" i="2"/>
  <c r="N161" i="2"/>
  <c r="L161" i="2"/>
  <c r="J161" i="2"/>
  <c r="H161" i="2"/>
  <c r="M161" i="2"/>
  <c r="I161" i="2"/>
  <c r="O161" i="2"/>
  <c r="C162" i="2" s="1"/>
  <c r="K161" i="2"/>
  <c r="G161" i="2"/>
  <c r="E160" i="2"/>
  <c r="F161" i="2" s="1"/>
  <c r="R333" i="6" l="1"/>
  <c r="C334" i="6" s="1"/>
  <c r="G332" i="6"/>
  <c r="I332" i="6"/>
  <c r="K332" i="6"/>
  <c r="M332" i="6"/>
  <c r="O332" i="6"/>
  <c r="F332" i="6"/>
  <c r="H332" i="6"/>
  <c r="J332" i="6"/>
  <c r="L332" i="6"/>
  <c r="N332" i="6"/>
  <c r="V336" i="6"/>
  <c r="W337" i="6" s="1"/>
  <c r="V166" i="2"/>
  <c r="P161" i="2"/>
  <c r="Q162" i="2" s="1"/>
  <c r="S334" i="6" l="1"/>
  <c r="T335" i="6" s="1"/>
  <c r="E333" i="6"/>
  <c r="P332" i="6"/>
  <c r="Q333" i="6" s="1"/>
  <c r="R163" i="2"/>
  <c r="S164" i="2" s="1"/>
  <c r="T165" i="2" s="1"/>
  <c r="R334" i="6" l="1"/>
  <c r="C335" i="6" s="1"/>
  <c r="U336" i="6"/>
  <c r="G333" i="6"/>
  <c r="I333" i="6"/>
  <c r="K333" i="6"/>
  <c r="M333" i="6"/>
  <c r="O333" i="6"/>
  <c r="F333" i="6"/>
  <c r="H333" i="6"/>
  <c r="J333" i="6"/>
  <c r="L333" i="6"/>
  <c r="N333" i="6"/>
  <c r="U166" i="2"/>
  <c r="N162" i="2"/>
  <c r="L162" i="2"/>
  <c r="J162" i="2"/>
  <c r="H162" i="2"/>
  <c r="O162" i="2"/>
  <c r="C163" i="2" s="1"/>
  <c r="K162" i="2"/>
  <c r="G162" i="2"/>
  <c r="M162" i="2"/>
  <c r="I162" i="2"/>
  <c r="E161" i="2"/>
  <c r="F162" i="2" s="1"/>
  <c r="E334" i="6" l="1"/>
  <c r="V337" i="6"/>
  <c r="W338" i="6" s="1"/>
  <c r="S335" i="6"/>
  <c r="P333" i="6"/>
  <c r="Q334" i="6" s="1"/>
  <c r="V167" i="2"/>
  <c r="P162" i="2"/>
  <c r="Q163" i="2" s="1"/>
  <c r="G334" i="6" l="1"/>
  <c r="I334" i="6"/>
  <c r="K334" i="6"/>
  <c r="M334" i="6"/>
  <c r="O334" i="6"/>
  <c r="F334" i="6"/>
  <c r="H334" i="6"/>
  <c r="J334" i="6"/>
  <c r="L334" i="6"/>
  <c r="N334" i="6"/>
  <c r="R335" i="6"/>
  <c r="T336" i="6"/>
  <c r="R164" i="2"/>
  <c r="S165" i="2" s="1"/>
  <c r="T166" i="2" s="1"/>
  <c r="S336" i="6" l="1"/>
  <c r="C336" i="6"/>
  <c r="T337" i="6"/>
  <c r="U337" i="6"/>
  <c r="E335" i="6"/>
  <c r="P334" i="6"/>
  <c r="Q335" i="6" s="1"/>
  <c r="U167" i="2"/>
  <c r="N163" i="2"/>
  <c r="L163" i="2"/>
  <c r="J163" i="2"/>
  <c r="H163" i="2"/>
  <c r="M163" i="2"/>
  <c r="I163" i="2"/>
  <c r="O163" i="2"/>
  <c r="C164" i="2" s="1"/>
  <c r="K163" i="2"/>
  <c r="G163" i="2"/>
  <c r="E162" i="2"/>
  <c r="F163" i="2" s="1"/>
  <c r="R336" i="6" l="1"/>
  <c r="U338" i="6"/>
  <c r="V338" i="6"/>
  <c r="W339" i="6" s="1"/>
  <c r="G335" i="6"/>
  <c r="I335" i="6"/>
  <c r="K335" i="6"/>
  <c r="M335" i="6"/>
  <c r="O335" i="6"/>
  <c r="F335" i="6"/>
  <c r="H335" i="6"/>
  <c r="J335" i="6"/>
  <c r="L335" i="6"/>
  <c r="N335" i="6"/>
  <c r="V168" i="2"/>
  <c r="P163" i="2"/>
  <c r="Q164" i="2" s="1"/>
  <c r="S337" i="6" l="1"/>
  <c r="T338" i="6" s="1"/>
  <c r="U339" i="6" s="1"/>
  <c r="C337" i="6"/>
  <c r="E336" i="6"/>
  <c r="V339" i="6"/>
  <c r="W340" i="6" s="1"/>
  <c r="P335" i="6"/>
  <c r="Q336" i="6" s="1"/>
  <c r="R165" i="2"/>
  <c r="S166" i="2" s="1"/>
  <c r="T167" i="2" s="1"/>
  <c r="R337" i="6" l="1"/>
  <c r="C338" i="6" s="1"/>
  <c r="G336" i="6"/>
  <c r="I336" i="6"/>
  <c r="K336" i="6"/>
  <c r="M336" i="6"/>
  <c r="O336" i="6"/>
  <c r="F336" i="6"/>
  <c r="H336" i="6"/>
  <c r="J336" i="6"/>
  <c r="L336" i="6"/>
  <c r="N336" i="6"/>
  <c r="V340" i="6"/>
  <c r="W341" i="6" s="1"/>
  <c r="U168" i="2"/>
  <c r="N164" i="2"/>
  <c r="L164" i="2"/>
  <c r="J164" i="2"/>
  <c r="H164" i="2"/>
  <c r="O164" i="2"/>
  <c r="C165" i="2" s="1"/>
  <c r="K164" i="2"/>
  <c r="G164" i="2"/>
  <c r="M164" i="2"/>
  <c r="I164" i="2"/>
  <c r="E163" i="2"/>
  <c r="F164" i="2" s="1"/>
  <c r="E337" i="6" l="1"/>
  <c r="S338" i="6"/>
  <c r="P336" i="6"/>
  <c r="Q337" i="6" s="1"/>
  <c r="V169" i="2"/>
  <c r="P164" i="2"/>
  <c r="Q165" i="2" s="1"/>
  <c r="T339" i="6" l="1"/>
  <c r="G337" i="6"/>
  <c r="I337" i="6"/>
  <c r="K337" i="6"/>
  <c r="M337" i="6"/>
  <c r="O337" i="6"/>
  <c r="F337" i="6"/>
  <c r="H337" i="6"/>
  <c r="J337" i="6"/>
  <c r="L337" i="6"/>
  <c r="N337" i="6"/>
  <c r="R338" i="6"/>
  <c r="R166" i="2"/>
  <c r="S167" i="2" s="1"/>
  <c r="T168" i="2" s="1"/>
  <c r="S339" i="6" l="1"/>
  <c r="T340" i="6" s="1"/>
  <c r="C339" i="6"/>
  <c r="E338" i="6"/>
  <c r="U340" i="6"/>
  <c r="P337" i="6"/>
  <c r="Q338" i="6" s="1"/>
  <c r="U169" i="2"/>
  <c r="N165" i="2"/>
  <c r="L165" i="2"/>
  <c r="J165" i="2"/>
  <c r="H165" i="2"/>
  <c r="M165" i="2"/>
  <c r="I165" i="2"/>
  <c r="O165" i="2"/>
  <c r="C166" i="2" s="1"/>
  <c r="K165" i="2"/>
  <c r="G165" i="2"/>
  <c r="E164" i="2"/>
  <c r="F165" i="2" s="1"/>
  <c r="R339" i="6" l="1"/>
  <c r="U341" i="6"/>
  <c r="V341" i="6"/>
  <c r="W342" i="6" s="1"/>
  <c r="G338" i="6"/>
  <c r="I338" i="6"/>
  <c r="K338" i="6"/>
  <c r="M338" i="6"/>
  <c r="O338" i="6"/>
  <c r="F338" i="6"/>
  <c r="H338" i="6"/>
  <c r="J338" i="6"/>
  <c r="L338" i="6"/>
  <c r="N338" i="6"/>
  <c r="V170" i="2"/>
  <c r="P165" i="2"/>
  <c r="Q166" i="2" s="1"/>
  <c r="S340" i="6" l="1"/>
  <c r="T341" i="6" s="1"/>
  <c r="U342" i="6" s="1"/>
  <c r="C340" i="6"/>
  <c r="E339" i="6"/>
  <c r="V342" i="6"/>
  <c r="W343" i="6" s="1"/>
  <c r="P338" i="6"/>
  <c r="Q339" i="6" s="1"/>
  <c r="R167" i="2"/>
  <c r="S168" i="2" s="1"/>
  <c r="T169" i="2" s="1"/>
  <c r="R340" i="6" l="1"/>
  <c r="C341" i="6" s="1"/>
  <c r="G339" i="6"/>
  <c r="I339" i="6"/>
  <c r="K339" i="6"/>
  <c r="M339" i="6"/>
  <c r="O339" i="6"/>
  <c r="F339" i="6"/>
  <c r="H339" i="6"/>
  <c r="J339" i="6"/>
  <c r="L339" i="6"/>
  <c r="N339" i="6"/>
  <c r="V343" i="6"/>
  <c r="W344" i="6" s="1"/>
  <c r="U170" i="2"/>
  <c r="N166" i="2"/>
  <c r="L166" i="2"/>
  <c r="J166" i="2"/>
  <c r="H166" i="2"/>
  <c r="O166" i="2"/>
  <c r="C167" i="2" s="1"/>
  <c r="K166" i="2"/>
  <c r="G166" i="2"/>
  <c r="M166" i="2"/>
  <c r="I166" i="2"/>
  <c r="E165" i="2"/>
  <c r="F166" i="2" s="1"/>
  <c r="E340" i="6" l="1"/>
  <c r="S341" i="6"/>
  <c r="P339" i="6"/>
  <c r="Q340" i="6" s="1"/>
  <c r="V171" i="2"/>
  <c r="P166" i="2"/>
  <c r="Q167" i="2" s="1"/>
  <c r="T342" i="6" l="1"/>
  <c r="G340" i="6"/>
  <c r="I340" i="6"/>
  <c r="K340" i="6"/>
  <c r="M340" i="6"/>
  <c r="O340" i="6"/>
  <c r="F340" i="6"/>
  <c r="H340" i="6"/>
  <c r="J340" i="6"/>
  <c r="L340" i="6"/>
  <c r="N340" i="6"/>
  <c r="R341" i="6"/>
  <c r="R168" i="2"/>
  <c r="S169" i="2" s="1"/>
  <c r="T170" i="2" s="1"/>
  <c r="S342" i="6" l="1"/>
  <c r="T343" i="6" s="1"/>
  <c r="C342" i="6"/>
  <c r="E341" i="6"/>
  <c r="U343" i="6"/>
  <c r="P340" i="6"/>
  <c r="Q341" i="6" s="1"/>
  <c r="U171" i="2"/>
  <c r="N167" i="2"/>
  <c r="L167" i="2"/>
  <c r="J167" i="2"/>
  <c r="H167" i="2"/>
  <c r="M167" i="2"/>
  <c r="I167" i="2"/>
  <c r="O167" i="2"/>
  <c r="C168" i="2" s="1"/>
  <c r="K167" i="2"/>
  <c r="G167" i="2"/>
  <c r="E166" i="2"/>
  <c r="F167" i="2" s="1"/>
  <c r="R342" i="6" l="1"/>
  <c r="U344" i="6"/>
  <c r="V344" i="6"/>
  <c r="W345" i="6" s="1"/>
  <c r="G341" i="6"/>
  <c r="I341" i="6"/>
  <c r="K341" i="6"/>
  <c r="M341" i="6"/>
  <c r="O341" i="6"/>
  <c r="F341" i="6"/>
  <c r="H341" i="6"/>
  <c r="J341" i="6"/>
  <c r="L341" i="6"/>
  <c r="N341" i="6"/>
  <c r="V172" i="2"/>
  <c r="P167" i="2"/>
  <c r="Q168" i="2" s="1"/>
  <c r="S343" i="6" l="1"/>
  <c r="T344" i="6" s="1"/>
  <c r="U345" i="6" s="1"/>
  <c r="C343" i="6"/>
  <c r="V345" i="6"/>
  <c r="W346" i="6" s="1"/>
  <c r="E342" i="6"/>
  <c r="P341" i="6"/>
  <c r="Q342" i="6" s="1"/>
  <c r="R169" i="2"/>
  <c r="S170" i="2" s="1"/>
  <c r="T171" i="2" s="1"/>
  <c r="V346" i="6" l="1"/>
  <c r="W347" i="6" s="1"/>
  <c r="R343" i="6"/>
  <c r="C344" i="6" s="1"/>
  <c r="G342" i="6"/>
  <c r="I342" i="6"/>
  <c r="K342" i="6"/>
  <c r="M342" i="6"/>
  <c r="O342" i="6"/>
  <c r="F342" i="6"/>
  <c r="H342" i="6"/>
  <c r="J342" i="6"/>
  <c r="L342" i="6"/>
  <c r="N342" i="6"/>
  <c r="U172" i="2"/>
  <c r="N168" i="2"/>
  <c r="L168" i="2"/>
  <c r="J168" i="2"/>
  <c r="H168" i="2"/>
  <c r="O168" i="2"/>
  <c r="C169" i="2" s="1"/>
  <c r="K168" i="2"/>
  <c r="G168" i="2"/>
  <c r="M168" i="2"/>
  <c r="I168" i="2"/>
  <c r="E167" i="2"/>
  <c r="F168" i="2" s="1"/>
  <c r="S344" i="6" l="1"/>
  <c r="P342" i="6"/>
  <c r="Q343" i="6" s="1"/>
  <c r="E343" i="6"/>
  <c r="V173" i="2"/>
  <c r="P168" i="2"/>
  <c r="Q169" i="2" s="1"/>
  <c r="G343" i="6" l="1"/>
  <c r="I343" i="6"/>
  <c r="K343" i="6"/>
  <c r="M343" i="6"/>
  <c r="O343" i="6"/>
  <c r="F343" i="6"/>
  <c r="H343" i="6"/>
  <c r="J343" i="6"/>
  <c r="L343" i="6"/>
  <c r="N343" i="6"/>
  <c r="R344" i="6"/>
  <c r="C345" i="6" s="1"/>
  <c r="T345" i="6"/>
  <c r="R170" i="2"/>
  <c r="S171" i="2" s="1"/>
  <c r="T172" i="2" s="1"/>
  <c r="E344" i="6" l="1"/>
  <c r="S345" i="6"/>
  <c r="T346" i="6" s="1"/>
  <c r="U346" i="6"/>
  <c r="P343" i="6"/>
  <c r="Q344" i="6" s="1"/>
  <c r="U173" i="2"/>
  <c r="N169" i="2"/>
  <c r="L169" i="2"/>
  <c r="J169" i="2"/>
  <c r="H169" i="2"/>
  <c r="M169" i="2"/>
  <c r="I169" i="2"/>
  <c r="O169" i="2"/>
  <c r="C170" i="2" s="1"/>
  <c r="K169" i="2"/>
  <c r="G169" i="2"/>
  <c r="E168" i="2"/>
  <c r="F169" i="2" s="1"/>
  <c r="G344" i="6" l="1"/>
  <c r="I344" i="6"/>
  <c r="K344" i="6"/>
  <c r="M344" i="6"/>
  <c r="O344" i="6"/>
  <c r="F344" i="6"/>
  <c r="H344" i="6"/>
  <c r="J344" i="6"/>
  <c r="L344" i="6"/>
  <c r="N344" i="6"/>
  <c r="R345" i="6"/>
  <c r="U347" i="6"/>
  <c r="V347" i="6"/>
  <c r="W348" i="6" s="1"/>
  <c r="V174" i="2"/>
  <c r="P169" i="2"/>
  <c r="Q170" i="2" s="1"/>
  <c r="S346" i="6" l="1"/>
  <c r="T347" i="6" s="1"/>
  <c r="U348" i="6" s="1"/>
  <c r="C346" i="6"/>
  <c r="V348" i="6"/>
  <c r="W349" i="6" s="1"/>
  <c r="P344" i="6"/>
  <c r="Q345" i="6" s="1"/>
  <c r="E345" i="6"/>
  <c r="R171" i="2"/>
  <c r="S172" i="2" s="1"/>
  <c r="T173" i="2" s="1"/>
  <c r="R346" i="6" l="1"/>
  <c r="C347" i="6" s="1"/>
  <c r="G345" i="6"/>
  <c r="I345" i="6"/>
  <c r="K345" i="6"/>
  <c r="M345" i="6"/>
  <c r="O345" i="6"/>
  <c r="F345" i="6"/>
  <c r="H345" i="6"/>
  <c r="J345" i="6"/>
  <c r="L345" i="6"/>
  <c r="N345" i="6"/>
  <c r="V349" i="6"/>
  <c r="W350" i="6" s="1"/>
  <c r="U174" i="2"/>
  <c r="N170" i="2"/>
  <c r="L170" i="2"/>
  <c r="J170" i="2"/>
  <c r="H170" i="2"/>
  <c r="O170" i="2"/>
  <c r="C171" i="2" s="1"/>
  <c r="K170" i="2"/>
  <c r="G170" i="2"/>
  <c r="M170" i="2"/>
  <c r="I170" i="2"/>
  <c r="E169" i="2"/>
  <c r="F170" i="2" s="1"/>
  <c r="S347" i="6" l="1"/>
  <c r="T348" i="6" s="1"/>
  <c r="E346" i="6"/>
  <c r="P345" i="6"/>
  <c r="Q346" i="6" s="1"/>
  <c r="V175" i="2"/>
  <c r="P170" i="2"/>
  <c r="Q171" i="2" s="1"/>
  <c r="U349" i="6" l="1"/>
  <c r="G346" i="6"/>
  <c r="I346" i="6"/>
  <c r="K346" i="6"/>
  <c r="M346" i="6"/>
  <c r="O346" i="6"/>
  <c r="F346" i="6"/>
  <c r="H346" i="6"/>
  <c r="J346" i="6"/>
  <c r="L346" i="6"/>
  <c r="N346" i="6"/>
  <c r="R347" i="6"/>
  <c r="C348" i="6" s="1"/>
  <c r="R172" i="2"/>
  <c r="S173" i="2" s="1"/>
  <c r="T174" i="2" s="1"/>
  <c r="S348" i="6" l="1"/>
  <c r="E347" i="6"/>
  <c r="V350" i="6"/>
  <c r="W351" i="6" s="1"/>
  <c r="P346" i="6"/>
  <c r="Q347" i="6" s="1"/>
  <c r="U175" i="2"/>
  <c r="N171" i="2"/>
  <c r="L171" i="2"/>
  <c r="J171" i="2"/>
  <c r="H171" i="2"/>
  <c r="M171" i="2"/>
  <c r="I171" i="2"/>
  <c r="O171" i="2"/>
  <c r="C172" i="2" s="1"/>
  <c r="K171" i="2"/>
  <c r="G171" i="2"/>
  <c r="E170" i="2"/>
  <c r="F171" i="2" s="1"/>
  <c r="G347" i="6" l="1"/>
  <c r="I347" i="6"/>
  <c r="K347" i="6"/>
  <c r="M347" i="6"/>
  <c r="O347" i="6"/>
  <c r="F347" i="6"/>
  <c r="H347" i="6"/>
  <c r="J347" i="6"/>
  <c r="L347" i="6"/>
  <c r="N347" i="6"/>
  <c r="R348" i="6"/>
  <c r="T349" i="6"/>
  <c r="V176" i="2"/>
  <c r="P171" i="2"/>
  <c r="Q172" i="2" s="1"/>
  <c r="S349" i="6" l="1"/>
  <c r="C349" i="6"/>
  <c r="T350" i="6"/>
  <c r="U350" i="6"/>
  <c r="E348" i="6"/>
  <c r="P347" i="6"/>
  <c r="Q348" i="6" s="1"/>
  <c r="R173" i="2"/>
  <c r="S174" i="2" s="1"/>
  <c r="T175" i="2" s="1"/>
  <c r="U351" i="6" l="1"/>
  <c r="V351" i="6"/>
  <c r="W352" i="6" s="1"/>
  <c r="G348" i="6"/>
  <c r="I348" i="6"/>
  <c r="K348" i="6"/>
  <c r="M348" i="6"/>
  <c r="O348" i="6"/>
  <c r="F348" i="6"/>
  <c r="H348" i="6"/>
  <c r="J348" i="6"/>
  <c r="L348" i="6"/>
  <c r="N348" i="6"/>
  <c r="R349" i="6"/>
  <c r="C350" i="6" s="1"/>
  <c r="U176" i="2"/>
  <c r="N172" i="2"/>
  <c r="L172" i="2"/>
  <c r="J172" i="2"/>
  <c r="H172" i="2"/>
  <c r="O172" i="2"/>
  <c r="C173" i="2" s="1"/>
  <c r="K172" i="2"/>
  <c r="G172" i="2"/>
  <c r="M172" i="2"/>
  <c r="I172" i="2"/>
  <c r="E171" i="2"/>
  <c r="F172" i="2" s="1"/>
  <c r="V352" i="6" l="1"/>
  <c r="W353" i="6" s="1"/>
  <c r="P348" i="6"/>
  <c r="Q349" i="6" s="1"/>
  <c r="S350" i="6"/>
  <c r="E349" i="6"/>
  <c r="V177" i="2"/>
  <c r="P172" i="2"/>
  <c r="Q173" i="2" s="1"/>
  <c r="R350" i="6" l="1"/>
  <c r="C351" i="6" s="1"/>
  <c r="G349" i="6"/>
  <c r="I349" i="6"/>
  <c r="K349" i="6"/>
  <c r="M349" i="6"/>
  <c r="O349" i="6"/>
  <c r="F349" i="6"/>
  <c r="H349" i="6"/>
  <c r="J349" i="6"/>
  <c r="L349" i="6"/>
  <c r="N349" i="6"/>
  <c r="S351" i="6"/>
  <c r="T351" i="6"/>
  <c r="R174" i="2"/>
  <c r="S175" i="2" s="1"/>
  <c r="T176" i="2" s="1"/>
  <c r="E350" i="6" l="1"/>
  <c r="T352" i="6"/>
  <c r="U352" i="6"/>
  <c r="P349" i="6"/>
  <c r="Q350" i="6" s="1"/>
  <c r="U177" i="2"/>
  <c r="N173" i="2"/>
  <c r="L173" i="2"/>
  <c r="J173" i="2"/>
  <c r="H173" i="2"/>
  <c r="M173" i="2"/>
  <c r="I173" i="2"/>
  <c r="O173" i="2"/>
  <c r="C174" i="2" s="1"/>
  <c r="K173" i="2"/>
  <c r="G173" i="2"/>
  <c r="E172" i="2"/>
  <c r="F173" i="2" s="1"/>
  <c r="U353" i="6" l="1"/>
  <c r="V353" i="6"/>
  <c r="W354" i="6" s="1"/>
  <c r="G350" i="6"/>
  <c r="I350" i="6"/>
  <c r="K350" i="6"/>
  <c r="M350" i="6"/>
  <c r="O350" i="6"/>
  <c r="F350" i="6"/>
  <c r="H350" i="6"/>
  <c r="J350" i="6"/>
  <c r="L350" i="6"/>
  <c r="N350" i="6"/>
  <c r="R351" i="6"/>
  <c r="C352" i="6" s="1"/>
  <c r="V178" i="2"/>
  <c r="P173" i="2"/>
  <c r="Q174" i="2" s="1"/>
  <c r="V354" i="6" l="1"/>
  <c r="W355" i="6" s="1"/>
  <c r="S352" i="6"/>
  <c r="E351" i="6"/>
  <c r="P350" i="6"/>
  <c r="Q351" i="6" s="1"/>
  <c r="R175" i="2"/>
  <c r="S176" i="2" s="1"/>
  <c r="T177" i="2" s="1"/>
  <c r="R352" i="6" l="1"/>
  <c r="C353" i="6" s="1"/>
  <c r="G351" i="6"/>
  <c r="I351" i="6"/>
  <c r="K351" i="6"/>
  <c r="M351" i="6"/>
  <c r="O351" i="6"/>
  <c r="F351" i="6"/>
  <c r="H351" i="6"/>
  <c r="J351" i="6"/>
  <c r="L351" i="6"/>
  <c r="N351" i="6"/>
  <c r="T353" i="6"/>
  <c r="U178" i="2"/>
  <c r="N174" i="2"/>
  <c r="L174" i="2"/>
  <c r="J174" i="2"/>
  <c r="H174" i="2"/>
  <c r="O174" i="2"/>
  <c r="C175" i="2" s="1"/>
  <c r="K174" i="2"/>
  <c r="G174" i="2"/>
  <c r="M174" i="2"/>
  <c r="I174" i="2"/>
  <c r="E173" i="2"/>
  <c r="F174" i="2" s="1"/>
  <c r="S353" i="6" l="1"/>
  <c r="T354" i="6" s="1"/>
  <c r="U354" i="6"/>
  <c r="P351" i="6"/>
  <c r="Q352" i="6" s="1"/>
  <c r="E352" i="6"/>
  <c r="V179" i="2"/>
  <c r="P174" i="2"/>
  <c r="Q175" i="2" s="1"/>
  <c r="R353" i="6" l="1"/>
  <c r="C354" i="6" s="1"/>
  <c r="G352" i="6"/>
  <c r="I352" i="6"/>
  <c r="K352" i="6"/>
  <c r="M352" i="6"/>
  <c r="O352" i="6"/>
  <c r="F352" i="6"/>
  <c r="H352" i="6"/>
  <c r="J352" i="6"/>
  <c r="L352" i="6"/>
  <c r="N352" i="6"/>
  <c r="U355" i="6"/>
  <c r="V355" i="6"/>
  <c r="W356" i="6" s="1"/>
  <c r="R176" i="2"/>
  <c r="S177" i="2" s="1"/>
  <c r="T178" i="2" s="1"/>
  <c r="V356" i="6" l="1"/>
  <c r="W357" i="6" s="1"/>
  <c r="P352" i="6"/>
  <c r="Q353" i="6" s="1"/>
  <c r="E353" i="6"/>
  <c r="S354" i="6"/>
  <c r="U179" i="2"/>
  <c r="N175" i="2"/>
  <c r="L175" i="2"/>
  <c r="J175" i="2"/>
  <c r="H175" i="2"/>
  <c r="M175" i="2"/>
  <c r="I175" i="2"/>
  <c r="O175" i="2"/>
  <c r="C176" i="2" s="1"/>
  <c r="K175" i="2"/>
  <c r="G175" i="2"/>
  <c r="E174" i="2"/>
  <c r="F175" i="2" s="1"/>
  <c r="R354" i="6" l="1"/>
  <c r="C355" i="6" s="1"/>
  <c r="T355" i="6"/>
  <c r="G353" i="6"/>
  <c r="I353" i="6"/>
  <c r="K353" i="6"/>
  <c r="M353" i="6"/>
  <c r="O353" i="6"/>
  <c r="F353" i="6"/>
  <c r="H353" i="6"/>
  <c r="J353" i="6"/>
  <c r="L353" i="6"/>
  <c r="N353" i="6"/>
  <c r="V180" i="2"/>
  <c r="P175" i="2"/>
  <c r="Q176" i="2" s="1"/>
  <c r="S355" i="6" l="1"/>
  <c r="T356" i="6" s="1"/>
  <c r="U356" i="6"/>
  <c r="P353" i="6"/>
  <c r="Q354" i="6" s="1"/>
  <c r="E354" i="6"/>
  <c r="R177" i="2"/>
  <c r="S178" i="2" s="1"/>
  <c r="T179" i="2" s="1"/>
  <c r="R355" i="6" l="1"/>
  <c r="C356" i="6" s="1"/>
  <c r="G354" i="6"/>
  <c r="I354" i="6"/>
  <c r="K354" i="6"/>
  <c r="M354" i="6"/>
  <c r="O354" i="6"/>
  <c r="F354" i="6"/>
  <c r="H354" i="6"/>
  <c r="J354" i="6"/>
  <c r="L354" i="6"/>
  <c r="N354" i="6"/>
  <c r="U357" i="6"/>
  <c r="V357" i="6"/>
  <c r="W358" i="6" s="1"/>
  <c r="U180" i="2"/>
  <c r="N176" i="2"/>
  <c r="L176" i="2"/>
  <c r="J176" i="2"/>
  <c r="H176" i="2"/>
  <c r="O176" i="2"/>
  <c r="C177" i="2" s="1"/>
  <c r="K176" i="2"/>
  <c r="G176" i="2"/>
  <c r="M176" i="2"/>
  <c r="I176" i="2"/>
  <c r="E175" i="2"/>
  <c r="F176" i="2" s="1"/>
  <c r="V358" i="6" l="1"/>
  <c r="W359" i="6" s="1"/>
  <c r="P354" i="6"/>
  <c r="Q355" i="6" s="1"/>
  <c r="E355" i="6"/>
  <c r="S356" i="6"/>
  <c r="V181" i="2"/>
  <c r="P176" i="2"/>
  <c r="Q177" i="2" s="1"/>
  <c r="R356" i="6" l="1"/>
  <c r="C357" i="6" s="1"/>
  <c r="T357" i="6"/>
  <c r="G355" i="6"/>
  <c r="I355" i="6"/>
  <c r="K355" i="6"/>
  <c r="M355" i="6"/>
  <c r="O355" i="6"/>
  <c r="F355" i="6"/>
  <c r="H355" i="6"/>
  <c r="J355" i="6"/>
  <c r="L355" i="6"/>
  <c r="N355" i="6"/>
  <c r="R178" i="2"/>
  <c r="S179" i="2" s="1"/>
  <c r="T180" i="2" s="1"/>
  <c r="S357" i="6" l="1"/>
  <c r="T358" i="6" s="1"/>
  <c r="U358" i="6"/>
  <c r="P355" i="6"/>
  <c r="Q356" i="6" s="1"/>
  <c r="E356" i="6"/>
  <c r="U181" i="2"/>
  <c r="N177" i="2"/>
  <c r="L177" i="2"/>
  <c r="J177" i="2"/>
  <c r="H177" i="2"/>
  <c r="M177" i="2"/>
  <c r="I177" i="2"/>
  <c r="O177" i="2"/>
  <c r="C178" i="2" s="1"/>
  <c r="K177" i="2"/>
  <c r="G177" i="2"/>
  <c r="E176" i="2"/>
  <c r="F177" i="2" s="1"/>
  <c r="R357" i="6" l="1"/>
  <c r="C358" i="6" s="1"/>
  <c r="G356" i="6"/>
  <c r="I356" i="6"/>
  <c r="K356" i="6"/>
  <c r="M356" i="6"/>
  <c r="O356" i="6"/>
  <c r="F356" i="6"/>
  <c r="H356" i="6"/>
  <c r="J356" i="6"/>
  <c r="L356" i="6"/>
  <c r="N356" i="6"/>
  <c r="U359" i="6"/>
  <c r="V359" i="6"/>
  <c r="W360" i="6" s="1"/>
  <c r="V182" i="2"/>
  <c r="P177" i="2"/>
  <c r="Q178" i="2" s="1"/>
  <c r="V360" i="6" l="1"/>
  <c r="W361" i="6" s="1"/>
  <c r="P356" i="6"/>
  <c r="Q357" i="6" s="1"/>
  <c r="E357" i="6"/>
  <c r="S358" i="6"/>
  <c r="R179" i="2"/>
  <c r="S180" i="2" s="1"/>
  <c r="T181" i="2" s="1"/>
  <c r="R358" i="6" l="1"/>
  <c r="C359" i="6" s="1"/>
  <c r="T359" i="6"/>
  <c r="G357" i="6"/>
  <c r="I357" i="6"/>
  <c r="K357" i="6"/>
  <c r="M357" i="6"/>
  <c r="O357" i="6"/>
  <c r="F357" i="6"/>
  <c r="H357" i="6"/>
  <c r="J357" i="6"/>
  <c r="L357" i="6"/>
  <c r="N357" i="6"/>
  <c r="U182" i="2"/>
  <c r="N178" i="2"/>
  <c r="L178" i="2"/>
  <c r="J178" i="2"/>
  <c r="H178" i="2"/>
  <c r="O178" i="2"/>
  <c r="C179" i="2" s="1"/>
  <c r="K178" i="2"/>
  <c r="G178" i="2"/>
  <c r="M178" i="2"/>
  <c r="I178" i="2"/>
  <c r="E177" i="2"/>
  <c r="F178" i="2" s="1"/>
  <c r="S359" i="6" l="1"/>
  <c r="T360" i="6" s="1"/>
  <c r="U360" i="6"/>
  <c r="P357" i="6"/>
  <c r="Q358" i="6" s="1"/>
  <c r="E358" i="6"/>
  <c r="V183" i="2"/>
  <c r="P178" i="2"/>
  <c r="Q179" i="2" s="1"/>
  <c r="R359" i="6" l="1"/>
  <c r="C360" i="6" s="1"/>
  <c r="G358" i="6"/>
  <c r="I358" i="6"/>
  <c r="K358" i="6"/>
  <c r="M358" i="6"/>
  <c r="O358" i="6"/>
  <c r="F358" i="6"/>
  <c r="H358" i="6"/>
  <c r="J358" i="6"/>
  <c r="L358" i="6"/>
  <c r="N358" i="6"/>
  <c r="U361" i="6"/>
  <c r="V361" i="6"/>
  <c r="W362" i="6" s="1"/>
  <c r="R180" i="2"/>
  <c r="S181" i="2" s="1"/>
  <c r="T182" i="2" s="1"/>
  <c r="V362" i="6" l="1"/>
  <c r="W363" i="6" s="1"/>
  <c r="P358" i="6"/>
  <c r="Q359" i="6" s="1"/>
  <c r="E359" i="6"/>
  <c r="S360" i="6"/>
  <c r="U183" i="2"/>
  <c r="N179" i="2"/>
  <c r="L179" i="2"/>
  <c r="J179" i="2"/>
  <c r="H179" i="2"/>
  <c r="M179" i="2"/>
  <c r="I179" i="2"/>
  <c r="O179" i="2"/>
  <c r="C180" i="2" s="1"/>
  <c r="K179" i="2"/>
  <c r="G179" i="2"/>
  <c r="E178" i="2"/>
  <c r="F179" i="2" s="1"/>
  <c r="R360" i="6" l="1"/>
  <c r="C361" i="6" s="1"/>
  <c r="G359" i="6"/>
  <c r="I359" i="6"/>
  <c r="K359" i="6"/>
  <c r="M359" i="6"/>
  <c r="O359" i="6"/>
  <c r="F359" i="6"/>
  <c r="H359" i="6"/>
  <c r="J359" i="6"/>
  <c r="L359" i="6"/>
  <c r="N359" i="6"/>
  <c r="S361" i="6"/>
  <c r="T361" i="6"/>
  <c r="V184" i="2"/>
  <c r="P179" i="2"/>
  <c r="Q180" i="2" s="1"/>
  <c r="P359" i="6" l="1"/>
  <c r="Q360" i="6" s="1"/>
  <c r="T362" i="6"/>
  <c r="U362" i="6"/>
  <c r="E360" i="6"/>
  <c r="R181" i="2"/>
  <c r="S182" i="2" s="1"/>
  <c r="T183" i="2" s="1"/>
  <c r="U363" i="6" l="1"/>
  <c r="V363" i="6"/>
  <c r="W364" i="6" s="1"/>
  <c r="G360" i="6"/>
  <c r="I360" i="6"/>
  <c r="K360" i="6"/>
  <c r="M360" i="6"/>
  <c r="O360" i="6"/>
  <c r="F360" i="6"/>
  <c r="H360" i="6"/>
  <c r="J360" i="6"/>
  <c r="L360" i="6"/>
  <c r="N360" i="6"/>
  <c r="R361" i="6"/>
  <c r="C362" i="6" s="1"/>
  <c r="U184" i="2"/>
  <c r="N180" i="2"/>
  <c r="L180" i="2"/>
  <c r="J180" i="2"/>
  <c r="H180" i="2"/>
  <c r="O180" i="2"/>
  <c r="C181" i="2" s="1"/>
  <c r="K180" i="2"/>
  <c r="G180" i="2"/>
  <c r="M180" i="2"/>
  <c r="I180" i="2"/>
  <c r="E179" i="2"/>
  <c r="F180" i="2" s="1"/>
  <c r="V364" i="6" l="1"/>
  <c r="W365" i="6" s="1"/>
  <c r="S362" i="6"/>
  <c r="E361" i="6"/>
  <c r="P360" i="6"/>
  <c r="Q361" i="6" s="1"/>
  <c r="V185" i="2"/>
  <c r="P180" i="2"/>
  <c r="Q181" i="2" s="1"/>
  <c r="R362" i="6" l="1"/>
  <c r="C363" i="6" s="1"/>
  <c r="G361" i="6"/>
  <c r="I361" i="6"/>
  <c r="K361" i="6"/>
  <c r="M361" i="6"/>
  <c r="O361" i="6"/>
  <c r="F361" i="6"/>
  <c r="H361" i="6"/>
  <c r="J361" i="6"/>
  <c r="L361" i="6"/>
  <c r="N361" i="6"/>
  <c r="S363" i="6"/>
  <c r="T363" i="6"/>
  <c r="R182" i="2"/>
  <c r="S183" i="2" s="1"/>
  <c r="T184" i="2" s="1"/>
  <c r="T364" i="6" l="1"/>
  <c r="U364" i="6"/>
  <c r="P361" i="6"/>
  <c r="Q362" i="6" s="1"/>
  <c r="E362" i="6"/>
  <c r="U185" i="2"/>
  <c r="N181" i="2"/>
  <c r="L181" i="2"/>
  <c r="J181" i="2"/>
  <c r="H181" i="2"/>
  <c r="M181" i="2"/>
  <c r="I181" i="2"/>
  <c r="O181" i="2"/>
  <c r="C182" i="2" s="1"/>
  <c r="K181" i="2"/>
  <c r="G181" i="2"/>
  <c r="E180" i="2"/>
  <c r="F181" i="2" s="1"/>
  <c r="R363" i="6" l="1"/>
  <c r="C364" i="6" s="1"/>
  <c r="G362" i="6"/>
  <c r="I362" i="6"/>
  <c r="K362" i="6"/>
  <c r="M362" i="6"/>
  <c r="O362" i="6"/>
  <c r="F362" i="6"/>
  <c r="H362" i="6"/>
  <c r="J362" i="6"/>
  <c r="L362" i="6"/>
  <c r="N362" i="6"/>
  <c r="U365" i="6"/>
  <c r="V365" i="6"/>
  <c r="W366" i="6" s="1"/>
  <c r="V186" i="2"/>
  <c r="P181" i="2"/>
  <c r="Q182" i="2" s="1"/>
  <c r="V366" i="6" l="1"/>
  <c r="W367" i="6" s="1"/>
  <c r="P362" i="6"/>
  <c r="Q363" i="6" s="1"/>
  <c r="E363" i="6"/>
  <c r="S364" i="6"/>
  <c r="R183" i="2"/>
  <c r="S184" i="2" s="1"/>
  <c r="T185" i="2" s="1"/>
  <c r="R364" i="6" l="1"/>
  <c r="C365" i="6" s="1"/>
  <c r="T365" i="6"/>
  <c r="G363" i="6"/>
  <c r="I363" i="6"/>
  <c r="K363" i="6"/>
  <c r="M363" i="6"/>
  <c r="O363" i="6"/>
  <c r="F363" i="6"/>
  <c r="H363" i="6"/>
  <c r="J363" i="6"/>
  <c r="L363" i="6"/>
  <c r="N363" i="6"/>
  <c r="U186" i="2"/>
  <c r="N182" i="2"/>
  <c r="L182" i="2"/>
  <c r="J182" i="2"/>
  <c r="H182" i="2"/>
  <c r="O182" i="2"/>
  <c r="C183" i="2" s="1"/>
  <c r="K182" i="2"/>
  <c r="G182" i="2"/>
  <c r="M182" i="2"/>
  <c r="I182" i="2"/>
  <c r="E181" i="2"/>
  <c r="F182" i="2" s="1"/>
  <c r="S365" i="6" l="1"/>
  <c r="T366" i="6" s="1"/>
  <c r="U366" i="6"/>
  <c r="P363" i="6"/>
  <c r="Q364" i="6" s="1"/>
  <c r="E364" i="6"/>
  <c r="V187" i="2"/>
  <c r="P182" i="2"/>
  <c r="Q183" i="2" s="1"/>
  <c r="G364" i="6" l="1"/>
  <c r="I364" i="6"/>
  <c r="K364" i="6"/>
  <c r="M364" i="6"/>
  <c r="O364" i="6"/>
  <c r="F364" i="6"/>
  <c r="H364" i="6"/>
  <c r="J364" i="6"/>
  <c r="L364" i="6"/>
  <c r="N364" i="6"/>
  <c r="R365" i="6"/>
  <c r="C366" i="6" s="1"/>
  <c r="U367" i="6"/>
  <c r="V367" i="6"/>
  <c r="W368" i="6" s="1"/>
  <c r="R184" i="2"/>
  <c r="S185" i="2" s="1"/>
  <c r="T186" i="2" s="1"/>
  <c r="S366" i="6" l="1"/>
  <c r="E365" i="6"/>
  <c r="V368" i="6"/>
  <c r="W369" i="6" s="1"/>
  <c r="P364" i="6"/>
  <c r="Q365" i="6" s="1"/>
  <c r="U187" i="2"/>
  <c r="N183" i="2"/>
  <c r="L183" i="2"/>
  <c r="J183" i="2"/>
  <c r="H183" i="2"/>
  <c r="M183" i="2"/>
  <c r="I183" i="2"/>
  <c r="O183" i="2"/>
  <c r="C184" i="2" s="1"/>
  <c r="K183" i="2"/>
  <c r="G183" i="2"/>
  <c r="E182" i="2"/>
  <c r="F183" i="2" s="1"/>
  <c r="G365" i="6" l="1"/>
  <c r="I365" i="6"/>
  <c r="K365" i="6"/>
  <c r="M365" i="6"/>
  <c r="O365" i="6"/>
  <c r="F365" i="6"/>
  <c r="H365" i="6"/>
  <c r="J365" i="6"/>
  <c r="L365" i="6"/>
  <c r="N365" i="6"/>
  <c r="R366" i="6"/>
  <c r="T367" i="6"/>
  <c r="V188" i="2"/>
  <c r="P183" i="2"/>
  <c r="Q184" i="2" s="1"/>
  <c r="S367" i="6" l="1"/>
  <c r="C367" i="6"/>
  <c r="T368" i="6"/>
  <c r="U368" i="6"/>
  <c r="E366" i="6"/>
  <c r="P365" i="6"/>
  <c r="Q366" i="6" s="1"/>
  <c r="R185" i="2"/>
  <c r="S186" i="2" s="1"/>
  <c r="T187" i="2" s="1"/>
  <c r="G366" i="6" l="1"/>
  <c r="I366" i="6"/>
  <c r="K366" i="6"/>
  <c r="M366" i="6"/>
  <c r="O366" i="6"/>
  <c r="F366" i="6"/>
  <c r="H366" i="6"/>
  <c r="J366" i="6"/>
  <c r="L366" i="6"/>
  <c r="N366" i="6"/>
  <c r="U369" i="6"/>
  <c r="V369" i="6"/>
  <c r="W370" i="6" s="1"/>
  <c r="R367" i="6"/>
  <c r="C368" i="6" s="1"/>
  <c r="U188" i="2"/>
  <c r="N184" i="2"/>
  <c r="L184" i="2"/>
  <c r="J184" i="2"/>
  <c r="H184" i="2"/>
  <c r="O184" i="2"/>
  <c r="C185" i="2" s="1"/>
  <c r="K184" i="2"/>
  <c r="G184" i="2"/>
  <c r="M184" i="2"/>
  <c r="I184" i="2"/>
  <c r="E183" i="2"/>
  <c r="F184" i="2" s="1"/>
  <c r="V370" i="6" l="1"/>
  <c r="W371" i="6" s="1"/>
  <c r="S368" i="6"/>
  <c r="E367" i="6"/>
  <c r="P366" i="6"/>
  <c r="Q367" i="6" s="1"/>
  <c r="V189" i="2"/>
  <c r="P184" i="2"/>
  <c r="Q185" i="2" s="1"/>
  <c r="G367" i="6" l="1"/>
  <c r="I367" i="6"/>
  <c r="K367" i="6"/>
  <c r="M367" i="6"/>
  <c r="O367" i="6"/>
  <c r="F367" i="6"/>
  <c r="H367" i="6"/>
  <c r="J367" i="6"/>
  <c r="L367" i="6"/>
  <c r="N367" i="6"/>
  <c r="R368" i="6"/>
  <c r="C369" i="6" s="1"/>
  <c r="T369" i="6"/>
  <c r="R186" i="2"/>
  <c r="S187" i="2" s="1"/>
  <c r="T188" i="2" s="1"/>
  <c r="E368" i="6" l="1"/>
  <c r="S369" i="6"/>
  <c r="T370" i="6" s="1"/>
  <c r="U370" i="6"/>
  <c r="P367" i="6"/>
  <c r="Q368" i="6" s="1"/>
  <c r="U189" i="2"/>
  <c r="N185" i="2"/>
  <c r="L185" i="2"/>
  <c r="J185" i="2"/>
  <c r="H185" i="2"/>
  <c r="M185" i="2"/>
  <c r="I185" i="2"/>
  <c r="O185" i="2"/>
  <c r="C186" i="2" s="1"/>
  <c r="K185" i="2"/>
  <c r="G185" i="2"/>
  <c r="E184" i="2"/>
  <c r="F185" i="2" s="1"/>
  <c r="G368" i="6" l="1"/>
  <c r="I368" i="6"/>
  <c r="K368" i="6"/>
  <c r="M368" i="6"/>
  <c r="O368" i="6"/>
  <c r="F368" i="6"/>
  <c r="H368" i="6"/>
  <c r="J368" i="6"/>
  <c r="L368" i="6"/>
  <c r="N368" i="6"/>
  <c r="R369" i="6"/>
  <c r="U371" i="6"/>
  <c r="V371" i="6"/>
  <c r="W372" i="6" s="1"/>
  <c r="V190" i="2"/>
  <c r="P185" i="2"/>
  <c r="Q186" i="2" s="1"/>
  <c r="S370" i="6" l="1"/>
  <c r="T371" i="6" s="1"/>
  <c r="U372" i="6" s="1"/>
  <c r="C370" i="6"/>
  <c r="V372" i="6"/>
  <c r="W373" i="6" s="1"/>
  <c r="P368" i="6"/>
  <c r="Q369" i="6" s="1"/>
  <c r="E369" i="6"/>
  <c r="R187" i="2"/>
  <c r="S188" i="2" s="1"/>
  <c r="T189" i="2" s="1"/>
  <c r="R370" i="6" l="1"/>
  <c r="C371" i="6" s="1"/>
  <c r="G369" i="6"/>
  <c r="I369" i="6"/>
  <c r="K369" i="6"/>
  <c r="M369" i="6"/>
  <c r="O369" i="6"/>
  <c r="F369" i="6"/>
  <c r="H369" i="6"/>
  <c r="J369" i="6"/>
  <c r="L369" i="6"/>
  <c r="N369" i="6"/>
  <c r="V373" i="6"/>
  <c r="W374" i="6" s="1"/>
  <c r="U190" i="2"/>
  <c r="N186" i="2"/>
  <c r="L186" i="2"/>
  <c r="J186" i="2"/>
  <c r="H186" i="2"/>
  <c r="O186" i="2"/>
  <c r="C187" i="2" s="1"/>
  <c r="K186" i="2"/>
  <c r="G186" i="2"/>
  <c r="M186" i="2"/>
  <c r="I186" i="2"/>
  <c r="E185" i="2"/>
  <c r="F186" i="2" s="1"/>
  <c r="S371" i="6" l="1"/>
  <c r="T372" i="6" s="1"/>
  <c r="E370" i="6"/>
  <c r="P369" i="6"/>
  <c r="Q370" i="6" s="1"/>
  <c r="V191" i="2"/>
  <c r="P186" i="2"/>
  <c r="Q187" i="2" s="1"/>
  <c r="R371" i="6" l="1"/>
  <c r="C372" i="6" s="1"/>
  <c r="U373" i="6"/>
  <c r="G370" i="6"/>
  <c r="I370" i="6"/>
  <c r="K370" i="6"/>
  <c r="M370" i="6"/>
  <c r="O370" i="6"/>
  <c r="F370" i="6"/>
  <c r="H370" i="6"/>
  <c r="J370" i="6"/>
  <c r="L370" i="6"/>
  <c r="N370" i="6"/>
  <c r="R188" i="2"/>
  <c r="S189" i="2" s="1"/>
  <c r="T190" i="2" s="1"/>
  <c r="E371" i="6" l="1"/>
  <c r="V374" i="6"/>
  <c r="W375" i="6" s="1"/>
  <c r="S372" i="6"/>
  <c r="P370" i="6"/>
  <c r="Q371" i="6" s="1"/>
  <c r="U191" i="2"/>
  <c r="N187" i="2"/>
  <c r="L187" i="2"/>
  <c r="J187" i="2"/>
  <c r="H187" i="2"/>
  <c r="M187" i="2"/>
  <c r="I187" i="2"/>
  <c r="O187" i="2"/>
  <c r="C188" i="2" s="1"/>
  <c r="K187" i="2"/>
  <c r="G187" i="2"/>
  <c r="E186" i="2"/>
  <c r="F187" i="2" s="1"/>
  <c r="G371" i="6" l="1"/>
  <c r="I371" i="6"/>
  <c r="K371" i="6"/>
  <c r="M371" i="6"/>
  <c r="O371" i="6"/>
  <c r="F371" i="6"/>
  <c r="H371" i="6"/>
  <c r="J371" i="6"/>
  <c r="L371" i="6"/>
  <c r="N371" i="6"/>
  <c r="R372" i="6"/>
  <c r="T373" i="6"/>
  <c r="V192" i="2"/>
  <c r="P187" i="2"/>
  <c r="Q188" i="2" s="1"/>
  <c r="S373" i="6" l="1"/>
  <c r="C373" i="6"/>
  <c r="T374" i="6"/>
  <c r="U374" i="6"/>
  <c r="E372" i="6"/>
  <c r="P371" i="6"/>
  <c r="Q372" i="6" s="1"/>
  <c r="R189" i="2"/>
  <c r="S190" i="2" s="1"/>
  <c r="T191" i="2" s="1"/>
  <c r="U375" i="6" l="1"/>
  <c r="V375" i="6"/>
  <c r="W376" i="6" s="1"/>
  <c r="G372" i="6"/>
  <c r="I372" i="6"/>
  <c r="K372" i="6"/>
  <c r="M372" i="6"/>
  <c r="O372" i="6"/>
  <c r="F372" i="6"/>
  <c r="H372" i="6"/>
  <c r="J372" i="6"/>
  <c r="L372" i="6"/>
  <c r="N372" i="6"/>
  <c r="R373" i="6"/>
  <c r="C374" i="6" s="1"/>
  <c r="U192" i="2"/>
  <c r="N188" i="2"/>
  <c r="L188" i="2"/>
  <c r="J188" i="2"/>
  <c r="H188" i="2"/>
  <c r="O188" i="2"/>
  <c r="C189" i="2" s="1"/>
  <c r="K188" i="2"/>
  <c r="G188" i="2"/>
  <c r="M188" i="2"/>
  <c r="I188" i="2"/>
  <c r="E187" i="2"/>
  <c r="F188" i="2" s="1"/>
  <c r="V376" i="6" l="1"/>
  <c r="W377" i="6" s="1"/>
  <c r="S374" i="6"/>
  <c r="P372" i="6"/>
  <c r="Q373" i="6" s="1"/>
  <c r="E373" i="6"/>
  <c r="V193" i="2"/>
  <c r="P188" i="2"/>
  <c r="Q189" i="2" s="1"/>
  <c r="G373" i="6" l="1"/>
  <c r="I373" i="6"/>
  <c r="K373" i="6"/>
  <c r="M373" i="6"/>
  <c r="O373" i="6"/>
  <c r="F373" i="6"/>
  <c r="H373" i="6"/>
  <c r="J373" i="6"/>
  <c r="L373" i="6"/>
  <c r="N373" i="6"/>
  <c r="R374" i="6"/>
  <c r="T375" i="6"/>
  <c r="R190" i="2"/>
  <c r="S191" i="2" s="1"/>
  <c r="T192" i="2" s="1"/>
  <c r="S375" i="6" l="1"/>
  <c r="C375" i="6"/>
  <c r="T376" i="6"/>
  <c r="U376" i="6"/>
  <c r="E374" i="6"/>
  <c r="P373" i="6"/>
  <c r="Q374" i="6" s="1"/>
  <c r="U193" i="2"/>
  <c r="N189" i="2"/>
  <c r="L189" i="2"/>
  <c r="J189" i="2"/>
  <c r="H189" i="2"/>
  <c r="M189" i="2"/>
  <c r="I189" i="2"/>
  <c r="O189" i="2"/>
  <c r="C190" i="2" s="1"/>
  <c r="K189" i="2"/>
  <c r="G189" i="2"/>
  <c r="E188" i="2"/>
  <c r="F189" i="2" s="1"/>
  <c r="R375" i="6" l="1"/>
  <c r="U377" i="6"/>
  <c r="V377" i="6"/>
  <c r="W378" i="6" s="1"/>
  <c r="G374" i="6"/>
  <c r="I374" i="6"/>
  <c r="K374" i="6"/>
  <c r="M374" i="6"/>
  <c r="O374" i="6"/>
  <c r="F374" i="6"/>
  <c r="H374" i="6"/>
  <c r="J374" i="6"/>
  <c r="L374" i="6"/>
  <c r="N374" i="6"/>
  <c r="V194" i="2"/>
  <c r="P189" i="2"/>
  <c r="Q190" i="2" s="1"/>
  <c r="S376" i="6" l="1"/>
  <c r="T377" i="6" s="1"/>
  <c r="U378" i="6" s="1"/>
  <c r="C376" i="6"/>
  <c r="V378" i="6"/>
  <c r="W379" i="6" s="1"/>
  <c r="E375" i="6"/>
  <c r="P374" i="6"/>
  <c r="Q375" i="6" s="1"/>
  <c r="R191" i="2"/>
  <c r="S192" i="2" s="1"/>
  <c r="T193" i="2" s="1"/>
  <c r="V379" i="6" l="1"/>
  <c r="W380" i="6" s="1"/>
  <c r="R376" i="6"/>
  <c r="C377" i="6" s="1"/>
  <c r="G375" i="6"/>
  <c r="I375" i="6"/>
  <c r="K375" i="6"/>
  <c r="M375" i="6"/>
  <c r="O375" i="6"/>
  <c r="F375" i="6"/>
  <c r="H375" i="6"/>
  <c r="J375" i="6"/>
  <c r="L375" i="6"/>
  <c r="N375" i="6"/>
  <c r="U194" i="2"/>
  <c r="N190" i="2"/>
  <c r="L190" i="2"/>
  <c r="J190" i="2"/>
  <c r="H190" i="2"/>
  <c r="O190" i="2"/>
  <c r="C191" i="2" s="1"/>
  <c r="K190" i="2"/>
  <c r="G190" i="2"/>
  <c r="M190" i="2"/>
  <c r="I190" i="2"/>
  <c r="E189" i="2"/>
  <c r="F190" i="2" s="1"/>
  <c r="S377" i="6" l="1"/>
  <c r="P375" i="6"/>
  <c r="Q376" i="6" s="1"/>
  <c r="E376" i="6"/>
  <c r="V195" i="2"/>
  <c r="P190" i="2"/>
  <c r="Q191" i="2" s="1"/>
  <c r="G376" i="6" l="1"/>
  <c r="I376" i="6"/>
  <c r="K376" i="6"/>
  <c r="M376" i="6"/>
  <c r="O376" i="6"/>
  <c r="F376" i="6"/>
  <c r="H376" i="6"/>
  <c r="J376" i="6"/>
  <c r="L376" i="6"/>
  <c r="N376" i="6"/>
  <c r="T378" i="6"/>
  <c r="R377" i="6"/>
  <c r="C378" i="6" s="1"/>
  <c r="R192" i="2"/>
  <c r="S193" i="2" s="1"/>
  <c r="T194" i="2" s="1"/>
  <c r="E377" i="6" l="1"/>
  <c r="S378" i="6"/>
  <c r="T379" i="6" s="1"/>
  <c r="U379" i="6"/>
  <c r="P376" i="6"/>
  <c r="Q377" i="6" s="1"/>
  <c r="U195" i="2"/>
  <c r="N191" i="2"/>
  <c r="L191" i="2"/>
  <c r="J191" i="2"/>
  <c r="H191" i="2"/>
  <c r="M191" i="2"/>
  <c r="I191" i="2"/>
  <c r="O191" i="2"/>
  <c r="C192" i="2" s="1"/>
  <c r="K191" i="2"/>
  <c r="G191" i="2"/>
  <c r="E190" i="2"/>
  <c r="F191" i="2" s="1"/>
  <c r="G377" i="6" l="1"/>
  <c r="I377" i="6"/>
  <c r="K377" i="6"/>
  <c r="M377" i="6"/>
  <c r="O377" i="6"/>
  <c r="F377" i="6"/>
  <c r="H377" i="6"/>
  <c r="J377" i="6"/>
  <c r="L377" i="6"/>
  <c r="N377" i="6"/>
  <c r="R378" i="6"/>
  <c r="U380" i="6"/>
  <c r="V380" i="6"/>
  <c r="W381" i="6" s="1"/>
  <c r="V196" i="2"/>
  <c r="P191" i="2"/>
  <c r="Q192" i="2" s="1"/>
  <c r="S379" i="6" l="1"/>
  <c r="C379" i="6"/>
  <c r="E378" i="6"/>
  <c r="V381" i="6"/>
  <c r="W382" i="6" s="1"/>
  <c r="T380" i="6"/>
  <c r="U381" i="6" s="1"/>
  <c r="P377" i="6"/>
  <c r="Q378" i="6" s="1"/>
  <c r="R193" i="2"/>
  <c r="S194" i="2" s="1"/>
  <c r="T195" i="2" s="1"/>
  <c r="R379" i="6" l="1"/>
  <c r="C380" i="6" s="1"/>
  <c r="G378" i="6"/>
  <c r="I378" i="6"/>
  <c r="K378" i="6"/>
  <c r="M378" i="6"/>
  <c r="O378" i="6"/>
  <c r="F378" i="6"/>
  <c r="H378" i="6"/>
  <c r="J378" i="6"/>
  <c r="L378" i="6"/>
  <c r="N378" i="6"/>
  <c r="V382" i="6"/>
  <c r="W383" i="6" s="1"/>
  <c r="U196" i="2"/>
  <c r="N192" i="2"/>
  <c r="L192" i="2"/>
  <c r="J192" i="2"/>
  <c r="H192" i="2"/>
  <c r="O192" i="2"/>
  <c r="C193" i="2" s="1"/>
  <c r="K192" i="2"/>
  <c r="G192" i="2"/>
  <c r="M192" i="2"/>
  <c r="I192" i="2"/>
  <c r="E191" i="2"/>
  <c r="F192" i="2" s="1"/>
  <c r="S380" i="6" l="1"/>
  <c r="T381" i="6" s="1"/>
  <c r="U382" i="6" s="1"/>
  <c r="V383" i="6" s="1"/>
  <c r="W384" i="6" s="1"/>
  <c r="E379" i="6"/>
  <c r="P378" i="6"/>
  <c r="Q379" i="6" s="1"/>
  <c r="V197" i="2"/>
  <c r="P192" i="2"/>
  <c r="Q193" i="2" s="1"/>
  <c r="R380" i="6" l="1"/>
  <c r="C381" i="6" s="1"/>
  <c r="G379" i="6"/>
  <c r="I379" i="6"/>
  <c r="K379" i="6"/>
  <c r="M379" i="6"/>
  <c r="O379" i="6"/>
  <c r="F379" i="6"/>
  <c r="H379" i="6"/>
  <c r="J379" i="6"/>
  <c r="L379" i="6"/>
  <c r="N379" i="6"/>
  <c r="R194" i="2"/>
  <c r="S195" i="2" s="1"/>
  <c r="T196" i="2" s="1"/>
  <c r="E380" i="6" l="1"/>
  <c r="S381" i="6"/>
  <c r="P379" i="6"/>
  <c r="Q380" i="6" s="1"/>
  <c r="U197" i="2"/>
  <c r="N193" i="2"/>
  <c r="L193" i="2"/>
  <c r="J193" i="2"/>
  <c r="H193" i="2"/>
  <c r="M193" i="2"/>
  <c r="I193" i="2"/>
  <c r="O193" i="2"/>
  <c r="C194" i="2" s="1"/>
  <c r="K193" i="2"/>
  <c r="G193" i="2"/>
  <c r="E192" i="2"/>
  <c r="F193" i="2" s="1"/>
  <c r="G380" i="6" l="1"/>
  <c r="I380" i="6"/>
  <c r="K380" i="6"/>
  <c r="M380" i="6"/>
  <c r="O380" i="6"/>
  <c r="F380" i="6"/>
  <c r="H380" i="6"/>
  <c r="J380" i="6"/>
  <c r="L380" i="6"/>
  <c r="N380" i="6"/>
  <c r="R381" i="6"/>
  <c r="C382" i="6" s="1"/>
  <c r="T382" i="6"/>
  <c r="V198" i="2"/>
  <c r="P193" i="2"/>
  <c r="Q194" i="2" s="1"/>
  <c r="E381" i="6" l="1"/>
  <c r="S382" i="6"/>
  <c r="T383" i="6" s="1"/>
  <c r="U383" i="6"/>
  <c r="P380" i="6"/>
  <c r="Q381" i="6" s="1"/>
  <c r="R195" i="2"/>
  <c r="S196" i="2" s="1"/>
  <c r="T197" i="2" s="1"/>
  <c r="G381" i="6" l="1"/>
  <c r="I381" i="6"/>
  <c r="K381" i="6"/>
  <c r="M381" i="6"/>
  <c r="O381" i="6"/>
  <c r="F381" i="6"/>
  <c r="H381" i="6"/>
  <c r="J381" i="6"/>
  <c r="L381" i="6"/>
  <c r="N381" i="6"/>
  <c r="R382" i="6"/>
  <c r="U384" i="6"/>
  <c r="V384" i="6"/>
  <c r="W385" i="6" s="1"/>
  <c r="U198" i="2"/>
  <c r="N194" i="2"/>
  <c r="L194" i="2"/>
  <c r="J194" i="2"/>
  <c r="H194" i="2"/>
  <c r="O194" i="2"/>
  <c r="C195" i="2" s="1"/>
  <c r="K194" i="2"/>
  <c r="G194" i="2"/>
  <c r="M194" i="2"/>
  <c r="I194" i="2"/>
  <c r="E193" i="2"/>
  <c r="F194" i="2" s="1"/>
  <c r="S383" i="6" l="1"/>
  <c r="C383" i="6"/>
  <c r="E382" i="6"/>
  <c r="V385" i="6"/>
  <c r="W386" i="6" s="1"/>
  <c r="T384" i="6"/>
  <c r="U385" i="6" s="1"/>
  <c r="P381" i="6"/>
  <c r="Q382" i="6" s="1"/>
  <c r="V199" i="2"/>
  <c r="P194" i="2"/>
  <c r="Q195" i="2" s="1"/>
  <c r="R383" i="6" l="1"/>
  <c r="C384" i="6" s="1"/>
  <c r="G382" i="6"/>
  <c r="I382" i="6"/>
  <c r="K382" i="6"/>
  <c r="M382" i="6"/>
  <c r="O382" i="6"/>
  <c r="F382" i="6"/>
  <c r="H382" i="6"/>
  <c r="J382" i="6"/>
  <c r="L382" i="6"/>
  <c r="N382" i="6"/>
  <c r="V386" i="6"/>
  <c r="W387" i="6" s="1"/>
  <c r="R196" i="2"/>
  <c r="S197" i="2" s="1"/>
  <c r="T198" i="2" s="1"/>
  <c r="S384" i="6" l="1"/>
  <c r="T385" i="6" s="1"/>
  <c r="U386" i="6" s="1"/>
  <c r="V387" i="6" s="1"/>
  <c r="W388" i="6" s="1"/>
  <c r="E383" i="6"/>
  <c r="P382" i="6"/>
  <c r="Q383" i="6" s="1"/>
  <c r="U199" i="2"/>
  <c r="N195" i="2"/>
  <c r="L195" i="2"/>
  <c r="J195" i="2"/>
  <c r="H195" i="2"/>
  <c r="M195" i="2"/>
  <c r="I195" i="2"/>
  <c r="O195" i="2"/>
  <c r="C196" i="2" s="1"/>
  <c r="K195" i="2"/>
  <c r="G195" i="2"/>
  <c r="E194" i="2"/>
  <c r="F195" i="2" s="1"/>
  <c r="G383" i="6" l="1"/>
  <c r="I383" i="6"/>
  <c r="K383" i="6"/>
  <c r="M383" i="6"/>
  <c r="O383" i="6"/>
  <c r="F383" i="6"/>
  <c r="H383" i="6"/>
  <c r="J383" i="6"/>
  <c r="L383" i="6"/>
  <c r="N383" i="6"/>
  <c r="R384" i="6"/>
  <c r="C385" i="6" s="1"/>
  <c r="V200" i="2"/>
  <c r="P195" i="2"/>
  <c r="Q196" i="2" s="1"/>
  <c r="S385" i="6" l="1"/>
  <c r="P383" i="6"/>
  <c r="Q384" i="6" s="1"/>
  <c r="E384" i="6"/>
  <c r="R197" i="2"/>
  <c r="S198" i="2" s="1"/>
  <c r="T199" i="2" s="1"/>
  <c r="R385" i="6" l="1"/>
  <c r="G384" i="6"/>
  <c r="I384" i="6"/>
  <c r="K384" i="6"/>
  <c r="M384" i="6"/>
  <c r="O384" i="6"/>
  <c r="F384" i="6"/>
  <c r="H384" i="6"/>
  <c r="J384" i="6"/>
  <c r="L384" i="6"/>
  <c r="N384" i="6"/>
  <c r="T386" i="6"/>
  <c r="U200" i="2"/>
  <c r="N196" i="2"/>
  <c r="L196" i="2"/>
  <c r="J196" i="2"/>
  <c r="H196" i="2"/>
  <c r="O196" i="2"/>
  <c r="C197" i="2" s="1"/>
  <c r="K196" i="2"/>
  <c r="G196" i="2"/>
  <c r="M196" i="2"/>
  <c r="I196" i="2"/>
  <c r="E195" i="2"/>
  <c r="F196" i="2" s="1"/>
  <c r="S386" i="6" l="1"/>
  <c r="T387" i="6" s="1"/>
  <c r="C386" i="6"/>
  <c r="E385" i="6"/>
  <c r="U387" i="6"/>
  <c r="P384" i="6"/>
  <c r="Q385" i="6" s="1"/>
  <c r="V201" i="2"/>
  <c r="P196" i="2"/>
  <c r="Q197" i="2" s="1"/>
  <c r="U388" i="6" l="1"/>
  <c r="V388" i="6"/>
  <c r="W389" i="6" s="1"/>
  <c r="G385" i="6"/>
  <c r="I385" i="6"/>
  <c r="K385" i="6"/>
  <c r="M385" i="6"/>
  <c r="O385" i="6"/>
  <c r="F385" i="6"/>
  <c r="H385" i="6"/>
  <c r="J385" i="6"/>
  <c r="L385" i="6"/>
  <c r="N385" i="6"/>
  <c r="R386" i="6"/>
  <c r="C387" i="6" s="1"/>
  <c r="R198" i="2"/>
  <c r="S199" i="2" s="1"/>
  <c r="T200" i="2" s="1"/>
  <c r="V389" i="6" l="1"/>
  <c r="W390" i="6" s="1"/>
  <c r="S387" i="6"/>
  <c r="E386" i="6"/>
  <c r="P385" i="6"/>
  <c r="Q386" i="6" s="1"/>
  <c r="U201" i="2"/>
  <c r="N197" i="2"/>
  <c r="L197" i="2"/>
  <c r="J197" i="2"/>
  <c r="H197" i="2"/>
  <c r="M197" i="2"/>
  <c r="I197" i="2"/>
  <c r="O197" i="2"/>
  <c r="C198" i="2" s="1"/>
  <c r="K197" i="2"/>
  <c r="G197" i="2"/>
  <c r="E196" i="2"/>
  <c r="F197" i="2" s="1"/>
  <c r="R387" i="6" l="1"/>
  <c r="C388" i="6" s="1"/>
  <c r="G386" i="6"/>
  <c r="I386" i="6"/>
  <c r="K386" i="6"/>
  <c r="M386" i="6"/>
  <c r="O386" i="6"/>
  <c r="F386" i="6"/>
  <c r="H386" i="6"/>
  <c r="J386" i="6"/>
  <c r="L386" i="6"/>
  <c r="N386" i="6"/>
  <c r="S388" i="6"/>
  <c r="T388" i="6"/>
  <c r="V202" i="2"/>
  <c r="P197" i="2"/>
  <c r="Q198" i="2" s="1"/>
  <c r="T389" i="6" l="1"/>
  <c r="U389" i="6"/>
  <c r="P386" i="6"/>
  <c r="Q387" i="6" s="1"/>
  <c r="E387" i="6"/>
  <c r="R199" i="2"/>
  <c r="S200" i="2" s="1"/>
  <c r="T201" i="2" s="1"/>
  <c r="R388" i="6" l="1"/>
  <c r="C389" i="6" s="1"/>
  <c r="G387" i="6"/>
  <c r="I387" i="6"/>
  <c r="K387" i="6"/>
  <c r="M387" i="6"/>
  <c r="O387" i="6"/>
  <c r="F387" i="6"/>
  <c r="H387" i="6"/>
  <c r="J387" i="6"/>
  <c r="L387" i="6"/>
  <c r="N387" i="6"/>
  <c r="U390" i="6"/>
  <c r="V390" i="6"/>
  <c r="W391" i="6" s="1"/>
  <c r="U202" i="2"/>
  <c r="N198" i="2"/>
  <c r="L198" i="2"/>
  <c r="J198" i="2"/>
  <c r="H198" i="2"/>
  <c r="O198" i="2"/>
  <c r="C199" i="2" s="1"/>
  <c r="K198" i="2"/>
  <c r="G198" i="2"/>
  <c r="M198" i="2"/>
  <c r="I198" i="2"/>
  <c r="E197" i="2"/>
  <c r="F198" i="2" s="1"/>
  <c r="V391" i="6" l="1"/>
  <c r="W392" i="6" s="1"/>
  <c r="P387" i="6"/>
  <c r="Q388" i="6" s="1"/>
  <c r="E388" i="6"/>
  <c r="S389" i="6"/>
  <c r="V203" i="2"/>
  <c r="P198" i="2"/>
  <c r="Q199" i="2" s="1"/>
  <c r="R389" i="6" l="1"/>
  <c r="C390" i="6" s="1"/>
  <c r="G388" i="6"/>
  <c r="I388" i="6"/>
  <c r="K388" i="6"/>
  <c r="M388" i="6"/>
  <c r="O388" i="6"/>
  <c r="F388" i="6"/>
  <c r="H388" i="6"/>
  <c r="J388" i="6"/>
  <c r="L388" i="6"/>
  <c r="N388" i="6"/>
  <c r="S390" i="6"/>
  <c r="T390" i="6"/>
  <c r="R200" i="2"/>
  <c r="S201" i="2" s="1"/>
  <c r="T202" i="2" s="1"/>
  <c r="P388" i="6" l="1"/>
  <c r="Q389" i="6" s="1"/>
  <c r="T391" i="6"/>
  <c r="U391" i="6"/>
  <c r="E389" i="6"/>
  <c r="U203" i="2"/>
  <c r="N199" i="2"/>
  <c r="L199" i="2"/>
  <c r="J199" i="2"/>
  <c r="H199" i="2"/>
  <c r="M199" i="2"/>
  <c r="I199" i="2"/>
  <c r="O199" i="2"/>
  <c r="C200" i="2" s="1"/>
  <c r="K199" i="2"/>
  <c r="G199" i="2"/>
  <c r="E198" i="2"/>
  <c r="F199" i="2" s="1"/>
  <c r="U392" i="6" l="1"/>
  <c r="V392" i="6"/>
  <c r="W393" i="6" s="1"/>
  <c r="G389" i="6"/>
  <c r="I389" i="6"/>
  <c r="K389" i="6"/>
  <c r="M389" i="6"/>
  <c r="O389" i="6"/>
  <c r="F389" i="6"/>
  <c r="H389" i="6"/>
  <c r="J389" i="6"/>
  <c r="L389" i="6"/>
  <c r="N389" i="6"/>
  <c r="R390" i="6"/>
  <c r="C391" i="6" s="1"/>
  <c r="V204" i="2"/>
  <c r="P199" i="2"/>
  <c r="Q200" i="2" s="1"/>
  <c r="V393" i="6" l="1"/>
  <c r="W394" i="6" s="1"/>
  <c r="S391" i="6"/>
  <c r="E390" i="6"/>
  <c r="P389" i="6"/>
  <c r="Q390" i="6" s="1"/>
  <c r="R201" i="2"/>
  <c r="S202" i="2" s="1"/>
  <c r="T203" i="2" s="1"/>
  <c r="G390" i="6" l="1"/>
  <c r="I390" i="6"/>
  <c r="K390" i="6"/>
  <c r="M390" i="6"/>
  <c r="O390" i="6"/>
  <c r="F390" i="6"/>
  <c r="H390" i="6"/>
  <c r="J390" i="6"/>
  <c r="L390" i="6"/>
  <c r="N390" i="6"/>
  <c r="R391" i="6"/>
  <c r="T392" i="6"/>
  <c r="U204" i="2"/>
  <c r="N200" i="2"/>
  <c r="L200" i="2"/>
  <c r="J200" i="2"/>
  <c r="H200" i="2"/>
  <c r="O200" i="2"/>
  <c r="C201" i="2" s="1"/>
  <c r="K200" i="2"/>
  <c r="G200" i="2"/>
  <c r="M200" i="2"/>
  <c r="I200" i="2"/>
  <c r="E199" i="2"/>
  <c r="F200" i="2" s="1"/>
  <c r="S392" i="6" l="1"/>
  <c r="C392" i="6"/>
  <c r="T393" i="6"/>
  <c r="U393" i="6"/>
  <c r="E391" i="6"/>
  <c r="P390" i="6"/>
  <c r="Q391" i="6" s="1"/>
  <c r="V205" i="2"/>
  <c r="P200" i="2"/>
  <c r="Q201" i="2" s="1"/>
  <c r="R392" i="6" l="1"/>
  <c r="U394" i="6"/>
  <c r="V394" i="6"/>
  <c r="W395" i="6" s="1"/>
  <c r="G391" i="6"/>
  <c r="I391" i="6"/>
  <c r="K391" i="6"/>
  <c r="M391" i="6"/>
  <c r="O391" i="6"/>
  <c r="F391" i="6"/>
  <c r="H391" i="6"/>
  <c r="J391" i="6"/>
  <c r="L391" i="6"/>
  <c r="N391" i="6"/>
  <c r="R202" i="2"/>
  <c r="S203" i="2" s="1"/>
  <c r="T204" i="2" s="1"/>
  <c r="S393" i="6" l="1"/>
  <c r="T394" i="6" s="1"/>
  <c r="U395" i="6" s="1"/>
  <c r="C393" i="6"/>
  <c r="V395" i="6"/>
  <c r="W396" i="6" s="1"/>
  <c r="E392" i="6"/>
  <c r="P391" i="6"/>
  <c r="Q392" i="6" s="1"/>
  <c r="U205" i="2"/>
  <c r="N201" i="2"/>
  <c r="L201" i="2"/>
  <c r="J201" i="2"/>
  <c r="H201" i="2"/>
  <c r="M201" i="2"/>
  <c r="I201" i="2"/>
  <c r="O201" i="2"/>
  <c r="C202" i="2" s="1"/>
  <c r="K201" i="2"/>
  <c r="G201" i="2"/>
  <c r="E200" i="2"/>
  <c r="F201" i="2" s="1"/>
  <c r="V396" i="6" l="1"/>
  <c r="W397" i="6" s="1"/>
  <c r="R393" i="6"/>
  <c r="C394" i="6" s="1"/>
  <c r="G392" i="6"/>
  <c r="I392" i="6"/>
  <c r="K392" i="6"/>
  <c r="M392" i="6"/>
  <c r="O392" i="6"/>
  <c r="F392" i="6"/>
  <c r="H392" i="6"/>
  <c r="J392" i="6"/>
  <c r="L392" i="6"/>
  <c r="N392" i="6"/>
  <c r="V206" i="2"/>
  <c r="P201" i="2"/>
  <c r="Q202" i="2" s="1"/>
  <c r="S394" i="6" l="1"/>
  <c r="P392" i="6"/>
  <c r="Q393" i="6" s="1"/>
  <c r="E393" i="6"/>
  <c r="R203" i="2"/>
  <c r="S204" i="2" s="1"/>
  <c r="T205" i="2" s="1"/>
  <c r="R394" i="6" l="1"/>
  <c r="G393" i="6"/>
  <c r="I393" i="6"/>
  <c r="K393" i="6"/>
  <c r="M393" i="6"/>
  <c r="O393" i="6"/>
  <c r="F393" i="6"/>
  <c r="H393" i="6"/>
  <c r="J393" i="6"/>
  <c r="L393" i="6"/>
  <c r="N393" i="6"/>
  <c r="T395" i="6"/>
  <c r="U206" i="2"/>
  <c r="N202" i="2"/>
  <c r="L202" i="2"/>
  <c r="J202" i="2"/>
  <c r="H202" i="2"/>
  <c r="O202" i="2"/>
  <c r="C203" i="2" s="1"/>
  <c r="K202" i="2"/>
  <c r="G202" i="2"/>
  <c r="M202" i="2"/>
  <c r="I202" i="2"/>
  <c r="E201" i="2"/>
  <c r="F202" i="2" s="1"/>
  <c r="S395" i="6" l="1"/>
  <c r="C395" i="6"/>
  <c r="T396" i="6"/>
  <c r="U396" i="6"/>
  <c r="E394" i="6"/>
  <c r="P393" i="6"/>
  <c r="Q394" i="6" s="1"/>
  <c r="V207" i="2"/>
  <c r="P202" i="2"/>
  <c r="Q203" i="2" s="1"/>
  <c r="R395" i="6" l="1"/>
  <c r="C396" i="6" s="1"/>
  <c r="G394" i="6"/>
  <c r="I394" i="6"/>
  <c r="K394" i="6"/>
  <c r="M394" i="6"/>
  <c r="O394" i="6"/>
  <c r="F394" i="6"/>
  <c r="H394" i="6"/>
  <c r="J394" i="6"/>
  <c r="L394" i="6"/>
  <c r="N394" i="6"/>
  <c r="U397" i="6"/>
  <c r="V397" i="6"/>
  <c r="W398" i="6" s="1"/>
  <c r="R204" i="2"/>
  <c r="S205" i="2" s="1"/>
  <c r="T206" i="2" s="1"/>
  <c r="S396" i="6" l="1"/>
  <c r="T397" i="6" s="1"/>
  <c r="U398" i="6" s="1"/>
  <c r="E395" i="6"/>
  <c r="V398" i="6"/>
  <c r="W399" i="6" s="1"/>
  <c r="P394" i="6"/>
  <c r="Q395" i="6" s="1"/>
  <c r="U207" i="2"/>
  <c r="N203" i="2"/>
  <c r="L203" i="2"/>
  <c r="J203" i="2"/>
  <c r="H203" i="2"/>
  <c r="M203" i="2"/>
  <c r="I203" i="2"/>
  <c r="O203" i="2"/>
  <c r="C204" i="2" s="1"/>
  <c r="K203" i="2"/>
  <c r="G203" i="2"/>
  <c r="E202" i="2"/>
  <c r="F203" i="2" s="1"/>
  <c r="V399" i="6" l="1"/>
  <c r="W400" i="6" s="1"/>
  <c r="G395" i="6"/>
  <c r="I395" i="6"/>
  <c r="K395" i="6"/>
  <c r="M395" i="6"/>
  <c r="O395" i="6"/>
  <c r="F395" i="6"/>
  <c r="H395" i="6"/>
  <c r="J395" i="6"/>
  <c r="L395" i="6"/>
  <c r="N395" i="6"/>
  <c r="R396" i="6"/>
  <c r="C397" i="6" s="1"/>
  <c r="V208" i="2"/>
  <c r="P203" i="2"/>
  <c r="Q204" i="2" s="1"/>
  <c r="S397" i="6" l="1"/>
  <c r="E396" i="6"/>
  <c r="P395" i="6"/>
  <c r="Q396" i="6" s="1"/>
  <c r="R205" i="2"/>
  <c r="S206" i="2" s="1"/>
  <c r="T207" i="2" s="1"/>
  <c r="G396" i="6" l="1"/>
  <c r="I396" i="6"/>
  <c r="K396" i="6"/>
  <c r="M396" i="6"/>
  <c r="O396" i="6"/>
  <c r="F396" i="6"/>
  <c r="H396" i="6"/>
  <c r="J396" i="6"/>
  <c r="L396" i="6"/>
  <c r="N396" i="6"/>
  <c r="R397" i="6"/>
  <c r="T398" i="6"/>
  <c r="U208" i="2"/>
  <c r="N204" i="2"/>
  <c r="L204" i="2"/>
  <c r="J204" i="2"/>
  <c r="H204" i="2"/>
  <c r="O204" i="2"/>
  <c r="C205" i="2" s="1"/>
  <c r="K204" i="2"/>
  <c r="G204" i="2"/>
  <c r="M204" i="2"/>
  <c r="I204" i="2"/>
  <c r="E203" i="2"/>
  <c r="F204" i="2" s="1"/>
  <c r="S398" i="6" l="1"/>
  <c r="C398" i="6"/>
  <c r="T399" i="6"/>
  <c r="U399" i="6"/>
  <c r="E397" i="6"/>
  <c r="P396" i="6"/>
  <c r="Q397" i="6" s="1"/>
  <c r="V209" i="2"/>
  <c r="P204" i="2"/>
  <c r="Q205" i="2" s="1"/>
  <c r="R398" i="6" l="1"/>
  <c r="G397" i="6"/>
  <c r="I397" i="6"/>
  <c r="K397" i="6"/>
  <c r="M397" i="6"/>
  <c r="O397" i="6"/>
  <c r="F397" i="6"/>
  <c r="H397" i="6"/>
  <c r="J397" i="6"/>
  <c r="L397" i="6"/>
  <c r="N397" i="6"/>
  <c r="U400" i="6"/>
  <c r="V400" i="6"/>
  <c r="W401" i="6" s="1"/>
  <c r="R206" i="2"/>
  <c r="S207" i="2" s="1"/>
  <c r="T208" i="2" s="1"/>
  <c r="S399" i="6" l="1"/>
  <c r="T400" i="6" s="1"/>
  <c r="U401" i="6" s="1"/>
  <c r="C399" i="6"/>
  <c r="V401" i="6"/>
  <c r="W402" i="6" s="1"/>
  <c r="P397" i="6"/>
  <c r="Q398" i="6" s="1"/>
  <c r="E398" i="6"/>
  <c r="U209" i="2"/>
  <c r="N205" i="2"/>
  <c r="L205" i="2"/>
  <c r="J205" i="2"/>
  <c r="H205" i="2"/>
  <c r="M205" i="2"/>
  <c r="I205" i="2"/>
  <c r="O205" i="2"/>
  <c r="C206" i="2" s="1"/>
  <c r="K205" i="2"/>
  <c r="G205" i="2"/>
  <c r="E204" i="2"/>
  <c r="F205" i="2" s="1"/>
  <c r="G398" i="6" l="1"/>
  <c r="I398" i="6"/>
  <c r="K398" i="6"/>
  <c r="M398" i="6"/>
  <c r="O398" i="6"/>
  <c r="F398" i="6"/>
  <c r="H398" i="6"/>
  <c r="J398" i="6"/>
  <c r="L398" i="6"/>
  <c r="N398" i="6"/>
  <c r="V402" i="6"/>
  <c r="W403" i="6" s="1"/>
  <c r="R399" i="6"/>
  <c r="C400" i="6" s="1"/>
  <c r="V210" i="2"/>
  <c r="P205" i="2"/>
  <c r="Q206" i="2" s="1"/>
  <c r="E399" i="6" l="1"/>
  <c r="S400" i="6"/>
  <c r="P398" i="6"/>
  <c r="Q399" i="6" s="1"/>
  <c r="R207" i="2"/>
  <c r="S208" i="2" s="1"/>
  <c r="T209" i="2" s="1"/>
  <c r="T401" i="6" l="1"/>
  <c r="G399" i="6"/>
  <c r="I399" i="6"/>
  <c r="K399" i="6"/>
  <c r="M399" i="6"/>
  <c r="O399" i="6"/>
  <c r="F399" i="6"/>
  <c r="H399" i="6"/>
  <c r="J399" i="6"/>
  <c r="L399" i="6"/>
  <c r="N399" i="6"/>
  <c r="R400" i="6"/>
  <c r="C401" i="6" s="1"/>
  <c r="U210" i="2"/>
  <c r="N206" i="2"/>
  <c r="L206" i="2"/>
  <c r="J206" i="2"/>
  <c r="H206" i="2"/>
  <c r="O206" i="2"/>
  <c r="C207" i="2" s="1"/>
  <c r="K206" i="2"/>
  <c r="G206" i="2"/>
  <c r="M206" i="2"/>
  <c r="I206" i="2"/>
  <c r="E205" i="2"/>
  <c r="F206" i="2" s="1"/>
  <c r="E400" i="6" l="1"/>
  <c r="S401" i="6"/>
  <c r="T402" i="6" s="1"/>
  <c r="U402" i="6"/>
  <c r="P399" i="6"/>
  <c r="Q400" i="6" s="1"/>
  <c r="V211" i="2"/>
  <c r="P206" i="2"/>
  <c r="Q207" i="2" s="1"/>
  <c r="U403" i="6" l="1"/>
  <c r="V403" i="6"/>
  <c r="W404" i="6" s="1"/>
  <c r="G400" i="6"/>
  <c r="I400" i="6"/>
  <c r="K400" i="6"/>
  <c r="M400" i="6"/>
  <c r="O400" i="6"/>
  <c r="F400" i="6"/>
  <c r="H400" i="6"/>
  <c r="J400" i="6"/>
  <c r="L400" i="6"/>
  <c r="N400" i="6"/>
  <c r="R401" i="6"/>
  <c r="R208" i="2"/>
  <c r="S209" i="2" s="1"/>
  <c r="T210" i="2" s="1"/>
  <c r="S402" i="6" l="1"/>
  <c r="C402" i="6"/>
  <c r="P400" i="6"/>
  <c r="Q401" i="6" s="1"/>
  <c r="V404" i="6"/>
  <c r="W405" i="6" s="1"/>
  <c r="T403" i="6"/>
  <c r="U404" i="6" s="1"/>
  <c r="E401" i="6"/>
  <c r="U211" i="2"/>
  <c r="N207" i="2"/>
  <c r="L207" i="2"/>
  <c r="J207" i="2"/>
  <c r="H207" i="2"/>
  <c r="M207" i="2"/>
  <c r="I207" i="2"/>
  <c r="O207" i="2"/>
  <c r="C208" i="2" s="1"/>
  <c r="K207" i="2"/>
  <c r="G207" i="2"/>
  <c r="E206" i="2"/>
  <c r="F207" i="2" s="1"/>
  <c r="R402" i="6" l="1"/>
  <c r="G401" i="6"/>
  <c r="I401" i="6"/>
  <c r="K401" i="6"/>
  <c r="M401" i="6"/>
  <c r="O401" i="6"/>
  <c r="F401" i="6"/>
  <c r="H401" i="6"/>
  <c r="J401" i="6"/>
  <c r="L401" i="6"/>
  <c r="N401" i="6"/>
  <c r="V405" i="6"/>
  <c r="W406" i="6" s="1"/>
  <c r="V212" i="2"/>
  <c r="P207" i="2"/>
  <c r="Q208" i="2" s="1"/>
  <c r="S403" i="6" l="1"/>
  <c r="T404" i="6" s="1"/>
  <c r="U405" i="6" s="1"/>
  <c r="V406" i="6" s="1"/>
  <c r="W407" i="6" s="1"/>
  <c r="C403" i="6"/>
  <c r="P401" i="6"/>
  <c r="Q402" i="6" s="1"/>
  <c r="E402" i="6"/>
  <c r="R209" i="2"/>
  <c r="S210" i="2" s="1"/>
  <c r="T211" i="2" s="1"/>
  <c r="G402" i="6" l="1"/>
  <c r="I402" i="6"/>
  <c r="K402" i="6"/>
  <c r="M402" i="6"/>
  <c r="O402" i="6"/>
  <c r="F402" i="6"/>
  <c r="H402" i="6"/>
  <c r="J402" i="6"/>
  <c r="L402" i="6"/>
  <c r="N402" i="6"/>
  <c r="R403" i="6"/>
  <c r="C404" i="6" s="1"/>
  <c r="U212" i="2"/>
  <c r="N208" i="2"/>
  <c r="L208" i="2"/>
  <c r="J208" i="2"/>
  <c r="H208" i="2"/>
  <c r="O208" i="2"/>
  <c r="C209" i="2" s="1"/>
  <c r="K208" i="2"/>
  <c r="G208" i="2"/>
  <c r="M208" i="2"/>
  <c r="I208" i="2"/>
  <c r="E207" i="2"/>
  <c r="F208" i="2" s="1"/>
  <c r="S404" i="6" l="1"/>
  <c r="E403" i="6"/>
  <c r="P402" i="6"/>
  <c r="Q403" i="6" s="1"/>
  <c r="V213" i="2"/>
  <c r="P208" i="2"/>
  <c r="Q209" i="2" s="1"/>
  <c r="G403" i="6" l="1"/>
  <c r="I403" i="6"/>
  <c r="K403" i="6"/>
  <c r="M403" i="6"/>
  <c r="O403" i="6"/>
  <c r="F403" i="6"/>
  <c r="H403" i="6"/>
  <c r="J403" i="6"/>
  <c r="L403" i="6"/>
  <c r="N403" i="6"/>
  <c r="R404" i="6"/>
  <c r="C405" i="6" s="1"/>
  <c r="T405" i="6"/>
  <c r="R210" i="2"/>
  <c r="S211" i="2" s="1"/>
  <c r="T212" i="2" s="1"/>
  <c r="E404" i="6" l="1"/>
  <c r="S405" i="6"/>
  <c r="T406" i="6" s="1"/>
  <c r="U406" i="6"/>
  <c r="P403" i="6"/>
  <c r="Q404" i="6" s="1"/>
  <c r="U213" i="2"/>
  <c r="N209" i="2"/>
  <c r="L209" i="2"/>
  <c r="J209" i="2"/>
  <c r="H209" i="2"/>
  <c r="M209" i="2"/>
  <c r="I209" i="2"/>
  <c r="O209" i="2"/>
  <c r="C210" i="2" s="1"/>
  <c r="K209" i="2"/>
  <c r="G209" i="2"/>
  <c r="E208" i="2"/>
  <c r="F209" i="2" s="1"/>
  <c r="G404" i="6" l="1"/>
  <c r="I404" i="6"/>
  <c r="K404" i="6"/>
  <c r="M404" i="6"/>
  <c r="O404" i="6"/>
  <c r="F404" i="6"/>
  <c r="H404" i="6"/>
  <c r="J404" i="6"/>
  <c r="L404" i="6"/>
  <c r="N404" i="6"/>
  <c r="R405" i="6"/>
  <c r="U407" i="6"/>
  <c r="V407" i="6"/>
  <c r="W408" i="6" s="1"/>
  <c r="V214" i="2"/>
  <c r="P209" i="2"/>
  <c r="Q210" i="2" s="1"/>
  <c r="S406" i="6" l="1"/>
  <c r="T407" i="6" s="1"/>
  <c r="U408" i="6" s="1"/>
  <c r="C406" i="6"/>
  <c r="V408" i="6"/>
  <c r="W409" i="6" s="1"/>
  <c r="P404" i="6"/>
  <c r="Q405" i="6" s="1"/>
  <c r="E405" i="6"/>
  <c r="R211" i="2"/>
  <c r="S212" i="2" s="1"/>
  <c r="T213" i="2" s="1"/>
  <c r="R406" i="6" l="1"/>
  <c r="C407" i="6" s="1"/>
  <c r="G405" i="6"/>
  <c r="I405" i="6"/>
  <c r="K405" i="6"/>
  <c r="M405" i="6"/>
  <c r="O405" i="6"/>
  <c r="F405" i="6"/>
  <c r="H405" i="6"/>
  <c r="J405" i="6"/>
  <c r="L405" i="6"/>
  <c r="N405" i="6"/>
  <c r="V409" i="6"/>
  <c r="W410" i="6" s="1"/>
  <c r="U214" i="2"/>
  <c r="N210" i="2"/>
  <c r="L210" i="2"/>
  <c r="J210" i="2"/>
  <c r="H210" i="2"/>
  <c r="O210" i="2"/>
  <c r="C211" i="2" s="1"/>
  <c r="K210" i="2"/>
  <c r="G210" i="2"/>
  <c r="M210" i="2"/>
  <c r="I210" i="2"/>
  <c r="E209" i="2"/>
  <c r="F210" i="2" s="1"/>
  <c r="S407" i="6" l="1"/>
  <c r="T408" i="6" s="1"/>
  <c r="E406" i="6"/>
  <c r="P405" i="6"/>
  <c r="Q406" i="6" s="1"/>
  <c r="V215" i="2"/>
  <c r="P210" i="2"/>
  <c r="Q211" i="2" s="1"/>
  <c r="R407" i="6" l="1"/>
  <c r="C408" i="6" s="1"/>
  <c r="U409" i="6"/>
  <c r="G406" i="6"/>
  <c r="I406" i="6"/>
  <c r="K406" i="6"/>
  <c r="M406" i="6"/>
  <c r="O406" i="6"/>
  <c r="F406" i="6"/>
  <c r="H406" i="6"/>
  <c r="J406" i="6"/>
  <c r="L406" i="6"/>
  <c r="N406" i="6"/>
  <c r="R212" i="2"/>
  <c r="S213" i="2" s="1"/>
  <c r="T214" i="2" s="1"/>
  <c r="E407" i="6" l="1"/>
  <c r="V410" i="6"/>
  <c r="W411" i="6" s="1"/>
  <c r="S408" i="6"/>
  <c r="P406" i="6"/>
  <c r="Q407" i="6" s="1"/>
  <c r="U215" i="2"/>
  <c r="N211" i="2"/>
  <c r="L211" i="2"/>
  <c r="J211" i="2"/>
  <c r="H211" i="2"/>
  <c r="M211" i="2"/>
  <c r="I211" i="2"/>
  <c r="O211" i="2"/>
  <c r="C212" i="2" s="1"/>
  <c r="K211" i="2"/>
  <c r="G211" i="2"/>
  <c r="E210" i="2"/>
  <c r="F211" i="2" s="1"/>
  <c r="G407" i="6" l="1"/>
  <c r="I407" i="6"/>
  <c r="K407" i="6"/>
  <c r="M407" i="6"/>
  <c r="O407" i="6"/>
  <c r="F407" i="6"/>
  <c r="H407" i="6"/>
  <c r="J407" i="6"/>
  <c r="L407" i="6"/>
  <c r="N407" i="6"/>
  <c r="R408" i="6"/>
  <c r="T409" i="6"/>
  <c r="V216" i="2"/>
  <c r="P211" i="2"/>
  <c r="Q212" i="2" s="1"/>
  <c r="S409" i="6" l="1"/>
  <c r="C409" i="6"/>
  <c r="T410" i="6"/>
  <c r="U410" i="6"/>
  <c r="E408" i="6"/>
  <c r="P407" i="6"/>
  <c r="Q408" i="6" s="1"/>
  <c r="R213" i="2"/>
  <c r="S214" i="2" s="1"/>
  <c r="T215" i="2" s="1"/>
  <c r="U411" i="6" l="1"/>
  <c r="V411" i="6"/>
  <c r="W412" i="6" s="1"/>
  <c r="G408" i="6"/>
  <c r="I408" i="6"/>
  <c r="K408" i="6"/>
  <c r="M408" i="6"/>
  <c r="O408" i="6"/>
  <c r="F408" i="6"/>
  <c r="H408" i="6"/>
  <c r="J408" i="6"/>
  <c r="L408" i="6"/>
  <c r="N408" i="6"/>
  <c r="R409" i="6"/>
  <c r="C410" i="6" s="1"/>
  <c r="U216" i="2"/>
  <c r="N212" i="2"/>
  <c r="L212" i="2"/>
  <c r="J212" i="2"/>
  <c r="H212" i="2"/>
  <c r="O212" i="2"/>
  <c r="C213" i="2" s="1"/>
  <c r="K212" i="2"/>
  <c r="G212" i="2"/>
  <c r="M212" i="2"/>
  <c r="I212" i="2"/>
  <c r="E211" i="2"/>
  <c r="F212" i="2" s="1"/>
  <c r="V412" i="6" l="1"/>
  <c r="W413" i="6" s="1"/>
  <c r="S410" i="6"/>
  <c r="P408" i="6"/>
  <c r="Q409" i="6" s="1"/>
  <c r="E409" i="6"/>
  <c r="V217" i="2"/>
  <c r="P212" i="2"/>
  <c r="Q213" i="2" s="1"/>
  <c r="G409" i="6" l="1"/>
  <c r="I409" i="6"/>
  <c r="K409" i="6"/>
  <c r="M409" i="6"/>
  <c r="O409" i="6"/>
  <c r="F409" i="6"/>
  <c r="H409" i="6"/>
  <c r="J409" i="6"/>
  <c r="L409" i="6"/>
  <c r="N409" i="6"/>
  <c r="R410" i="6"/>
  <c r="T411" i="6"/>
  <c r="R214" i="2"/>
  <c r="S215" i="2" s="1"/>
  <c r="T216" i="2" s="1"/>
  <c r="S411" i="6" l="1"/>
  <c r="C411" i="6"/>
  <c r="T412" i="6"/>
  <c r="U412" i="6"/>
  <c r="E410" i="6"/>
  <c r="P409" i="6"/>
  <c r="Q410" i="6" s="1"/>
  <c r="U217" i="2"/>
  <c r="N213" i="2"/>
  <c r="L213" i="2"/>
  <c r="J213" i="2"/>
  <c r="H213" i="2"/>
  <c r="M213" i="2"/>
  <c r="I213" i="2"/>
  <c r="O213" i="2"/>
  <c r="C214" i="2" s="1"/>
  <c r="K213" i="2"/>
  <c r="G213" i="2"/>
  <c r="E212" i="2"/>
  <c r="F213" i="2" s="1"/>
  <c r="R411" i="6" l="1"/>
  <c r="U413" i="6"/>
  <c r="V413" i="6"/>
  <c r="W414" i="6" s="1"/>
  <c r="G410" i="6"/>
  <c r="I410" i="6"/>
  <c r="K410" i="6"/>
  <c r="M410" i="6"/>
  <c r="O410" i="6"/>
  <c r="F410" i="6"/>
  <c r="H410" i="6"/>
  <c r="J410" i="6"/>
  <c r="L410" i="6"/>
  <c r="N410" i="6"/>
  <c r="V218" i="2"/>
  <c r="P213" i="2"/>
  <c r="Q214" i="2" s="1"/>
  <c r="S412" i="6" l="1"/>
  <c r="T413" i="6" s="1"/>
  <c r="U414" i="6" s="1"/>
  <c r="C412" i="6"/>
  <c r="V414" i="6"/>
  <c r="W415" i="6" s="1"/>
  <c r="E411" i="6"/>
  <c r="P410" i="6"/>
  <c r="Q411" i="6" s="1"/>
  <c r="R215" i="2"/>
  <c r="S216" i="2" s="1"/>
  <c r="T217" i="2" s="1"/>
  <c r="V415" i="6" l="1"/>
  <c r="W416" i="6" s="1"/>
  <c r="R412" i="6"/>
  <c r="C413" i="6" s="1"/>
  <c r="G411" i="6"/>
  <c r="I411" i="6"/>
  <c r="K411" i="6"/>
  <c r="M411" i="6"/>
  <c r="O411" i="6"/>
  <c r="F411" i="6"/>
  <c r="H411" i="6"/>
  <c r="J411" i="6"/>
  <c r="L411" i="6"/>
  <c r="N411" i="6"/>
  <c r="U218" i="2"/>
  <c r="N214" i="2"/>
  <c r="L214" i="2"/>
  <c r="J214" i="2"/>
  <c r="H214" i="2"/>
  <c r="O214" i="2"/>
  <c r="C215" i="2" s="1"/>
  <c r="K214" i="2"/>
  <c r="G214" i="2"/>
  <c r="M214" i="2"/>
  <c r="I214" i="2"/>
  <c r="E213" i="2"/>
  <c r="F214" i="2" s="1"/>
  <c r="S413" i="6" l="1"/>
  <c r="P411" i="6"/>
  <c r="Q412" i="6" s="1"/>
  <c r="E412" i="6"/>
  <c r="V219" i="2"/>
  <c r="P214" i="2"/>
  <c r="Q215" i="2" s="1"/>
  <c r="G412" i="6" l="1"/>
  <c r="I412" i="6"/>
  <c r="K412" i="6"/>
  <c r="M412" i="6"/>
  <c r="O412" i="6"/>
  <c r="F412" i="6"/>
  <c r="H412" i="6"/>
  <c r="J412" i="6"/>
  <c r="L412" i="6"/>
  <c r="N412" i="6"/>
  <c r="R413" i="6"/>
  <c r="C414" i="6" s="1"/>
  <c r="T414" i="6"/>
  <c r="R216" i="2"/>
  <c r="S217" i="2" s="1"/>
  <c r="T218" i="2" s="1"/>
  <c r="E413" i="6" l="1"/>
  <c r="S414" i="6"/>
  <c r="T415" i="6" s="1"/>
  <c r="U415" i="6"/>
  <c r="P412" i="6"/>
  <c r="Q413" i="6" s="1"/>
  <c r="U219" i="2"/>
  <c r="N215" i="2"/>
  <c r="L215" i="2"/>
  <c r="J215" i="2"/>
  <c r="H215" i="2"/>
  <c r="M215" i="2"/>
  <c r="I215" i="2"/>
  <c r="O215" i="2"/>
  <c r="C216" i="2" s="1"/>
  <c r="K215" i="2"/>
  <c r="G215" i="2"/>
  <c r="E214" i="2"/>
  <c r="F215" i="2" s="1"/>
  <c r="G413" i="6" l="1"/>
  <c r="I413" i="6"/>
  <c r="K413" i="6"/>
  <c r="M413" i="6"/>
  <c r="O413" i="6"/>
  <c r="F413" i="6"/>
  <c r="H413" i="6"/>
  <c r="J413" i="6"/>
  <c r="L413" i="6"/>
  <c r="N413" i="6"/>
  <c r="R414" i="6"/>
  <c r="U416" i="6"/>
  <c r="V416" i="6"/>
  <c r="W417" i="6" s="1"/>
  <c r="V220" i="2"/>
  <c r="P215" i="2"/>
  <c r="Q216" i="2" s="1"/>
  <c r="S415" i="6" l="1"/>
  <c r="T416" i="6" s="1"/>
  <c r="U417" i="6" s="1"/>
  <c r="C415" i="6"/>
  <c r="V417" i="6"/>
  <c r="W418" i="6" s="1"/>
  <c r="P413" i="6"/>
  <c r="Q414" i="6" s="1"/>
  <c r="E414" i="6"/>
  <c r="R217" i="2"/>
  <c r="S218" i="2" s="1"/>
  <c r="T219" i="2" s="1"/>
  <c r="R415" i="6" l="1"/>
  <c r="C416" i="6" s="1"/>
  <c r="G414" i="6"/>
  <c r="I414" i="6"/>
  <c r="K414" i="6"/>
  <c r="M414" i="6"/>
  <c r="O414" i="6"/>
  <c r="F414" i="6"/>
  <c r="H414" i="6"/>
  <c r="J414" i="6"/>
  <c r="L414" i="6"/>
  <c r="N414" i="6"/>
  <c r="V418" i="6"/>
  <c r="W419" i="6" s="1"/>
  <c r="U220" i="2"/>
  <c r="N216" i="2"/>
  <c r="L216" i="2"/>
  <c r="J216" i="2"/>
  <c r="H216" i="2"/>
  <c r="O216" i="2"/>
  <c r="C217" i="2" s="1"/>
  <c r="K216" i="2"/>
  <c r="G216" i="2"/>
  <c r="M216" i="2"/>
  <c r="I216" i="2"/>
  <c r="E215" i="2"/>
  <c r="F216" i="2" s="1"/>
  <c r="S416" i="6" l="1"/>
  <c r="E415" i="6"/>
  <c r="T417" i="6"/>
  <c r="P414" i="6"/>
  <c r="Q415" i="6" s="1"/>
  <c r="V221" i="2"/>
  <c r="P216" i="2"/>
  <c r="Q217" i="2" s="1"/>
  <c r="R416" i="6" l="1"/>
  <c r="C417" i="6" s="1"/>
  <c r="U418" i="6"/>
  <c r="G415" i="6"/>
  <c r="I415" i="6"/>
  <c r="K415" i="6"/>
  <c r="M415" i="6"/>
  <c r="O415" i="6"/>
  <c r="F415" i="6"/>
  <c r="H415" i="6"/>
  <c r="J415" i="6"/>
  <c r="L415" i="6"/>
  <c r="N415" i="6"/>
  <c r="R218" i="2"/>
  <c r="S219" i="2" s="1"/>
  <c r="T220" i="2" s="1"/>
  <c r="E416" i="6" l="1"/>
  <c r="V419" i="6"/>
  <c r="W420" i="6" s="1"/>
  <c r="S417" i="6"/>
  <c r="P415" i="6"/>
  <c r="Q416" i="6" s="1"/>
  <c r="U221" i="2"/>
  <c r="N217" i="2"/>
  <c r="L217" i="2"/>
  <c r="J217" i="2"/>
  <c r="H217" i="2"/>
  <c r="M217" i="2"/>
  <c r="I217" i="2"/>
  <c r="O217" i="2"/>
  <c r="C218" i="2" s="1"/>
  <c r="K217" i="2"/>
  <c r="G217" i="2"/>
  <c r="E216" i="2"/>
  <c r="F217" i="2" s="1"/>
  <c r="G416" i="6" l="1"/>
  <c r="I416" i="6"/>
  <c r="K416" i="6"/>
  <c r="M416" i="6"/>
  <c r="O416" i="6"/>
  <c r="F416" i="6"/>
  <c r="H416" i="6"/>
  <c r="J416" i="6"/>
  <c r="L416" i="6"/>
  <c r="N416" i="6"/>
  <c r="R417" i="6"/>
  <c r="C418" i="6" s="1"/>
  <c r="T418" i="6"/>
  <c r="V222" i="2"/>
  <c r="P217" i="2"/>
  <c r="Q218" i="2" s="1"/>
  <c r="E417" i="6" l="1"/>
  <c r="S418" i="6"/>
  <c r="T419" i="6" s="1"/>
  <c r="U419" i="6"/>
  <c r="P416" i="6"/>
  <c r="Q417" i="6" s="1"/>
  <c r="R219" i="2"/>
  <c r="S220" i="2" s="1"/>
  <c r="T221" i="2" s="1"/>
  <c r="G417" i="6" l="1"/>
  <c r="I417" i="6"/>
  <c r="K417" i="6"/>
  <c r="M417" i="6"/>
  <c r="O417" i="6"/>
  <c r="F417" i="6"/>
  <c r="H417" i="6"/>
  <c r="J417" i="6"/>
  <c r="L417" i="6"/>
  <c r="N417" i="6"/>
  <c r="R418" i="6"/>
  <c r="C419" i="6" s="1"/>
  <c r="U420" i="6"/>
  <c r="V420" i="6"/>
  <c r="W421" i="6" s="1"/>
  <c r="U222" i="2"/>
  <c r="N218" i="2"/>
  <c r="L218" i="2"/>
  <c r="J218" i="2"/>
  <c r="H218" i="2"/>
  <c r="O218" i="2"/>
  <c r="C219" i="2" s="1"/>
  <c r="K218" i="2"/>
  <c r="G218" i="2"/>
  <c r="M218" i="2"/>
  <c r="I218" i="2"/>
  <c r="E217" i="2"/>
  <c r="F218" i="2" s="1"/>
  <c r="V421" i="6" l="1"/>
  <c r="W422" i="6" s="1"/>
  <c r="P417" i="6"/>
  <c r="Q418" i="6" s="1"/>
  <c r="E418" i="6"/>
  <c r="S419" i="6"/>
  <c r="V223" i="2"/>
  <c r="P218" i="2"/>
  <c r="Q219" i="2" s="1"/>
  <c r="R419" i="6" l="1"/>
  <c r="C420" i="6" s="1"/>
  <c r="G418" i="6"/>
  <c r="I418" i="6"/>
  <c r="K418" i="6"/>
  <c r="M418" i="6"/>
  <c r="O418" i="6"/>
  <c r="F418" i="6"/>
  <c r="H418" i="6"/>
  <c r="J418" i="6"/>
  <c r="L418" i="6"/>
  <c r="N418" i="6"/>
  <c r="S420" i="6"/>
  <c r="T420" i="6"/>
  <c r="R220" i="2"/>
  <c r="S221" i="2" s="1"/>
  <c r="T222" i="2" s="1"/>
  <c r="T421" i="6" l="1"/>
  <c r="U421" i="6"/>
  <c r="E419" i="6"/>
  <c r="P418" i="6"/>
  <c r="Q419" i="6" s="1"/>
  <c r="U223" i="2"/>
  <c r="N219" i="2"/>
  <c r="L219" i="2"/>
  <c r="J219" i="2"/>
  <c r="H219" i="2"/>
  <c r="M219" i="2"/>
  <c r="I219" i="2"/>
  <c r="O219" i="2"/>
  <c r="C220" i="2" s="1"/>
  <c r="K219" i="2"/>
  <c r="G219" i="2"/>
  <c r="E218" i="2"/>
  <c r="F219" i="2" s="1"/>
  <c r="G419" i="6" l="1"/>
  <c r="I419" i="6"/>
  <c r="K419" i="6"/>
  <c r="M419" i="6"/>
  <c r="O419" i="6"/>
  <c r="F419" i="6"/>
  <c r="H419" i="6"/>
  <c r="J419" i="6"/>
  <c r="L419" i="6"/>
  <c r="N419" i="6"/>
  <c r="R420" i="6"/>
  <c r="C421" i="6" s="1"/>
  <c r="U422" i="6"/>
  <c r="V422" i="6"/>
  <c r="W423" i="6" s="1"/>
  <c r="V224" i="2"/>
  <c r="P219" i="2"/>
  <c r="Q220" i="2" s="1"/>
  <c r="S421" i="6" l="1"/>
  <c r="E420" i="6"/>
  <c r="V423" i="6"/>
  <c r="W424" i="6" s="1"/>
  <c r="P419" i="6"/>
  <c r="Q420" i="6" s="1"/>
  <c r="R221" i="2"/>
  <c r="S222" i="2" s="1"/>
  <c r="T223" i="2" s="1"/>
  <c r="R421" i="6" l="1"/>
  <c r="C422" i="6" s="1"/>
  <c r="G420" i="6"/>
  <c r="I420" i="6"/>
  <c r="K420" i="6"/>
  <c r="M420" i="6"/>
  <c r="O420" i="6"/>
  <c r="F420" i="6"/>
  <c r="H420" i="6"/>
  <c r="J420" i="6"/>
  <c r="L420" i="6"/>
  <c r="N420" i="6"/>
  <c r="S422" i="6"/>
  <c r="T422" i="6"/>
  <c r="U224" i="2"/>
  <c r="N220" i="2"/>
  <c r="L220" i="2"/>
  <c r="J220" i="2"/>
  <c r="H220" i="2"/>
  <c r="O220" i="2"/>
  <c r="C221" i="2" s="1"/>
  <c r="K220" i="2"/>
  <c r="G220" i="2"/>
  <c r="M220" i="2"/>
  <c r="I220" i="2"/>
  <c r="E219" i="2"/>
  <c r="F220" i="2" s="1"/>
  <c r="P420" i="6" l="1"/>
  <c r="Q421" i="6" s="1"/>
  <c r="T423" i="6"/>
  <c r="U423" i="6"/>
  <c r="E421" i="6"/>
  <c r="V225" i="2"/>
  <c r="P220" i="2"/>
  <c r="Q221" i="2" s="1"/>
  <c r="G421" i="6" l="1"/>
  <c r="I421" i="6"/>
  <c r="K421" i="6"/>
  <c r="M421" i="6"/>
  <c r="O421" i="6"/>
  <c r="F421" i="6"/>
  <c r="H421" i="6"/>
  <c r="J421" i="6"/>
  <c r="L421" i="6"/>
  <c r="N421" i="6"/>
  <c r="U424" i="6"/>
  <c r="V424" i="6"/>
  <c r="W425" i="6" s="1"/>
  <c r="R422" i="6"/>
  <c r="C423" i="6" s="1"/>
  <c r="R222" i="2"/>
  <c r="S223" i="2" s="1"/>
  <c r="T224" i="2" s="1"/>
  <c r="S423" i="6" l="1"/>
  <c r="E422" i="6"/>
  <c r="V425" i="6"/>
  <c r="W426" i="6" s="1"/>
  <c r="P421" i="6"/>
  <c r="Q422" i="6" s="1"/>
  <c r="U225" i="2"/>
  <c r="N221" i="2"/>
  <c r="L221" i="2"/>
  <c r="J221" i="2"/>
  <c r="H221" i="2"/>
  <c r="M221" i="2"/>
  <c r="I221" i="2"/>
  <c r="O221" i="2"/>
  <c r="C222" i="2" s="1"/>
  <c r="K221" i="2"/>
  <c r="G221" i="2"/>
  <c r="E220" i="2"/>
  <c r="F221" i="2" s="1"/>
  <c r="G422" i="6" l="1"/>
  <c r="I422" i="6"/>
  <c r="K422" i="6"/>
  <c r="M422" i="6"/>
  <c r="O422" i="6"/>
  <c r="F422" i="6"/>
  <c r="H422" i="6"/>
  <c r="J422" i="6"/>
  <c r="L422" i="6"/>
  <c r="N422" i="6"/>
  <c r="R423" i="6"/>
  <c r="T424" i="6"/>
  <c r="V226" i="2"/>
  <c r="P221" i="2"/>
  <c r="Q222" i="2" s="1"/>
  <c r="S424" i="6" l="1"/>
  <c r="C424" i="6"/>
  <c r="T425" i="6"/>
  <c r="U425" i="6"/>
  <c r="E423" i="6"/>
  <c r="P422" i="6"/>
  <c r="Q423" i="6" s="1"/>
  <c r="R223" i="2"/>
  <c r="S224" i="2" s="1"/>
  <c r="T225" i="2" s="1"/>
  <c r="G423" i="6" l="1"/>
  <c r="I423" i="6"/>
  <c r="K423" i="6"/>
  <c r="M423" i="6"/>
  <c r="O423" i="6"/>
  <c r="F423" i="6"/>
  <c r="H423" i="6"/>
  <c r="J423" i="6"/>
  <c r="L423" i="6"/>
  <c r="N423" i="6"/>
  <c r="U426" i="6"/>
  <c r="V426" i="6"/>
  <c r="W427" i="6" s="1"/>
  <c r="R424" i="6"/>
  <c r="C425" i="6" s="1"/>
  <c r="U226" i="2"/>
  <c r="N222" i="2"/>
  <c r="L222" i="2"/>
  <c r="J222" i="2"/>
  <c r="H222" i="2"/>
  <c r="O222" i="2"/>
  <c r="C223" i="2" s="1"/>
  <c r="K222" i="2"/>
  <c r="G222" i="2"/>
  <c r="M222" i="2"/>
  <c r="I222" i="2"/>
  <c r="E221" i="2"/>
  <c r="F222" i="2" s="1"/>
  <c r="S425" i="6" l="1"/>
  <c r="E424" i="6"/>
  <c r="V427" i="6"/>
  <c r="W428" i="6" s="1"/>
  <c r="P423" i="6"/>
  <c r="Q424" i="6" s="1"/>
  <c r="V227" i="2"/>
  <c r="P222" i="2"/>
  <c r="Q223" i="2" s="1"/>
  <c r="R425" i="6" l="1"/>
  <c r="C426" i="6" s="1"/>
  <c r="G424" i="6"/>
  <c r="I424" i="6"/>
  <c r="K424" i="6"/>
  <c r="M424" i="6"/>
  <c r="O424" i="6"/>
  <c r="F424" i="6"/>
  <c r="H424" i="6"/>
  <c r="J424" i="6"/>
  <c r="L424" i="6"/>
  <c r="N424" i="6"/>
  <c r="T426" i="6"/>
  <c r="R224" i="2"/>
  <c r="S225" i="2" s="1"/>
  <c r="T226" i="2" s="1"/>
  <c r="S426" i="6" l="1"/>
  <c r="T427" i="6" s="1"/>
  <c r="P424" i="6"/>
  <c r="Q425" i="6" s="1"/>
  <c r="U427" i="6"/>
  <c r="E425" i="6"/>
  <c r="U227" i="2"/>
  <c r="N223" i="2"/>
  <c r="L223" i="2"/>
  <c r="J223" i="2"/>
  <c r="H223" i="2"/>
  <c r="M223" i="2"/>
  <c r="I223" i="2"/>
  <c r="O223" i="2"/>
  <c r="C224" i="2" s="1"/>
  <c r="K223" i="2"/>
  <c r="G223" i="2"/>
  <c r="E222" i="2"/>
  <c r="F223" i="2" s="1"/>
  <c r="U428" i="6" l="1"/>
  <c r="V428" i="6"/>
  <c r="W429" i="6" s="1"/>
  <c r="G425" i="6"/>
  <c r="I425" i="6"/>
  <c r="K425" i="6"/>
  <c r="M425" i="6"/>
  <c r="O425" i="6"/>
  <c r="F425" i="6"/>
  <c r="H425" i="6"/>
  <c r="J425" i="6"/>
  <c r="L425" i="6"/>
  <c r="N425" i="6"/>
  <c r="R426" i="6"/>
  <c r="C427" i="6" s="1"/>
  <c r="V228" i="2"/>
  <c r="P223" i="2"/>
  <c r="Q224" i="2" s="1"/>
  <c r="V429" i="6" l="1"/>
  <c r="W430" i="6" s="1"/>
  <c r="S427" i="6"/>
  <c r="E426" i="6"/>
  <c r="P425" i="6"/>
  <c r="Q426" i="6" s="1"/>
  <c r="R225" i="2"/>
  <c r="S226" i="2" s="1"/>
  <c r="T227" i="2" s="1"/>
  <c r="R427" i="6" l="1"/>
  <c r="C428" i="6" s="1"/>
  <c r="G426" i="6"/>
  <c r="I426" i="6"/>
  <c r="K426" i="6"/>
  <c r="M426" i="6"/>
  <c r="O426" i="6"/>
  <c r="F426" i="6"/>
  <c r="H426" i="6"/>
  <c r="J426" i="6"/>
  <c r="L426" i="6"/>
  <c r="N426" i="6"/>
  <c r="T428" i="6"/>
  <c r="U228" i="2"/>
  <c r="N224" i="2"/>
  <c r="L224" i="2"/>
  <c r="J224" i="2"/>
  <c r="H224" i="2"/>
  <c r="O224" i="2"/>
  <c r="C225" i="2" s="1"/>
  <c r="K224" i="2"/>
  <c r="G224" i="2"/>
  <c r="M224" i="2"/>
  <c r="I224" i="2"/>
  <c r="E223" i="2"/>
  <c r="F224" i="2" s="1"/>
  <c r="S428" i="6" l="1"/>
  <c r="T429" i="6" s="1"/>
  <c r="U429" i="6"/>
  <c r="P426" i="6"/>
  <c r="Q427" i="6" s="1"/>
  <c r="E427" i="6"/>
  <c r="V229" i="2"/>
  <c r="P224" i="2"/>
  <c r="Q225" i="2" s="1"/>
  <c r="R428" i="6" l="1"/>
  <c r="C429" i="6" s="1"/>
  <c r="G427" i="6"/>
  <c r="I427" i="6"/>
  <c r="K427" i="6"/>
  <c r="M427" i="6"/>
  <c r="O427" i="6"/>
  <c r="F427" i="6"/>
  <c r="H427" i="6"/>
  <c r="J427" i="6"/>
  <c r="L427" i="6"/>
  <c r="N427" i="6"/>
  <c r="U430" i="6"/>
  <c r="V430" i="6"/>
  <c r="W431" i="6" s="1"/>
  <c r="R226" i="2"/>
  <c r="S227" i="2" s="1"/>
  <c r="T228" i="2" s="1"/>
  <c r="V431" i="6" l="1"/>
  <c r="W432" i="6" s="1"/>
  <c r="P427" i="6"/>
  <c r="Q428" i="6" s="1"/>
  <c r="E428" i="6"/>
  <c r="S429" i="6"/>
  <c r="U229" i="2"/>
  <c r="N225" i="2"/>
  <c r="L225" i="2"/>
  <c r="J225" i="2"/>
  <c r="H225" i="2"/>
  <c r="M225" i="2"/>
  <c r="I225" i="2"/>
  <c r="O225" i="2"/>
  <c r="C226" i="2" s="1"/>
  <c r="K225" i="2"/>
  <c r="G225" i="2"/>
  <c r="E224" i="2"/>
  <c r="F225" i="2" s="1"/>
  <c r="R429" i="6" l="1"/>
  <c r="C430" i="6" s="1"/>
  <c r="G428" i="6"/>
  <c r="I428" i="6"/>
  <c r="K428" i="6"/>
  <c r="M428" i="6"/>
  <c r="O428" i="6"/>
  <c r="F428" i="6"/>
  <c r="H428" i="6"/>
  <c r="J428" i="6"/>
  <c r="L428" i="6"/>
  <c r="N428" i="6"/>
  <c r="T430" i="6"/>
  <c r="V230" i="2"/>
  <c r="P225" i="2"/>
  <c r="Q226" i="2" s="1"/>
  <c r="S430" i="6" l="1"/>
  <c r="T431" i="6" s="1"/>
  <c r="P428" i="6"/>
  <c r="Q429" i="6" s="1"/>
  <c r="U431" i="6"/>
  <c r="E429" i="6"/>
  <c r="R227" i="2"/>
  <c r="S228" i="2" s="1"/>
  <c r="T229" i="2" s="1"/>
  <c r="U432" i="6" l="1"/>
  <c r="V432" i="6"/>
  <c r="W433" i="6" s="1"/>
  <c r="G429" i="6"/>
  <c r="I429" i="6"/>
  <c r="K429" i="6"/>
  <c r="M429" i="6"/>
  <c r="O429" i="6"/>
  <c r="F429" i="6"/>
  <c r="H429" i="6"/>
  <c r="J429" i="6"/>
  <c r="L429" i="6"/>
  <c r="N429" i="6"/>
  <c r="R430" i="6"/>
  <c r="C431" i="6" s="1"/>
  <c r="U230" i="2"/>
  <c r="N226" i="2"/>
  <c r="L226" i="2"/>
  <c r="J226" i="2"/>
  <c r="H226" i="2"/>
  <c r="O226" i="2"/>
  <c r="C227" i="2" s="1"/>
  <c r="K226" i="2"/>
  <c r="G226" i="2"/>
  <c r="M226" i="2"/>
  <c r="I226" i="2"/>
  <c r="E225" i="2"/>
  <c r="F226" i="2" s="1"/>
  <c r="V433" i="6" l="1"/>
  <c r="W434" i="6" s="1"/>
  <c r="S431" i="6"/>
  <c r="E430" i="6"/>
  <c r="P429" i="6"/>
  <c r="Q430" i="6" s="1"/>
  <c r="V231" i="2"/>
  <c r="P226" i="2"/>
  <c r="Q227" i="2" s="1"/>
  <c r="R431" i="6" l="1"/>
  <c r="C432" i="6" s="1"/>
  <c r="G430" i="6"/>
  <c r="I430" i="6"/>
  <c r="K430" i="6"/>
  <c r="M430" i="6"/>
  <c r="O430" i="6"/>
  <c r="F430" i="6"/>
  <c r="H430" i="6"/>
  <c r="J430" i="6"/>
  <c r="L430" i="6"/>
  <c r="N430" i="6"/>
  <c r="S432" i="6"/>
  <c r="T432" i="6"/>
  <c r="R228" i="2"/>
  <c r="S229" i="2" s="1"/>
  <c r="T230" i="2" s="1"/>
  <c r="T433" i="6" l="1"/>
  <c r="U433" i="6"/>
  <c r="P430" i="6"/>
  <c r="Q431" i="6" s="1"/>
  <c r="E431" i="6"/>
  <c r="U231" i="2"/>
  <c r="N227" i="2"/>
  <c r="L227" i="2"/>
  <c r="J227" i="2"/>
  <c r="H227" i="2"/>
  <c r="M227" i="2"/>
  <c r="I227" i="2"/>
  <c r="O227" i="2"/>
  <c r="C228" i="2" s="1"/>
  <c r="K227" i="2"/>
  <c r="G227" i="2"/>
  <c r="E226" i="2"/>
  <c r="F227" i="2" s="1"/>
  <c r="R432" i="6" l="1"/>
  <c r="C433" i="6" s="1"/>
  <c r="G431" i="6"/>
  <c r="I431" i="6"/>
  <c r="K431" i="6"/>
  <c r="M431" i="6"/>
  <c r="O431" i="6"/>
  <c r="F431" i="6"/>
  <c r="H431" i="6"/>
  <c r="J431" i="6"/>
  <c r="L431" i="6"/>
  <c r="N431" i="6"/>
  <c r="U434" i="6"/>
  <c r="V434" i="6"/>
  <c r="W435" i="6" s="1"/>
  <c r="V232" i="2"/>
  <c r="P227" i="2"/>
  <c r="Q228" i="2" s="1"/>
  <c r="V435" i="6" l="1"/>
  <c r="W436" i="6" s="1"/>
  <c r="P431" i="6"/>
  <c r="Q432" i="6" s="1"/>
  <c r="E432" i="6"/>
  <c r="S433" i="6"/>
  <c r="R229" i="2"/>
  <c r="S230" i="2" s="1"/>
  <c r="T231" i="2" s="1"/>
  <c r="R433" i="6" l="1"/>
  <c r="T434" i="6"/>
  <c r="G432" i="6"/>
  <c r="I432" i="6"/>
  <c r="K432" i="6"/>
  <c r="M432" i="6"/>
  <c r="O432" i="6"/>
  <c r="F432" i="6"/>
  <c r="H432" i="6"/>
  <c r="J432" i="6"/>
  <c r="L432" i="6"/>
  <c r="N432" i="6"/>
  <c r="U232" i="2"/>
  <c r="N228" i="2"/>
  <c r="L228" i="2"/>
  <c r="J228" i="2"/>
  <c r="H228" i="2"/>
  <c r="O228" i="2"/>
  <c r="C229" i="2" s="1"/>
  <c r="K228" i="2"/>
  <c r="G228" i="2"/>
  <c r="M228" i="2"/>
  <c r="I228" i="2"/>
  <c r="E227" i="2"/>
  <c r="F228" i="2" s="1"/>
  <c r="S434" i="6" l="1"/>
  <c r="C434" i="6"/>
  <c r="P432" i="6"/>
  <c r="Q433" i="6" s="1"/>
  <c r="E433" i="6"/>
  <c r="T435" i="6"/>
  <c r="U435" i="6"/>
  <c r="V233" i="2"/>
  <c r="P228" i="2"/>
  <c r="Q229" i="2" s="1"/>
  <c r="G433" i="6" l="1"/>
  <c r="I433" i="6"/>
  <c r="K433" i="6"/>
  <c r="F433" i="6"/>
  <c r="H433" i="6"/>
  <c r="L433" i="6"/>
  <c r="N433" i="6"/>
  <c r="J433" i="6"/>
  <c r="M433" i="6"/>
  <c r="O433" i="6"/>
  <c r="R434" i="6"/>
  <c r="C435" i="6" s="1"/>
  <c r="U436" i="6"/>
  <c r="V436" i="6"/>
  <c r="W437" i="6" s="1"/>
  <c r="R230" i="2"/>
  <c r="S231" i="2" s="1"/>
  <c r="T232" i="2" s="1"/>
  <c r="S435" i="6" l="1"/>
  <c r="V437" i="6"/>
  <c r="W438" i="6" s="1"/>
  <c r="E434" i="6"/>
  <c r="P433" i="6"/>
  <c r="Q434" i="6" s="1"/>
  <c r="U233" i="2"/>
  <c r="N229" i="2"/>
  <c r="L229" i="2"/>
  <c r="J229" i="2"/>
  <c r="H229" i="2"/>
  <c r="M229" i="2"/>
  <c r="I229" i="2"/>
  <c r="O229" i="2"/>
  <c r="C230" i="2" s="1"/>
  <c r="K229" i="2"/>
  <c r="G229" i="2"/>
  <c r="E228" i="2"/>
  <c r="F229" i="2" s="1"/>
  <c r="R435" i="6" l="1"/>
  <c r="F434" i="6"/>
  <c r="H434" i="6"/>
  <c r="J434" i="6"/>
  <c r="L434" i="6"/>
  <c r="N434" i="6"/>
  <c r="G434" i="6"/>
  <c r="I434" i="6"/>
  <c r="K434" i="6"/>
  <c r="M434" i="6"/>
  <c r="O434" i="6"/>
  <c r="T436" i="6"/>
  <c r="V234" i="2"/>
  <c r="P229" i="2"/>
  <c r="Q230" i="2" s="1"/>
  <c r="S436" i="6" l="1"/>
  <c r="C436" i="6"/>
  <c r="T437" i="6"/>
  <c r="U437" i="6"/>
  <c r="E435" i="6"/>
  <c r="P434" i="6"/>
  <c r="Q435" i="6" s="1"/>
  <c r="R231" i="2"/>
  <c r="S232" i="2" s="1"/>
  <c r="T233" i="2" s="1"/>
  <c r="F435" i="6" l="1"/>
  <c r="H435" i="6"/>
  <c r="J435" i="6"/>
  <c r="L435" i="6"/>
  <c r="N435" i="6"/>
  <c r="G435" i="6"/>
  <c r="I435" i="6"/>
  <c r="K435" i="6"/>
  <c r="M435" i="6"/>
  <c r="O435" i="6"/>
  <c r="U438" i="6"/>
  <c r="V438" i="6"/>
  <c r="W439" i="6" s="1"/>
  <c r="R436" i="6"/>
  <c r="C437" i="6" s="1"/>
  <c r="U234" i="2"/>
  <c r="N230" i="2"/>
  <c r="L230" i="2"/>
  <c r="J230" i="2"/>
  <c r="O230" i="2"/>
  <c r="C231" i="2" s="1"/>
  <c r="K230" i="2"/>
  <c r="H230" i="2"/>
  <c r="M230" i="2"/>
  <c r="G230" i="2"/>
  <c r="I230" i="2"/>
  <c r="E229" i="2"/>
  <c r="F230" i="2" s="1"/>
  <c r="V439" i="6" l="1"/>
  <c r="W440" i="6" s="1"/>
  <c r="P435" i="6"/>
  <c r="Q436" i="6" s="1"/>
  <c r="S437" i="6"/>
  <c r="E436" i="6"/>
  <c r="V235" i="2"/>
  <c r="P230" i="2"/>
  <c r="Q231" i="2" s="1"/>
  <c r="R437" i="6" l="1"/>
  <c r="C438" i="6" s="1"/>
  <c r="T438" i="6"/>
  <c r="F436" i="6"/>
  <c r="H436" i="6"/>
  <c r="J436" i="6"/>
  <c r="L436" i="6"/>
  <c r="N436" i="6"/>
  <c r="G436" i="6"/>
  <c r="I436" i="6"/>
  <c r="K436" i="6"/>
  <c r="M436" i="6"/>
  <c r="O436" i="6"/>
  <c r="R232" i="2"/>
  <c r="S233" i="2" s="1"/>
  <c r="T234" i="2" s="1"/>
  <c r="S438" i="6" l="1"/>
  <c r="T439" i="6" s="1"/>
  <c r="E437" i="6"/>
  <c r="U439" i="6"/>
  <c r="P436" i="6"/>
  <c r="Q437" i="6" s="1"/>
  <c r="U235" i="2"/>
  <c r="N231" i="2"/>
  <c r="L231" i="2"/>
  <c r="J231" i="2"/>
  <c r="H231" i="2"/>
  <c r="M231" i="2"/>
  <c r="I231" i="2"/>
  <c r="K231" i="2"/>
  <c r="O231" i="2"/>
  <c r="C232" i="2" s="1"/>
  <c r="G231" i="2"/>
  <c r="E230" i="2"/>
  <c r="F231" i="2" s="1"/>
  <c r="R438" i="6" l="1"/>
  <c r="C439" i="6" s="1"/>
  <c r="F437" i="6"/>
  <c r="H437" i="6"/>
  <c r="J437" i="6"/>
  <c r="L437" i="6"/>
  <c r="N437" i="6"/>
  <c r="G437" i="6"/>
  <c r="I437" i="6"/>
  <c r="K437" i="6"/>
  <c r="M437" i="6"/>
  <c r="O437" i="6"/>
  <c r="U440" i="6"/>
  <c r="V440" i="6"/>
  <c r="W441" i="6" s="1"/>
  <c r="V236" i="2"/>
  <c r="P231" i="2"/>
  <c r="Q232" i="2" s="1"/>
  <c r="V441" i="6" l="1"/>
  <c r="W442" i="6" s="1"/>
  <c r="P437" i="6"/>
  <c r="Q438" i="6" s="1"/>
  <c r="E438" i="6"/>
  <c r="S439" i="6"/>
  <c r="R233" i="2"/>
  <c r="S234" i="2" s="1"/>
  <c r="T235" i="2" s="1"/>
  <c r="R439" i="6" l="1"/>
  <c r="C440" i="6" s="1"/>
  <c r="T440" i="6"/>
  <c r="F438" i="6"/>
  <c r="H438" i="6"/>
  <c r="J438" i="6"/>
  <c r="L438" i="6"/>
  <c r="N438" i="6"/>
  <c r="G438" i="6"/>
  <c r="I438" i="6"/>
  <c r="K438" i="6"/>
  <c r="M438" i="6"/>
  <c r="O438" i="6"/>
  <c r="U236" i="2"/>
  <c r="N232" i="2"/>
  <c r="L232" i="2"/>
  <c r="J232" i="2"/>
  <c r="H232" i="2"/>
  <c r="O232" i="2"/>
  <c r="C233" i="2" s="1"/>
  <c r="K232" i="2"/>
  <c r="G232" i="2"/>
  <c r="I232" i="2"/>
  <c r="M232" i="2"/>
  <c r="E231" i="2"/>
  <c r="F232" i="2" s="1"/>
  <c r="S440" i="6" l="1"/>
  <c r="T441" i="6" s="1"/>
  <c r="E439" i="6"/>
  <c r="U441" i="6"/>
  <c r="P438" i="6"/>
  <c r="Q439" i="6" s="1"/>
  <c r="V237" i="2"/>
  <c r="P232" i="2"/>
  <c r="Q233" i="2" s="1"/>
  <c r="R440" i="6" l="1"/>
  <c r="C441" i="6" s="1"/>
  <c r="F439" i="6"/>
  <c r="H439" i="6"/>
  <c r="J439" i="6"/>
  <c r="L439" i="6"/>
  <c r="N439" i="6"/>
  <c r="G439" i="6"/>
  <c r="I439" i="6"/>
  <c r="K439" i="6"/>
  <c r="M439" i="6"/>
  <c r="O439" i="6"/>
  <c r="U442" i="6"/>
  <c r="V442" i="6"/>
  <c r="W443" i="6" s="1"/>
  <c r="R234" i="2"/>
  <c r="S235" i="2" s="1"/>
  <c r="T236" i="2" s="1"/>
  <c r="V443" i="6" l="1"/>
  <c r="W444" i="6" s="1"/>
  <c r="P439" i="6"/>
  <c r="Q440" i="6" s="1"/>
  <c r="E440" i="6"/>
  <c r="S441" i="6"/>
  <c r="U237" i="2"/>
  <c r="N233" i="2"/>
  <c r="L233" i="2"/>
  <c r="J233" i="2"/>
  <c r="H233" i="2"/>
  <c r="M233" i="2"/>
  <c r="I233" i="2"/>
  <c r="O233" i="2"/>
  <c r="C234" i="2" s="1"/>
  <c r="G233" i="2"/>
  <c r="K233" i="2"/>
  <c r="E232" i="2"/>
  <c r="F233" i="2" s="1"/>
  <c r="R441" i="6" l="1"/>
  <c r="T442" i="6"/>
  <c r="F440" i="6"/>
  <c r="H440" i="6"/>
  <c r="J440" i="6"/>
  <c r="L440" i="6"/>
  <c r="N440" i="6"/>
  <c r="G440" i="6"/>
  <c r="I440" i="6"/>
  <c r="K440" i="6"/>
  <c r="M440" i="6"/>
  <c r="O440" i="6"/>
  <c r="V238" i="2"/>
  <c r="P233" i="2"/>
  <c r="Q234" i="2" s="1"/>
  <c r="S442" i="6" l="1"/>
  <c r="T443" i="6" s="1"/>
  <c r="C442" i="6"/>
  <c r="E441" i="6"/>
  <c r="U443" i="6"/>
  <c r="P440" i="6"/>
  <c r="Q441" i="6" s="1"/>
  <c r="R235" i="2"/>
  <c r="S236" i="2" s="1"/>
  <c r="T237" i="2" s="1"/>
  <c r="U444" i="6" l="1"/>
  <c r="V444" i="6"/>
  <c r="W445" i="6" s="1"/>
  <c r="F441" i="6"/>
  <c r="H441" i="6"/>
  <c r="J441" i="6"/>
  <c r="L441" i="6"/>
  <c r="N441" i="6"/>
  <c r="G441" i="6"/>
  <c r="I441" i="6"/>
  <c r="K441" i="6"/>
  <c r="M441" i="6"/>
  <c r="O441" i="6"/>
  <c r="R442" i="6"/>
  <c r="C443" i="6" s="1"/>
  <c r="U238" i="2"/>
  <c r="N234" i="2"/>
  <c r="L234" i="2"/>
  <c r="J234" i="2"/>
  <c r="H234" i="2"/>
  <c r="O234" i="2"/>
  <c r="C235" i="2" s="1"/>
  <c r="K234" i="2"/>
  <c r="G234" i="2"/>
  <c r="M234" i="2"/>
  <c r="I234" i="2"/>
  <c r="E233" i="2"/>
  <c r="F234" i="2" s="1"/>
  <c r="V445" i="6" l="1"/>
  <c r="W446" i="6" s="1"/>
  <c r="P441" i="6"/>
  <c r="Q442" i="6" s="1"/>
  <c r="S443" i="6"/>
  <c r="E442" i="6"/>
  <c r="V239" i="2"/>
  <c r="P234" i="2"/>
  <c r="Q235" i="2" s="1"/>
  <c r="R443" i="6" l="1"/>
  <c r="C444" i="6" s="1"/>
  <c r="F442" i="6"/>
  <c r="H442" i="6"/>
  <c r="J442" i="6"/>
  <c r="L442" i="6"/>
  <c r="N442" i="6"/>
  <c r="G442" i="6"/>
  <c r="I442" i="6"/>
  <c r="K442" i="6"/>
  <c r="M442" i="6"/>
  <c r="O442" i="6"/>
  <c r="S444" i="6"/>
  <c r="T444" i="6"/>
  <c r="R236" i="2"/>
  <c r="S237" i="2" s="1"/>
  <c r="T238" i="2" s="1"/>
  <c r="P442" i="6" l="1"/>
  <c r="Q443" i="6" s="1"/>
  <c r="T445" i="6"/>
  <c r="U445" i="6"/>
  <c r="E443" i="6"/>
  <c r="U239" i="2"/>
  <c r="N235" i="2"/>
  <c r="L235" i="2"/>
  <c r="J235" i="2"/>
  <c r="H235" i="2"/>
  <c r="M235" i="2"/>
  <c r="I235" i="2"/>
  <c r="K235" i="2"/>
  <c r="O235" i="2"/>
  <c r="C236" i="2" s="1"/>
  <c r="G235" i="2"/>
  <c r="E234" i="2"/>
  <c r="F235" i="2" s="1"/>
  <c r="U446" i="6" l="1"/>
  <c r="V446" i="6"/>
  <c r="W447" i="6" s="1"/>
  <c r="F443" i="6"/>
  <c r="H443" i="6"/>
  <c r="J443" i="6"/>
  <c r="L443" i="6"/>
  <c r="N443" i="6"/>
  <c r="G443" i="6"/>
  <c r="I443" i="6"/>
  <c r="K443" i="6"/>
  <c r="M443" i="6"/>
  <c r="O443" i="6"/>
  <c r="R444" i="6"/>
  <c r="C445" i="6" s="1"/>
  <c r="V240" i="2"/>
  <c r="P235" i="2"/>
  <c r="Q236" i="2" s="1"/>
  <c r="V447" i="6" l="1"/>
  <c r="W448" i="6" s="1"/>
  <c r="S445" i="6"/>
  <c r="P443" i="6"/>
  <c r="Q444" i="6" s="1"/>
  <c r="E444" i="6"/>
  <c r="R237" i="2"/>
  <c r="S238" i="2" s="1"/>
  <c r="T239" i="2" s="1"/>
  <c r="F444" i="6" l="1"/>
  <c r="H444" i="6"/>
  <c r="J444" i="6"/>
  <c r="L444" i="6"/>
  <c r="N444" i="6"/>
  <c r="G444" i="6"/>
  <c r="I444" i="6"/>
  <c r="K444" i="6"/>
  <c r="M444" i="6"/>
  <c r="O444" i="6"/>
  <c r="R445" i="6"/>
  <c r="T446" i="6"/>
  <c r="U240" i="2"/>
  <c r="N236" i="2"/>
  <c r="L236" i="2"/>
  <c r="J236" i="2"/>
  <c r="H236" i="2"/>
  <c r="O236" i="2"/>
  <c r="C237" i="2" s="1"/>
  <c r="K236" i="2"/>
  <c r="G236" i="2"/>
  <c r="I236" i="2"/>
  <c r="M236" i="2"/>
  <c r="E235" i="2"/>
  <c r="F236" i="2" s="1"/>
  <c r="S446" i="6" l="1"/>
  <c r="T447" i="6" s="1"/>
  <c r="C446" i="6"/>
  <c r="U447" i="6"/>
  <c r="P444" i="6"/>
  <c r="Q445" i="6" s="1"/>
  <c r="E445" i="6"/>
  <c r="V241" i="2"/>
  <c r="P236" i="2"/>
  <c r="Q237" i="2" s="1"/>
  <c r="R446" i="6" l="1"/>
  <c r="C447" i="6" s="1"/>
  <c r="F445" i="6"/>
  <c r="H445" i="6"/>
  <c r="J445" i="6"/>
  <c r="L445" i="6"/>
  <c r="N445" i="6"/>
  <c r="G445" i="6"/>
  <c r="I445" i="6"/>
  <c r="K445" i="6"/>
  <c r="M445" i="6"/>
  <c r="O445" i="6"/>
  <c r="U448" i="6"/>
  <c r="V448" i="6"/>
  <c r="W449" i="6" s="1"/>
  <c r="R238" i="2"/>
  <c r="S239" i="2" s="1"/>
  <c r="T240" i="2" s="1"/>
  <c r="S447" i="6" l="1"/>
  <c r="T448" i="6" s="1"/>
  <c r="V449" i="6"/>
  <c r="W450" i="6" s="1"/>
  <c r="U449" i="6"/>
  <c r="P445" i="6"/>
  <c r="Q446" i="6" s="1"/>
  <c r="E446" i="6"/>
  <c r="U241" i="2"/>
  <c r="N237" i="2"/>
  <c r="L237" i="2"/>
  <c r="J237" i="2"/>
  <c r="H237" i="2"/>
  <c r="M237" i="2"/>
  <c r="I237" i="2"/>
  <c r="O237" i="2"/>
  <c r="C238" i="2" s="1"/>
  <c r="G237" i="2"/>
  <c r="K237" i="2"/>
  <c r="E236" i="2"/>
  <c r="F237" i="2" s="1"/>
  <c r="V450" i="6" l="1"/>
  <c r="W451" i="6" s="1"/>
  <c r="R447" i="6"/>
  <c r="C448" i="6" s="1"/>
  <c r="F446" i="6"/>
  <c r="H446" i="6"/>
  <c r="J446" i="6"/>
  <c r="L446" i="6"/>
  <c r="N446" i="6"/>
  <c r="G446" i="6"/>
  <c r="I446" i="6"/>
  <c r="K446" i="6"/>
  <c r="M446" i="6"/>
  <c r="O446" i="6"/>
  <c r="V242" i="2"/>
  <c r="P237" i="2"/>
  <c r="Q238" i="2" s="1"/>
  <c r="E447" i="6" l="1"/>
  <c r="S448" i="6"/>
  <c r="P446" i="6"/>
  <c r="Q447" i="6" s="1"/>
  <c r="R239" i="2"/>
  <c r="S240" i="2" s="1"/>
  <c r="T241" i="2" s="1"/>
  <c r="F447" i="6" l="1"/>
  <c r="H447" i="6"/>
  <c r="J447" i="6"/>
  <c r="L447" i="6"/>
  <c r="N447" i="6"/>
  <c r="G447" i="6"/>
  <c r="I447" i="6"/>
  <c r="K447" i="6"/>
  <c r="M447" i="6"/>
  <c r="O447" i="6"/>
  <c r="R448" i="6"/>
  <c r="C449" i="6" s="1"/>
  <c r="T449" i="6"/>
  <c r="U242" i="2"/>
  <c r="N238" i="2"/>
  <c r="L238" i="2"/>
  <c r="J238" i="2"/>
  <c r="H238" i="2"/>
  <c r="O238" i="2"/>
  <c r="C239" i="2" s="1"/>
  <c r="K238" i="2"/>
  <c r="G238" i="2"/>
  <c r="M238" i="2"/>
  <c r="I238" i="2"/>
  <c r="E237" i="2"/>
  <c r="F238" i="2" s="1"/>
  <c r="S449" i="6" l="1"/>
  <c r="T450" i="6" s="1"/>
  <c r="P447" i="6"/>
  <c r="Q448" i="6" s="1"/>
  <c r="U450" i="6"/>
  <c r="E448" i="6"/>
  <c r="V243" i="2"/>
  <c r="P238" i="2"/>
  <c r="Q239" i="2" s="1"/>
  <c r="U451" i="6" l="1"/>
  <c r="V451" i="6"/>
  <c r="W452" i="6" s="1"/>
  <c r="R449" i="6"/>
  <c r="F448" i="6"/>
  <c r="H448" i="6"/>
  <c r="J448" i="6"/>
  <c r="L448" i="6"/>
  <c r="N448" i="6"/>
  <c r="G448" i="6"/>
  <c r="I448" i="6"/>
  <c r="K448" i="6"/>
  <c r="M448" i="6"/>
  <c r="O448" i="6"/>
  <c r="R240" i="2"/>
  <c r="S241" i="2" s="1"/>
  <c r="T242" i="2" s="1"/>
  <c r="S450" i="6" l="1"/>
  <c r="T451" i="6" s="1"/>
  <c r="C450" i="6"/>
  <c r="V452" i="6"/>
  <c r="W453" i="6" s="1"/>
  <c r="E449" i="6"/>
  <c r="U452" i="6"/>
  <c r="V453" i="6" s="1"/>
  <c r="P448" i="6"/>
  <c r="Q449" i="6" s="1"/>
  <c r="U243" i="2"/>
  <c r="N239" i="2"/>
  <c r="L239" i="2"/>
  <c r="J239" i="2"/>
  <c r="H239" i="2"/>
  <c r="M239" i="2"/>
  <c r="I239" i="2"/>
  <c r="K239" i="2"/>
  <c r="O239" i="2"/>
  <c r="C240" i="2" s="1"/>
  <c r="G239" i="2"/>
  <c r="E238" i="2"/>
  <c r="F239" i="2" s="1"/>
  <c r="W454" i="6" l="1"/>
  <c r="F449" i="6"/>
  <c r="H449" i="6"/>
  <c r="J449" i="6"/>
  <c r="L449" i="6"/>
  <c r="N449" i="6"/>
  <c r="G449" i="6"/>
  <c r="I449" i="6"/>
  <c r="K449" i="6"/>
  <c r="M449" i="6"/>
  <c r="O449" i="6"/>
  <c r="R450" i="6"/>
  <c r="C451" i="6" s="1"/>
  <c r="V244" i="2"/>
  <c r="P239" i="2"/>
  <c r="Q240" i="2" s="1"/>
  <c r="P449" i="6" l="1"/>
  <c r="Q450" i="6" s="1"/>
  <c r="S451" i="6"/>
  <c r="E450" i="6"/>
  <c r="R241" i="2"/>
  <c r="S242" i="2" s="1"/>
  <c r="T243" i="2" s="1"/>
  <c r="T452" i="6" l="1"/>
  <c r="F450" i="6"/>
  <c r="H450" i="6"/>
  <c r="J450" i="6"/>
  <c r="L450" i="6"/>
  <c r="N450" i="6"/>
  <c r="G450" i="6"/>
  <c r="I450" i="6"/>
  <c r="K450" i="6"/>
  <c r="M450" i="6"/>
  <c r="O450" i="6"/>
  <c r="R451" i="6"/>
  <c r="C452" i="6" s="1"/>
  <c r="U244" i="2"/>
  <c r="N240" i="2"/>
  <c r="L240" i="2"/>
  <c r="J240" i="2"/>
  <c r="H240" i="2"/>
  <c r="O240" i="2"/>
  <c r="C241" i="2" s="1"/>
  <c r="K240" i="2"/>
  <c r="G240" i="2"/>
  <c r="I240" i="2"/>
  <c r="M240" i="2"/>
  <c r="E239" i="2"/>
  <c r="F240" i="2" s="1"/>
  <c r="E451" i="6" l="1"/>
  <c r="S452" i="6"/>
  <c r="T453" i="6" s="1"/>
  <c r="U453" i="6"/>
  <c r="P450" i="6"/>
  <c r="Q451" i="6" s="1"/>
  <c r="V245" i="2"/>
  <c r="P240" i="2"/>
  <c r="Q241" i="2" s="1"/>
  <c r="F451" i="6" l="1"/>
  <c r="H451" i="6"/>
  <c r="J451" i="6"/>
  <c r="L451" i="6"/>
  <c r="N451" i="6"/>
  <c r="G451" i="6"/>
  <c r="I451" i="6"/>
  <c r="K451" i="6"/>
  <c r="M451" i="6"/>
  <c r="O451" i="6"/>
  <c r="R452" i="6"/>
  <c r="U454" i="6"/>
  <c r="V454" i="6"/>
  <c r="W455" i="6" s="1"/>
  <c r="R242" i="2"/>
  <c r="S243" i="2" s="1"/>
  <c r="T244" i="2" s="1"/>
  <c r="S453" i="6" l="1"/>
  <c r="T454" i="6" s="1"/>
  <c r="C453" i="6"/>
  <c r="V455" i="6"/>
  <c r="W456" i="6" s="1"/>
  <c r="P451" i="6"/>
  <c r="Q452" i="6" s="1"/>
  <c r="E452" i="6"/>
  <c r="U245" i="2"/>
  <c r="N241" i="2"/>
  <c r="L241" i="2"/>
  <c r="J241" i="2"/>
  <c r="H241" i="2"/>
  <c r="M241" i="2"/>
  <c r="I241" i="2"/>
  <c r="O241" i="2"/>
  <c r="C242" i="2" s="1"/>
  <c r="G241" i="2"/>
  <c r="K241" i="2"/>
  <c r="E240" i="2"/>
  <c r="F241" i="2" s="1"/>
  <c r="R453" i="6" l="1"/>
  <c r="C454" i="6" s="1"/>
  <c r="F452" i="6"/>
  <c r="H452" i="6"/>
  <c r="J452" i="6"/>
  <c r="L452" i="6"/>
  <c r="N452" i="6"/>
  <c r="G452" i="6"/>
  <c r="I452" i="6"/>
  <c r="K452" i="6"/>
  <c r="M452" i="6"/>
  <c r="O452" i="6"/>
  <c r="U455" i="6"/>
  <c r="V246" i="2"/>
  <c r="P241" i="2"/>
  <c r="Q242" i="2" s="1"/>
  <c r="S454" i="6" l="1"/>
  <c r="T455" i="6" s="1"/>
  <c r="U456" i="6" s="1"/>
  <c r="V456" i="6"/>
  <c r="W457" i="6" s="1"/>
  <c r="P452" i="6"/>
  <c r="Q453" i="6" s="1"/>
  <c r="E453" i="6"/>
  <c r="R243" i="2"/>
  <c r="S244" i="2" s="1"/>
  <c r="T245" i="2" s="1"/>
  <c r="V457" i="6" l="1"/>
  <c r="W458" i="6" s="1"/>
  <c r="R454" i="6"/>
  <c r="C455" i="6" s="1"/>
  <c r="F453" i="6"/>
  <c r="H453" i="6"/>
  <c r="J453" i="6"/>
  <c r="L453" i="6"/>
  <c r="N453" i="6"/>
  <c r="G453" i="6"/>
  <c r="I453" i="6"/>
  <c r="K453" i="6"/>
  <c r="M453" i="6"/>
  <c r="O453" i="6"/>
  <c r="U246" i="2"/>
  <c r="N242" i="2"/>
  <c r="L242" i="2"/>
  <c r="J242" i="2"/>
  <c r="H242" i="2"/>
  <c r="O242" i="2"/>
  <c r="C243" i="2" s="1"/>
  <c r="K242" i="2"/>
  <c r="G242" i="2"/>
  <c r="M242" i="2"/>
  <c r="I242" i="2"/>
  <c r="E241" i="2"/>
  <c r="F242" i="2" s="1"/>
  <c r="P453" i="6" l="1"/>
  <c r="Q454" i="6" s="1"/>
  <c r="E454" i="6"/>
  <c r="S455" i="6"/>
  <c r="V247" i="2"/>
  <c r="P242" i="2"/>
  <c r="Q243" i="2" s="1"/>
  <c r="R455" i="6" l="1"/>
  <c r="C456" i="6" s="1"/>
  <c r="T456" i="6"/>
  <c r="F454" i="6"/>
  <c r="H454" i="6"/>
  <c r="J454" i="6"/>
  <c r="L454" i="6"/>
  <c r="N454" i="6"/>
  <c r="G454" i="6"/>
  <c r="I454" i="6"/>
  <c r="K454" i="6"/>
  <c r="M454" i="6"/>
  <c r="O454" i="6"/>
  <c r="R244" i="2"/>
  <c r="S245" i="2" s="1"/>
  <c r="T246" i="2" s="1"/>
  <c r="S456" i="6" l="1"/>
  <c r="T457" i="6" s="1"/>
  <c r="E455" i="6"/>
  <c r="U457" i="6"/>
  <c r="P454" i="6"/>
  <c r="Q455" i="6" s="1"/>
  <c r="U247" i="2"/>
  <c r="N243" i="2"/>
  <c r="L243" i="2"/>
  <c r="J243" i="2"/>
  <c r="H243" i="2"/>
  <c r="M243" i="2"/>
  <c r="I243" i="2"/>
  <c r="K243" i="2"/>
  <c r="O243" i="2"/>
  <c r="C244" i="2" s="1"/>
  <c r="G243" i="2"/>
  <c r="E242" i="2"/>
  <c r="F243" i="2" s="1"/>
  <c r="R456" i="6" l="1"/>
  <c r="C457" i="6" s="1"/>
  <c r="U458" i="6"/>
  <c r="V458" i="6"/>
  <c r="W459" i="6" s="1"/>
  <c r="F455" i="6"/>
  <c r="H455" i="6"/>
  <c r="J455" i="6"/>
  <c r="L455" i="6"/>
  <c r="N455" i="6"/>
  <c r="G455" i="6"/>
  <c r="I455" i="6"/>
  <c r="K455" i="6"/>
  <c r="M455" i="6"/>
  <c r="O455" i="6"/>
  <c r="V248" i="2"/>
  <c r="P243" i="2"/>
  <c r="Q244" i="2" s="1"/>
  <c r="V459" i="6" l="1"/>
  <c r="W460" i="6" s="1"/>
  <c r="P455" i="6"/>
  <c r="Q456" i="6" s="1"/>
  <c r="E456" i="6"/>
  <c r="S457" i="6"/>
  <c r="R245" i="2"/>
  <c r="S246" i="2" s="1"/>
  <c r="T247" i="2" s="1"/>
  <c r="R457" i="6" l="1"/>
  <c r="F456" i="6"/>
  <c r="H456" i="6"/>
  <c r="J456" i="6"/>
  <c r="L456" i="6"/>
  <c r="N456" i="6"/>
  <c r="G456" i="6"/>
  <c r="I456" i="6"/>
  <c r="K456" i="6"/>
  <c r="M456" i="6"/>
  <c r="O456" i="6"/>
  <c r="T458" i="6"/>
  <c r="U248" i="2"/>
  <c r="N244" i="2"/>
  <c r="L244" i="2"/>
  <c r="J244" i="2"/>
  <c r="H244" i="2"/>
  <c r="O244" i="2"/>
  <c r="C245" i="2" s="1"/>
  <c r="K244" i="2"/>
  <c r="G244" i="2"/>
  <c r="I244" i="2"/>
  <c r="M244" i="2"/>
  <c r="E243" i="2"/>
  <c r="F244" i="2" s="1"/>
  <c r="S458" i="6" l="1"/>
  <c r="T459" i="6" s="1"/>
  <c r="C458" i="6"/>
  <c r="U459" i="6"/>
  <c r="P456" i="6"/>
  <c r="Q457" i="6" s="1"/>
  <c r="E457" i="6"/>
  <c r="V249" i="2"/>
  <c r="P244" i="2"/>
  <c r="Q245" i="2" s="1"/>
  <c r="R458" i="6" l="1"/>
  <c r="C459" i="6" s="1"/>
  <c r="F457" i="6"/>
  <c r="H457" i="6"/>
  <c r="J457" i="6"/>
  <c r="L457" i="6"/>
  <c r="N457" i="6"/>
  <c r="G457" i="6"/>
  <c r="I457" i="6"/>
  <c r="K457" i="6"/>
  <c r="M457" i="6"/>
  <c r="O457" i="6"/>
  <c r="U460" i="6"/>
  <c r="V460" i="6"/>
  <c r="W461" i="6" s="1"/>
  <c r="R246" i="2"/>
  <c r="S247" i="2" s="1"/>
  <c r="T248" i="2" s="1"/>
  <c r="E458" i="6" l="1"/>
  <c r="V461" i="6"/>
  <c r="W462" i="6" s="1"/>
  <c r="S459" i="6"/>
  <c r="P457" i="6"/>
  <c r="Q458" i="6" s="1"/>
  <c r="U249" i="2"/>
  <c r="N245" i="2"/>
  <c r="L245" i="2"/>
  <c r="J245" i="2"/>
  <c r="H245" i="2"/>
  <c r="M245" i="2"/>
  <c r="I245" i="2"/>
  <c r="O245" i="2"/>
  <c r="C246" i="2" s="1"/>
  <c r="G245" i="2"/>
  <c r="K245" i="2"/>
  <c r="E244" i="2"/>
  <c r="F245" i="2" s="1"/>
  <c r="T460" i="6" l="1"/>
  <c r="F458" i="6"/>
  <c r="H458" i="6"/>
  <c r="J458" i="6"/>
  <c r="L458" i="6"/>
  <c r="N458" i="6"/>
  <c r="G458" i="6"/>
  <c r="I458" i="6"/>
  <c r="K458" i="6"/>
  <c r="M458" i="6"/>
  <c r="O458" i="6"/>
  <c r="R459" i="6"/>
  <c r="C460" i="6" s="1"/>
  <c r="V250" i="2"/>
  <c r="P245" i="2"/>
  <c r="Q246" i="2" s="1"/>
  <c r="P458" i="6" l="1"/>
  <c r="Q459" i="6" s="1"/>
  <c r="S460" i="6"/>
  <c r="T461" i="6" s="1"/>
  <c r="E459" i="6"/>
  <c r="U461" i="6"/>
  <c r="R247" i="2"/>
  <c r="S248" i="2" s="1"/>
  <c r="T249" i="2" s="1"/>
  <c r="R460" i="6" l="1"/>
  <c r="F459" i="6"/>
  <c r="H459" i="6"/>
  <c r="J459" i="6"/>
  <c r="L459" i="6"/>
  <c r="N459" i="6"/>
  <c r="G459" i="6"/>
  <c r="I459" i="6"/>
  <c r="K459" i="6"/>
  <c r="M459" i="6"/>
  <c r="O459" i="6"/>
  <c r="U462" i="6"/>
  <c r="V462" i="6"/>
  <c r="W463" i="6" s="1"/>
  <c r="U250" i="2"/>
  <c r="N246" i="2"/>
  <c r="L246" i="2"/>
  <c r="J246" i="2"/>
  <c r="H246" i="2"/>
  <c r="O246" i="2"/>
  <c r="C247" i="2" s="1"/>
  <c r="K246" i="2"/>
  <c r="G246" i="2"/>
  <c r="M246" i="2"/>
  <c r="I246" i="2"/>
  <c r="E245" i="2"/>
  <c r="F246" i="2" s="1"/>
  <c r="S461" i="6" l="1"/>
  <c r="T462" i="6" s="1"/>
  <c r="C461" i="6"/>
  <c r="E460" i="6"/>
  <c r="V463" i="6"/>
  <c r="W464" i="6" s="1"/>
  <c r="U463" i="6"/>
  <c r="P459" i="6"/>
  <c r="Q460" i="6" s="1"/>
  <c r="V251" i="2"/>
  <c r="P246" i="2"/>
  <c r="Q247" i="2" s="1"/>
  <c r="R461" i="6" l="1"/>
  <c r="C462" i="6" s="1"/>
  <c r="F460" i="6"/>
  <c r="H460" i="6"/>
  <c r="J460" i="6"/>
  <c r="L460" i="6"/>
  <c r="N460" i="6"/>
  <c r="G460" i="6"/>
  <c r="I460" i="6"/>
  <c r="K460" i="6"/>
  <c r="M460" i="6"/>
  <c r="O460" i="6"/>
  <c r="V464" i="6"/>
  <c r="W465" i="6" s="1"/>
  <c r="R248" i="2"/>
  <c r="S249" i="2" s="1"/>
  <c r="T250" i="2" s="1"/>
  <c r="E461" i="6" l="1"/>
  <c r="S462" i="6"/>
  <c r="P460" i="6"/>
  <c r="Q461" i="6" s="1"/>
  <c r="U251" i="2"/>
  <c r="N247" i="2"/>
  <c r="L247" i="2"/>
  <c r="J247" i="2"/>
  <c r="H247" i="2"/>
  <c r="M247" i="2"/>
  <c r="I247" i="2"/>
  <c r="K247" i="2"/>
  <c r="O247" i="2"/>
  <c r="C248" i="2" s="1"/>
  <c r="G247" i="2"/>
  <c r="E246" i="2"/>
  <c r="F247" i="2" s="1"/>
  <c r="R462" i="6" l="1"/>
  <c r="C463" i="6" s="1"/>
  <c r="F461" i="6"/>
  <c r="H461" i="6"/>
  <c r="J461" i="6"/>
  <c r="L461" i="6"/>
  <c r="N461" i="6"/>
  <c r="G461" i="6"/>
  <c r="I461" i="6"/>
  <c r="K461" i="6"/>
  <c r="M461" i="6"/>
  <c r="O461" i="6"/>
  <c r="T463" i="6"/>
  <c r="V252" i="2"/>
  <c r="P247" i="2"/>
  <c r="Q248" i="2" s="1"/>
  <c r="S463" i="6" l="1"/>
  <c r="T464" i="6" s="1"/>
  <c r="U464" i="6"/>
  <c r="E462" i="6"/>
  <c r="P461" i="6"/>
  <c r="Q462" i="6" s="1"/>
  <c r="R249" i="2"/>
  <c r="S250" i="2" s="1"/>
  <c r="T251" i="2" s="1"/>
  <c r="F462" i="6" l="1"/>
  <c r="H462" i="6"/>
  <c r="J462" i="6"/>
  <c r="L462" i="6"/>
  <c r="N462" i="6"/>
  <c r="G462" i="6"/>
  <c r="I462" i="6"/>
  <c r="K462" i="6"/>
  <c r="M462" i="6"/>
  <c r="O462" i="6"/>
  <c r="R463" i="6"/>
  <c r="C464" i="6" s="1"/>
  <c r="U465" i="6"/>
  <c r="V465" i="6"/>
  <c r="W466" i="6" s="1"/>
  <c r="U252" i="2"/>
  <c r="N248" i="2"/>
  <c r="L248" i="2"/>
  <c r="J248" i="2"/>
  <c r="H248" i="2"/>
  <c r="O248" i="2"/>
  <c r="C249" i="2" s="1"/>
  <c r="K248" i="2"/>
  <c r="G248" i="2"/>
  <c r="I248" i="2"/>
  <c r="M248" i="2"/>
  <c r="E247" i="2"/>
  <c r="F248" i="2" s="1"/>
  <c r="V466" i="6" l="1"/>
  <c r="W467" i="6" s="1"/>
  <c r="S464" i="6"/>
  <c r="P462" i="6"/>
  <c r="Q463" i="6" s="1"/>
  <c r="E463" i="6"/>
  <c r="V253" i="2"/>
  <c r="P248" i="2"/>
  <c r="Q249" i="2" s="1"/>
  <c r="F463" i="6" l="1"/>
  <c r="H463" i="6"/>
  <c r="J463" i="6"/>
  <c r="L463" i="6"/>
  <c r="N463" i="6"/>
  <c r="G463" i="6"/>
  <c r="I463" i="6"/>
  <c r="K463" i="6"/>
  <c r="M463" i="6"/>
  <c r="O463" i="6"/>
  <c r="R464" i="6"/>
  <c r="T465" i="6"/>
  <c r="R250" i="2"/>
  <c r="S251" i="2" s="1"/>
  <c r="T252" i="2" s="1"/>
  <c r="S465" i="6" l="1"/>
  <c r="T466" i="6" s="1"/>
  <c r="C465" i="6"/>
  <c r="P463" i="6"/>
  <c r="Q464" i="6" s="1"/>
  <c r="U466" i="6"/>
  <c r="E464" i="6"/>
  <c r="U253" i="2"/>
  <c r="N249" i="2"/>
  <c r="L249" i="2"/>
  <c r="J249" i="2"/>
  <c r="H249" i="2"/>
  <c r="M249" i="2"/>
  <c r="I249" i="2"/>
  <c r="O249" i="2"/>
  <c r="C250" i="2" s="1"/>
  <c r="G249" i="2"/>
  <c r="K249" i="2"/>
  <c r="E248" i="2"/>
  <c r="F249" i="2" s="1"/>
  <c r="R465" i="6" l="1"/>
  <c r="C466" i="6" s="1"/>
  <c r="U467" i="6"/>
  <c r="V467" i="6"/>
  <c r="W468" i="6" s="1"/>
  <c r="F464" i="6"/>
  <c r="H464" i="6"/>
  <c r="J464" i="6"/>
  <c r="L464" i="6"/>
  <c r="N464" i="6"/>
  <c r="G464" i="6"/>
  <c r="I464" i="6"/>
  <c r="K464" i="6"/>
  <c r="M464" i="6"/>
  <c r="O464" i="6"/>
  <c r="V254" i="2"/>
  <c r="P249" i="2"/>
  <c r="Q250" i="2" s="1"/>
  <c r="S466" i="6" l="1"/>
  <c r="T467" i="6" s="1"/>
  <c r="V468" i="6"/>
  <c r="W469" i="6" s="1"/>
  <c r="E465" i="6"/>
  <c r="P464" i="6"/>
  <c r="Q465" i="6" s="1"/>
  <c r="U468" i="6"/>
  <c r="R251" i="2"/>
  <c r="S252" i="2" s="1"/>
  <c r="T253" i="2" s="1"/>
  <c r="V469" i="6" l="1"/>
  <c r="W470" i="6" s="1"/>
  <c r="F465" i="6"/>
  <c r="H465" i="6"/>
  <c r="J465" i="6"/>
  <c r="L465" i="6"/>
  <c r="N465" i="6"/>
  <c r="G465" i="6"/>
  <c r="I465" i="6"/>
  <c r="K465" i="6"/>
  <c r="M465" i="6"/>
  <c r="O465" i="6"/>
  <c r="R466" i="6"/>
  <c r="C467" i="6" s="1"/>
  <c r="U254" i="2"/>
  <c r="N250" i="2"/>
  <c r="L250" i="2"/>
  <c r="J250" i="2"/>
  <c r="H250" i="2"/>
  <c r="O250" i="2"/>
  <c r="C251" i="2" s="1"/>
  <c r="K250" i="2"/>
  <c r="G250" i="2"/>
  <c r="M250" i="2"/>
  <c r="I250" i="2"/>
  <c r="E249" i="2"/>
  <c r="F250" i="2" s="1"/>
  <c r="P465" i="6" l="1"/>
  <c r="Q466" i="6" s="1"/>
  <c r="S467" i="6"/>
  <c r="E466" i="6"/>
  <c r="V255" i="2"/>
  <c r="P250" i="2"/>
  <c r="Q251" i="2" s="1"/>
  <c r="R467" i="6" l="1"/>
  <c r="C468" i="6" s="1"/>
  <c r="F466" i="6"/>
  <c r="H466" i="6"/>
  <c r="J466" i="6"/>
  <c r="L466" i="6"/>
  <c r="N466" i="6"/>
  <c r="G466" i="6"/>
  <c r="I466" i="6"/>
  <c r="K466" i="6"/>
  <c r="M466" i="6"/>
  <c r="O466" i="6"/>
  <c r="S468" i="6"/>
  <c r="T468" i="6"/>
  <c r="R252" i="2"/>
  <c r="S253" i="2" s="1"/>
  <c r="T254" i="2" s="1"/>
  <c r="P466" i="6" l="1"/>
  <c r="Q467" i="6" s="1"/>
  <c r="T469" i="6"/>
  <c r="U469" i="6"/>
  <c r="E467" i="6"/>
  <c r="U255" i="2"/>
  <c r="N251" i="2"/>
  <c r="L251" i="2"/>
  <c r="J251" i="2"/>
  <c r="H251" i="2"/>
  <c r="M251" i="2"/>
  <c r="I251" i="2"/>
  <c r="K251" i="2"/>
  <c r="O251" i="2"/>
  <c r="C252" i="2" s="1"/>
  <c r="G251" i="2"/>
  <c r="E250" i="2"/>
  <c r="F251" i="2" s="1"/>
  <c r="F467" i="6" l="1"/>
  <c r="H467" i="6"/>
  <c r="J467" i="6"/>
  <c r="L467" i="6"/>
  <c r="N467" i="6"/>
  <c r="G467" i="6"/>
  <c r="I467" i="6"/>
  <c r="K467" i="6"/>
  <c r="M467" i="6"/>
  <c r="O467" i="6"/>
  <c r="U470" i="6"/>
  <c r="V470" i="6"/>
  <c r="W471" i="6" s="1"/>
  <c r="R468" i="6"/>
  <c r="C469" i="6" s="1"/>
  <c r="V256" i="2"/>
  <c r="P251" i="2"/>
  <c r="Q252" i="2" s="1"/>
  <c r="V471" i="6" l="1"/>
  <c r="W472" i="6" s="1"/>
  <c r="P467" i="6"/>
  <c r="Q468" i="6" s="1"/>
  <c r="S469" i="6"/>
  <c r="E468" i="6"/>
  <c r="R253" i="2"/>
  <c r="S254" i="2" s="1"/>
  <c r="T255" i="2" s="1"/>
  <c r="R469" i="6" l="1"/>
  <c r="T470" i="6"/>
  <c r="F468" i="6"/>
  <c r="H468" i="6"/>
  <c r="J468" i="6"/>
  <c r="L468" i="6"/>
  <c r="N468" i="6"/>
  <c r="G468" i="6"/>
  <c r="I468" i="6"/>
  <c r="K468" i="6"/>
  <c r="M468" i="6"/>
  <c r="O468" i="6"/>
  <c r="U256" i="2"/>
  <c r="N252" i="2"/>
  <c r="L252" i="2"/>
  <c r="J252" i="2"/>
  <c r="H252" i="2"/>
  <c r="O252" i="2"/>
  <c r="C253" i="2" s="1"/>
  <c r="K252" i="2"/>
  <c r="G252" i="2"/>
  <c r="I252" i="2"/>
  <c r="M252" i="2"/>
  <c r="E251" i="2"/>
  <c r="F252" i="2" s="1"/>
  <c r="S470" i="6" l="1"/>
  <c r="T471" i="6" s="1"/>
  <c r="C470" i="6"/>
  <c r="E469" i="6"/>
  <c r="U471" i="6"/>
  <c r="P468" i="6"/>
  <c r="Q469" i="6" s="1"/>
  <c r="V257" i="2"/>
  <c r="P252" i="2"/>
  <c r="Q253" i="2" s="1"/>
  <c r="R470" i="6" l="1"/>
  <c r="C471" i="6" s="1"/>
  <c r="F469" i="6"/>
  <c r="H469" i="6"/>
  <c r="J469" i="6"/>
  <c r="L469" i="6"/>
  <c r="N469" i="6"/>
  <c r="G469" i="6"/>
  <c r="I469" i="6"/>
  <c r="K469" i="6"/>
  <c r="M469" i="6"/>
  <c r="O469" i="6"/>
  <c r="U472" i="6"/>
  <c r="V472" i="6"/>
  <c r="W473" i="6" s="1"/>
  <c r="R254" i="2"/>
  <c r="S255" i="2" s="1"/>
  <c r="T256" i="2" s="1"/>
  <c r="V473" i="6" l="1"/>
  <c r="W474" i="6" s="1"/>
  <c r="P469" i="6"/>
  <c r="Q470" i="6" s="1"/>
  <c r="E470" i="6"/>
  <c r="S471" i="6"/>
  <c r="U257" i="2"/>
  <c r="N253" i="2"/>
  <c r="L253" i="2"/>
  <c r="J253" i="2"/>
  <c r="H253" i="2"/>
  <c r="M253" i="2"/>
  <c r="I253" i="2"/>
  <c r="O253" i="2"/>
  <c r="C254" i="2" s="1"/>
  <c r="G253" i="2"/>
  <c r="K253" i="2"/>
  <c r="E252" i="2"/>
  <c r="F253" i="2" s="1"/>
  <c r="R471" i="6" l="1"/>
  <c r="C472" i="6" s="1"/>
  <c r="T472" i="6"/>
  <c r="F470" i="6"/>
  <c r="H470" i="6"/>
  <c r="J470" i="6"/>
  <c r="L470" i="6"/>
  <c r="N470" i="6"/>
  <c r="G470" i="6"/>
  <c r="I470" i="6"/>
  <c r="K470" i="6"/>
  <c r="M470" i="6"/>
  <c r="O470" i="6"/>
  <c r="V258" i="2"/>
  <c r="P253" i="2"/>
  <c r="Q254" i="2" s="1"/>
  <c r="S472" i="6" l="1"/>
  <c r="T473" i="6" s="1"/>
  <c r="E471" i="6"/>
  <c r="U473" i="6"/>
  <c r="P470" i="6"/>
  <c r="Q471" i="6" s="1"/>
  <c r="R255" i="2"/>
  <c r="S256" i="2" s="1"/>
  <c r="T257" i="2" s="1"/>
  <c r="F471" i="6" l="1"/>
  <c r="H471" i="6"/>
  <c r="J471" i="6"/>
  <c r="L471" i="6"/>
  <c r="N471" i="6"/>
  <c r="G471" i="6"/>
  <c r="I471" i="6"/>
  <c r="K471" i="6"/>
  <c r="M471" i="6"/>
  <c r="O471" i="6"/>
  <c r="R472" i="6"/>
  <c r="C473" i="6" s="1"/>
  <c r="U474" i="6"/>
  <c r="V474" i="6"/>
  <c r="W475" i="6" s="1"/>
  <c r="U258" i="2"/>
  <c r="N254" i="2"/>
  <c r="L254" i="2"/>
  <c r="J254" i="2"/>
  <c r="H254" i="2"/>
  <c r="O254" i="2"/>
  <c r="C255" i="2" s="1"/>
  <c r="K254" i="2"/>
  <c r="G254" i="2"/>
  <c r="M254" i="2"/>
  <c r="I254" i="2"/>
  <c r="E253" i="2"/>
  <c r="F254" i="2" s="1"/>
  <c r="V475" i="6" l="1"/>
  <c r="W476" i="6" s="1"/>
  <c r="S473" i="6"/>
  <c r="P471" i="6"/>
  <c r="Q472" i="6" s="1"/>
  <c r="E472" i="6"/>
  <c r="V259" i="2"/>
  <c r="P254" i="2"/>
  <c r="Q255" i="2" s="1"/>
  <c r="F472" i="6" l="1"/>
  <c r="H472" i="6"/>
  <c r="J472" i="6"/>
  <c r="L472" i="6"/>
  <c r="N472" i="6"/>
  <c r="G472" i="6"/>
  <c r="I472" i="6"/>
  <c r="K472" i="6"/>
  <c r="M472" i="6"/>
  <c r="O472" i="6"/>
  <c r="R473" i="6"/>
  <c r="T474" i="6"/>
  <c r="R256" i="2"/>
  <c r="S257" i="2" s="1"/>
  <c r="T258" i="2" s="1"/>
  <c r="S474" i="6" l="1"/>
  <c r="T475" i="6" s="1"/>
  <c r="C474" i="6"/>
  <c r="P472" i="6"/>
  <c r="Q473" i="6" s="1"/>
  <c r="U475" i="6"/>
  <c r="E473" i="6"/>
  <c r="U259" i="2"/>
  <c r="N255" i="2"/>
  <c r="L255" i="2"/>
  <c r="J255" i="2"/>
  <c r="H255" i="2"/>
  <c r="M255" i="2"/>
  <c r="I255" i="2"/>
  <c r="O255" i="2"/>
  <c r="C256" i="2" s="1"/>
  <c r="K255" i="2"/>
  <c r="G255" i="2"/>
  <c r="E254" i="2"/>
  <c r="F255" i="2" s="1"/>
  <c r="R474" i="6" l="1"/>
  <c r="C475" i="6" s="1"/>
  <c r="U476" i="6"/>
  <c r="V476" i="6"/>
  <c r="W477" i="6" s="1"/>
  <c r="F473" i="6"/>
  <c r="H473" i="6"/>
  <c r="J473" i="6"/>
  <c r="L473" i="6"/>
  <c r="N473" i="6"/>
  <c r="G473" i="6"/>
  <c r="I473" i="6"/>
  <c r="K473" i="6"/>
  <c r="M473" i="6"/>
  <c r="O473" i="6"/>
  <c r="V260" i="2"/>
  <c r="P255" i="2"/>
  <c r="Q256" i="2" s="1"/>
  <c r="S475" i="6" l="1"/>
  <c r="T476" i="6" s="1"/>
  <c r="V477" i="6"/>
  <c r="W478" i="6" s="1"/>
  <c r="E474" i="6"/>
  <c r="P473" i="6"/>
  <c r="Q474" i="6" s="1"/>
  <c r="U477" i="6"/>
  <c r="R257" i="2"/>
  <c r="S258" i="2" s="1"/>
  <c r="T259" i="2" s="1"/>
  <c r="V478" i="6" l="1"/>
  <c r="W479" i="6" s="1"/>
  <c r="F474" i="6"/>
  <c r="H474" i="6"/>
  <c r="J474" i="6"/>
  <c r="L474" i="6"/>
  <c r="N474" i="6"/>
  <c r="G474" i="6"/>
  <c r="I474" i="6"/>
  <c r="K474" i="6"/>
  <c r="M474" i="6"/>
  <c r="O474" i="6"/>
  <c r="R475" i="6"/>
  <c r="C476" i="6" s="1"/>
  <c r="U260" i="2"/>
  <c r="N256" i="2"/>
  <c r="L256" i="2"/>
  <c r="J256" i="2"/>
  <c r="H256" i="2"/>
  <c r="O256" i="2"/>
  <c r="C257" i="2" s="1"/>
  <c r="K256" i="2"/>
  <c r="G256" i="2"/>
  <c r="M256" i="2"/>
  <c r="I256" i="2"/>
  <c r="E255" i="2"/>
  <c r="F256" i="2" s="1"/>
  <c r="P474" i="6" l="1"/>
  <c r="Q475" i="6" s="1"/>
  <c r="S476" i="6"/>
  <c r="E475" i="6"/>
  <c r="V261" i="2"/>
  <c r="P256" i="2"/>
  <c r="Q257" i="2" s="1"/>
  <c r="T477" i="6" l="1"/>
  <c r="F475" i="6"/>
  <c r="H475" i="6"/>
  <c r="J475" i="6"/>
  <c r="L475" i="6"/>
  <c r="N475" i="6"/>
  <c r="G475" i="6"/>
  <c r="I475" i="6"/>
  <c r="K475" i="6"/>
  <c r="M475" i="6"/>
  <c r="O475" i="6"/>
  <c r="R476" i="6"/>
  <c r="R258" i="2"/>
  <c r="S259" i="2" s="1"/>
  <c r="T260" i="2" s="1"/>
  <c r="S477" i="6" l="1"/>
  <c r="T478" i="6" s="1"/>
  <c r="C477" i="6"/>
  <c r="E476" i="6"/>
  <c r="U478" i="6"/>
  <c r="P475" i="6"/>
  <c r="Q476" i="6" s="1"/>
  <c r="U261" i="2"/>
  <c r="N257" i="2"/>
  <c r="L257" i="2"/>
  <c r="J257" i="2"/>
  <c r="H257" i="2"/>
  <c r="M257" i="2"/>
  <c r="I257" i="2"/>
  <c r="O257" i="2"/>
  <c r="C258" i="2" s="1"/>
  <c r="K257" i="2"/>
  <c r="G257" i="2"/>
  <c r="E256" i="2"/>
  <c r="F257" i="2" s="1"/>
  <c r="U479" i="6" l="1"/>
  <c r="V479" i="6"/>
  <c r="W480" i="6" s="1"/>
  <c r="F476" i="6"/>
  <c r="H476" i="6"/>
  <c r="J476" i="6"/>
  <c r="L476" i="6"/>
  <c r="N476" i="6"/>
  <c r="G476" i="6"/>
  <c r="I476" i="6"/>
  <c r="K476" i="6"/>
  <c r="M476" i="6"/>
  <c r="O476" i="6"/>
  <c r="R477" i="6"/>
  <c r="C478" i="6" s="1"/>
  <c r="V262" i="2"/>
  <c r="P257" i="2"/>
  <c r="Q258" i="2" s="1"/>
  <c r="V480" i="6" l="1"/>
  <c r="W481" i="6" s="1"/>
  <c r="E477" i="6"/>
  <c r="S478" i="6"/>
  <c r="P476" i="6"/>
  <c r="Q477" i="6" s="1"/>
  <c r="R259" i="2"/>
  <c r="S260" i="2" s="1"/>
  <c r="T261" i="2" s="1"/>
  <c r="T479" i="6" l="1"/>
  <c r="F477" i="6"/>
  <c r="H477" i="6"/>
  <c r="J477" i="6"/>
  <c r="L477" i="6"/>
  <c r="N477" i="6"/>
  <c r="G477" i="6"/>
  <c r="I477" i="6"/>
  <c r="K477" i="6"/>
  <c r="M477" i="6"/>
  <c r="O477" i="6"/>
  <c r="R478" i="6"/>
  <c r="C479" i="6" s="1"/>
  <c r="U262" i="2"/>
  <c r="N258" i="2"/>
  <c r="L258" i="2"/>
  <c r="J258" i="2"/>
  <c r="H258" i="2"/>
  <c r="O258" i="2"/>
  <c r="C259" i="2" s="1"/>
  <c r="K258" i="2"/>
  <c r="G258" i="2"/>
  <c r="M258" i="2"/>
  <c r="I258" i="2"/>
  <c r="E257" i="2"/>
  <c r="F258" i="2" s="1"/>
  <c r="P477" i="6" l="1"/>
  <c r="Q478" i="6" s="1"/>
  <c r="S479" i="6"/>
  <c r="T480" i="6" s="1"/>
  <c r="E478" i="6"/>
  <c r="U480" i="6"/>
  <c r="V263" i="2"/>
  <c r="P258" i="2"/>
  <c r="Q259" i="2" s="1"/>
  <c r="R479" i="6" l="1"/>
  <c r="C480" i="6" s="1"/>
  <c r="U481" i="6"/>
  <c r="V481" i="6"/>
  <c r="W482" i="6" s="1"/>
  <c r="F478" i="6"/>
  <c r="H478" i="6"/>
  <c r="J478" i="6"/>
  <c r="L478" i="6"/>
  <c r="N478" i="6"/>
  <c r="G478" i="6"/>
  <c r="I478" i="6"/>
  <c r="K478" i="6"/>
  <c r="M478" i="6"/>
  <c r="O478" i="6"/>
  <c r="R260" i="2"/>
  <c r="S261" i="2" s="1"/>
  <c r="T262" i="2" s="1"/>
  <c r="S480" i="6" l="1"/>
  <c r="V482" i="6"/>
  <c r="W483" i="6" s="1"/>
  <c r="E479" i="6"/>
  <c r="P478" i="6"/>
  <c r="Q479" i="6" s="1"/>
  <c r="T481" i="6"/>
  <c r="U482" i="6" s="1"/>
  <c r="U263" i="2"/>
  <c r="N259" i="2"/>
  <c r="L259" i="2"/>
  <c r="J259" i="2"/>
  <c r="H259" i="2"/>
  <c r="M259" i="2"/>
  <c r="I259" i="2"/>
  <c r="O259" i="2"/>
  <c r="C260" i="2" s="1"/>
  <c r="K259" i="2"/>
  <c r="G259" i="2"/>
  <c r="E258" i="2"/>
  <c r="F259" i="2" s="1"/>
  <c r="V483" i="6" l="1"/>
  <c r="W484" i="6" s="1"/>
  <c r="R480" i="6"/>
  <c r="C481" i="6" s="1"/>
  <c r="F479" i="6"/>
  <c r="H479" i="6"/>
  <c r="J479" i="6"/>
  <c r="L479" i="6"/>
  <c r="N479" i="6"/>
  <c r="G479" i="6"/>
  <c r="I479" i="6"/>
  <c r="K479" i="6"/>
  <c r="M479" i="6"/>
  <c r="O479" i="6"/>
  <c r="V264" i="2"/>
  <c r="P259" i="2"/>
  <c r="Q260" i="2" s="1"/>
  <c r="E480" i="6" l="1"/>
  <c r="P479" i="6"/>
  <c r="Q480" i="6" s="1"/>
  <c r="S481" i="6"/>
  <c r="R261" i="2"/>
  <c r="S262" i="2" s="1"/>
  <c r="T263" i="2" s="1"/>
  <c r="F480" i="6" l="1"/>
  <c r="H480" i="6"/>
  <c r="J480" i="6"/>
  <c r="L480" i="6"/>
  <c r="N480" i="6"/>
  <c r="G480" i="6"/>
  <c r="I480" i="6"/>
  <c r="K480" i="6"/>
  <c r="M480" i="6"/>
  <c r="O480" i="6"/>
  <c r="T482" i="6"/>
  <c r="R481" i="6"/>
  <c r="C482" i="6" s="1"/>
  <c r="U264" i="2"/>
  <c r="N260" i="2"/>
  <c r="L260" i="2"/>
  <c r="J260" i="2"/>
  <c r="H260" i="2"/>
  <c r="O260" i="2"/>
  <c r="C261" i="2" s="1"/>
  <c r="K260" i="2"/>
  <c r="G260" i="2"/>
  <c r="M260" i="2"/>
  <c r="I260" i="2"/>
  <c r="E259" i="2"/>
  <c r="F260" i="2" s="1"/>
  <c r="U483" i="6" l="1"/>
  <c r="P480" i="6"/>
  <c r="Q481" i="6" s="1"/>
  <c r="E481" i="6"/>
  <c r="S482" i="6"/>
  <c r="V265" i="2"/>
  <c r="P260" i="2"/>
  <c r="Q261" i="2" s="1"/>
  <c r="R482" i="6" l="1"/>
  <c r="T483" i="6"/>
  <c r="U484" i="6" s="1"/>
  <c r="F481" i="6"/>
  <c r="H481" i="6"/>
  <c r="J481" i="6"/>
  <c r="L481" i="6"/>
  <c r="N481" i="6"/>
  <c r="G481" i="6"/>
  <c r="I481" i="6"/>
  <c r="K481" i="6"/>
  <c r="M481" i="6"/>
  <c r="O481" i="6"/>
  <c r="V484" i="6"/>
  <c r="W485" i="6" s="1"/>
  <c r="R262" i="2"/>
  <c r="S263" i="2" s="1"/>
  <c r="T264" i="2" s="1"/>
  <c r="S483" i="6" l="1"/>
  <c r="T484" i="6" s="1"/>
  <c r="U485" i="6" s="1"/>
  <c r="C483" i="6"/>
  <c r="E482" i="6"/>
  <c r="V485" i="6"/>
  <c r="W486" i="6" s="1"/>
  <c r="P481" i="6"/>
  <c r="Q482" i="6" s="1"/>
  <c r="U265" i="2"/>
  <c r="N261" i="2"/>
  <c r="L261" i="2"/>
  <c r="J261" i="2"/>
  <c r="H261" i="2"/>
  <c r="M261" i="2"/>
  <c r="I261" i="2"/>
  <c r="O261" i="2"/>
  <c r="C262" i="2" s="1"/>
  <c r="K261" i="2"/>
  <c r="G261" i="2"/>
  <c r="E260" i="2"/>
  <c r="F261" i="2" s="1"/>
  <c r="V486" i="6" l="1"/>
  <c r="W487" i="6" s="1"/>
  <c r="F482" i="6"/>
  <c r="H482" i="6"/>
  <c r="J482" i="6"/>
  <c r="L482" i="6"/>
  <c r="N482" i="6"/>
  <c r="G482" i="6"/>
  <c r="I482" i="6"/>
  <c r="K482" i="6"/>
  <c r="M482" i="6"/>
  <c r="O482" i="6"/>
  <c r="R483" i="6"/>
  <c r="C484" i="6" s="1"/>
  <c r="V266" i="2"/>
  <c r="P261" i="2"/>
  <c r="Q262" i="2" s="1"/>
  <c r="S484" i="6" l="1"/>
  <c r="P482" i="6"/>
  <c r="Q483" i="6" s="1"/>
  <c r="E483" i="6"/>
  <c r="R263" i="2"/>
  <c r="S264" i="2" s="1"/>
  <c r="T265" i="2" s="1"/>
  <c r="F483" i="6" l="1"/>
  <c r="H483" i="6"/>
  <c r="J483" i="6"/>
  <c r="L483" i="6"/>
  <c r="N483" i="6"/>
  <c r="G483" i="6"/>
  <c r="I483" i="6"/>
  <c r="K483" i="6"/>
  <c r="M483" i="6"/>
  <c r="O483" i="6"/>
  <c r="R484" i="6"/>
  <c r="T485" i="6"/>
  <c r="U266" i="2"/>
  <c r="N262" i="2"/>
  <c r="L262" i="2"/>
  <c r="J262" i="2"/>
  <c r="H262" i="2"/>
  <c r="O262" i="2"/>
  <c r="C263" i="2" s="1"/>
  <c r="K262" i="2"/>
  <c r="G262" i="2"/>
  <c r="M262" i="2"/>
  <c r="I262" i="2"/>
  <c r="E261" i="2"/>
  <c r="F262" i="2" s="1"/>
  <c r="S485" i="6" l="1"/>
  <c r="T486" i="6" s="1"/>
  <c r="C485" i="6"/>
  <c r="U486" i="6"/>
  <c r="P483" i="6"/>
  <c r="Q484" i="6" s="1"/>
  <c r="E484" i="6"/>
  <c r="V267" i="2"/>
  <c r="P262" i="2"/>
  <c r="Q263" i="2" s="1"/>
  <c r="R485" i="6" l="1"/>
  <c r="C486" i="6" s="1"/>
  <c r="F484" i="6"/>
  <c r="H484" i="6"/>
  <c r="J484" i="6"/>
  <c r="L484" i="6"/>
  <c r="N484" i="6"/>
  <c r="G484" i="6"/>
  <c r="I484" i="6"/>
  <c r="K484" i="6"/>
  <c r="M484" i="6"/>
  <c r="O484" i="6"/>
  <c r="U487" i="6"/>
  <c r="V487" i="6"/>
  <c r="W488" i="6" s="1"/>
  <c r="R264" i="2"/>
  <c r="S265" i="2" s="1"/>
  <c r="T266" i="2" s="1"/>
  <c r="S486" i="6" l="1"/>
  <c r="T487" i="6" s="1"/>
  <c r="V488" i="6"/>
  <c r="W489" i="6" s="1"/>
  <c r="U488" i="6"/>
  <c r="P484" i="6"/>
  <c r="Q485" i="6" s="1"/>
  <c r="E485" i="6"/>
  <c r="U267" i="2"/>
  <c r="N263" i="2"/>
  <c r="L263" i="2"/>
  <c r="J263" i="2"/>
  <c r="H263" i="2"/>
  <c r="M263" i="2"/>
  <c r="I263" i="2"/>
  <c r="O263" i="2"/>
  <c r="C264" i="2" s="1"/>
  <c r="K263" i="2"/>
  <c r="G263" i="2"/>
  <c r="E262" i="2"/>
  <c r="F263" i="2" s="1"/>
  <c r="V489" i="6" l="1"/>
  <c r="W490" i="6" s="1"/>
  <c r="F485" i="6"/>
  <c r="H485" i="6"/>
  <c r="J485" i="6"/>
  <c r="L485" i="6"/>
  <c r="N485" i="6"/>
  <c r="G485" i="6"/>
  <c r="I485" i="6"/>
  <c r="K485" i="6"/>
  <c r="M485" i="6"/>
  <c r="O485" i="6"/>
  <c r="R486" i="6"/>
  <c r="C487" i="6" s="1"/>
  <c r="V268" i="2"/>
  <c r="P263" i="2"/>
  <c r="Q264" i="2" s="1"/>
  <c r="S487" i="6" l="1"/>
  <c r="E486" i="6"/>
  <c r="P485" i="6"/>
  <c r="Q486" i="6" s="1"/>
  <c r="R265" i="2"/>
  <c r="S266" i="2" s="1"/>
  <c r="T267" i="2" s="1"/>
  <c r="F486" i="6" l="1"/>
  <c r="H486" i="6"/>
  <c r="J486" i="6"/>
  <c r="L486" i="6"/>
  <c r="N486" i="6"/>
  <c r="G486" i="6"/>
  <c r="I486" i="6"/>
  <c r="K486" i="6"/>
  <c r="M486" i="6"/>
  <c r="O486" i="6"/>
  <c r="R487" i="6"/>
  <c r="T488" i="6"/>
  <c r="U268" i="2"/>
  <c r="N264" i="2"/>
  <c r="L264" i="2"/>
  <c r="J264" i="2"/>
  <c r="H264" i="2"/>
  <c r="O264" i="2"/>
  <c r="C265" i="2" s="1"/>
  <c r="K264" i="2"/>
  <c r="G264" i="2"/>
  <c r="M264" i="2"/>
  <c r="I264" i="2"/>
  <c r="E263" i="2"/>
  <c r="F264" i="2" s="1"/>
  <c r="S488" i="6" l="1"/>
  <c r="T489" i="6" s="1"/>
  <c r="C488" i="6"/>
  <c r="U489" i="6"/>
  <c r="P486" i="6"/>
  <c r="Q487" i="6" s="1"/>
  <c r="E487" i="6"/>
  <c r="V269" i="2"/>
  <c r="P264" i="2"/>
  <c r="Q265" i="2" s="1"/>
  <c r="R488" i="6" l="1"/>
  <c r="C489" i="6" s="1"/>
  <c r="F487" i="6"/>
  <c r="H487" i="6"/>
  <c r="J487" i="6"/>
  <c r="L487" i="6"/>
  <c r="N487" i="6"/>
  <c r="G487" i="6"/>
  <c r="I487" i="6"/>
  <c r="K487" i="6"/>
  <c r="M487" i="6"/>
  <c r="O487" i="6"/>
  <c r="U490" i="6"/>
  <c r="V490" i="6"/>
  <c r="W491" i="6" s="1"/>
  <c r="R266" i="2"/>
  <c r="S267" i="2" s="1"/>
  <c r="T268" i="2" s="1"/>
  <c r="S489" i="6" l="1"/>
  <c r="T490" i="6" s="1"/>
  <c r="V491" i="6"/>
  <c r="W492" i="6" s="1"/>
  <c r="U491" i="6"/>
  <c r="P487" i="6"/>
  <c r="Q488" i="6" s="1"/>
  <c r="E488" i="6"/>
  <c r="U269" i="2"/>
  <c r="N265" i="2"/>
  <c r="L265" i="2"/>
  <c r="J265" i="2"/>
  <c r="H265" i="2"/>
  <c r="M265" i="2"/>
  <c r="I265" i="2"/>
  <c r="O265" i="2"/>
  <c r="C266" i="2" s="1"/>
  <c r="K265" i="2"/>
  <c r="G265" i="2"/>
  <c r="E264" i="2"/>
  <c r="F265" i="2" s="1"/>
  <c r="V492" i="6" l="1"/>
  <c r="W493" i="6" s="1"/>
  <c r="R489" i="6"/>
  <c r="C490" i="6" s="1"/>
  <c r="F488" i="6"/>
  <c r="H488" i="6"/>
  <c r="J488" i="6"/>
  <c r="L488" i="6"/>
  <c r="N488" i="6"/>
  <c r="G488" i="6"/>
  <c r="I488" i="6"/>
  <c r="K488" i="6"/>
  <c r="M488" i="6"/>
  <c r="O488" i="6"/>
  <c r="V270" i="2"/>
  <c r="P265" i="2"/>
  <c r="Q266" i="2" s="1"/>
  <c r="P488" i="6" l="1"/>
  <c r="Q489" i="6" s="1"/>
  <c r="E489" i="6"/>
  <c r="S490" i="6"/>
  <c r="R267" i="2"/>
  <c r="S268" i="2" s="1"/>
  <c r="T269" i="2" s="1"/>
  <c r="R490" i="6" l="1"/>
  <c r="T491" i="6"/>
  <c r="F489" i="6"/>
  <c r="H489" i="6"/>
  <c r="J489" i="6"/>
  <c r="L489" i="6"/>
  <c r="N489" i="6"/>
  <c r="G489" i="6"/>
  <c r="I489" i="6"/>
  <c r="K489" i="6"/>
  <c r="M489" i="6"/>
  <c r="O489" i="6"/>
  <c r="U270" i="2"/>
  <c r="N266" i="2"/>
  <c r="L266" i="2"/>
  <c r="J266" i="2"/>
  <c r="H266" i="2"/>
  <c r="O266" i="2"/>
  <c r="C267" i="2" s="1"/>
  <c r="K266" i="2"/>
  <c r="G266" i="2"/>
  <c r="M266" i="2"/>
  <c r="I266" i="2"/>
  <c r="E265" i="2"/>
  <c r="F266" i="2" s="1"/>
  <c r="S491" i="6" l="1"/>
  <c r="T492" i="6" s="1"/>
  <c r="C491" i="6"/>
  <c r="E490" i="6"/>
  <c r="U492" i="6"/>
  <c r="P489" i="6"/>
  <c r="Q490" i="6" s="1"/>
  <c r="V271" i="2"/>
  <c r="P266" i="2"/>
  <c r="Q267" i="2" s="1"/>
  <c r="U493" i="6" l="1"/>
  <c r="V493" i="6"/>
  <c r="W494" i="6" s="1"/>
  <c r="F490" i="6"/>
  <c r="H490" i="6"/>
  <c r="J490" i="6"/>
  <c r="L490" i="6"/>
  <c r="N490" i="6"/>
  <c r="G490" i="6"/>
  <c r="I490" i="6"/>
  <c r="K490" i="6"/>
  <c r="M490" i="6"/>
  <c r="O490" i="6"/>
  <c r="R491" i="6"/>
  <c r="C492" i="6" s="1"/>
  <c r="R268" i="2"/>
  <c r="S269" i="2" s="1"/>
  <c r="T270" i="2" s="1"/>
  <c r="V494" i="6" l="1"/>
  <c r="W495" i="6" s="1"/>
  <c r="S492" i="6"/>
  <c r="P490" i="6"/>
  <c r="Q491" i="6" s="1"/>
  <c r="E491" i="6"/>
  <c r="U271" i="2"/>
  <c r="N267" i="2"/>
  <c r="L267" i="2"/>
  <c r="J267" i="2"/>
  <c r="H267" i="2"/>
  <c r="M267" i="2"/>
  <c r="I267" i="2"/>
  <c r="O267" i="2"/>
  <c r="C268" i="2" s="1"/>
  <c r="K267" i="2"/>
  <c r="G267" i="2"/>
  <c r="E266" i="2"/>
  <c r="F267" i="2" s="1"/>
  <c r="F491" i="6" l="1"/>
  <c r="H491" i="6"/>
  <c r="J491" i="6"/>
  <c r="L491" i="6"/>
  <c r="N491" i="6"/>
  <c r="G491" i="6"/>
  <c r="I491" i="6"/>
  <c r="K491" i="6"/>
  <c r="M491" i="6"/>
  <c r="O491" i="6"/>
  <c r="R492" i="6"/>
  <c r="C493" i="6" s="1"/>
  <c r="T493" i="6"/>
  <c r="V272" i="2"/>
  <c r="P267" i="2"/>
  <c r="Q268" i="2" s="1"/>
  <c r="S493" i="6" l="1"/>
  <c r="T494" i="6" s="1"/>
  <c r="P491" i="6"/>
  <c r="Q492" i="6" s="1"/>
  <c r="U494" i="6"/>
  <c r="E492" i="6"/>
  <c r="R269" i="2"/>
  <c r="S270" i="2" s="1"/>
  <c r="T271" i="2" s="1"/>
  <c r="F492" i="6" l="1"/>
  <c r="H492" i="6"/>
  <c r="J492" i="6"/>
  <c r="L492" i="6"/>
  <c r="N492" i="6"/>
  <c r="G492" i="6"/>
  <c r="I492" i="6"/>
  <c r="K492" i="6"/>
  <c r="M492" i="6"/>
  <c r="O492" i="6"/>
  <c r="U495" i="6"/>
  <c r="V495" i="6"/>
  <c r="W496" i="6" s="1"/>
  <c r="R493" i="6"/>
  <c r="U272" i="2"/>
  <c r="N268" i="2"/>
  <c r="L268" i="2"/>
  <c r="J268" i="2"/>
  <c r="H268" i="2"/>
  <c r="O268" i="2"/>
  <c r="C269" i="2" s="1"/>
  <c r="K268" i="2"/>
  <c r="G268" i="2"/>
  <c r="M268" i="2"/>
  <c r="I268" i="2"/>
  <c r="E267" i="2"/>
  <c r="F268" i="2" s="1"/>
  <c r="S494" i="6" l="1"/>
  <c r="T495" i="6" s="1"/>
  <c r="U496" i="6" s="1"/>
  <c r="C494" i="6"/>
  <c r="V496" i="6"/>
  <c r="W497" i="6" s="1"/>
  <c r="P492" i="6"/>
  <c r="Q493" i="6" s="1"/>
  <c r="E493" i="6"/>
  <c r="V273" i="2"/>
  <c r="P268" i="2"/>
  <c r="Q269" i="2" s="1"/>
  <c r="V497" i="6" l="1"/>
  <c r="W498" i="6" s="1"/>
  <c r="F493" i="6"/>
  <c r="H493" i="6"/>
  <c r="J493" i="6"/>
  <c r="L493" i="6"/>
  <c r="N493" i="6"/>
  <c r="G493" i="6"/>
  <c r="I493" i="6"/>
  <c r="K493" i="6"/>
  <c r="M493" i="6"/>
  <c r="O493" i="6"/>
  <c r="R494" i="6"/>
  <c r="C495" i="6" s="1"/>
  <c r="R270" i="2"/>
  <c r="S271" i="2" s="1"/>
  <c r="T272" i="2" s="1"/>
  <c r="S495" i="6" l="1"/>
  <c r="P493" i="6"/>
  <c r="Q494" i="6" s="1"/>
  <c r="E494" i="6"/>
  <c r="U273" i="2"/>
  <c r="N269" i="2"/>
  <c r="L269" i="2"/>
  <c r="J269" i="2"/>
  <c r="H269" i="2"/>
  <c r="M269" i="2"/>
  <c r="I269" i="2"/>
  <c r="O269" i="2"/>
  <c r="C270" i="2" s="1"/>
  <c r="K269" i="2"/>
  <c r="G269" i="2"/>
  <c r="E268" i="2"/>
  <c r="F269" i="2" s="1"/>
  <c r="R495" i="6" l="1"/>
  <c r="F494" i="6"/>
  <c r="H494" i="6"/>
  <c r="J494" i="6"/>
  <c r="L494" i="6"/>
  <c r="N494" i="6"/>
  <c r="G494" i="6"/>
  <c r="I494" i="6"/>
  <c r="K494" i="6"/>
  <c r="M494" i="6"/>
  <c r="O494" i="6"/>
  <c r="T496" i="6"/>
  <c r="V274" i="2"/>
  <c r="P269" i="2"/>
  <c r="Q270" i="2" s="1"/>
  <c r="S496" i="6" l="1"/>
  <c r="T497" i="6" s="1"/>
  <c r="C496" i="6"/>
  <c r="P494" i="6"/>
  <c r="Q495" i="6" s="1"/>
  <c r="U497" i="6"/>
  <c r="E495" i="6"/>
  <c r="R271" i="2"/>
  <c r="S272" i="2" s="1"/>
  <c r="T273" i="2" s="1"/>
  <c r="R496" i="6" l="1"/>
  <c r="F495" i="6"/>
  <c r="H495" i="6"/>
  <c r="J495" i="6"/>
  <c r="L495" i="6"/>
  <c r="N495" i="6"/>
  <c r="G495" i="6"/>
  <c r="I495" i="6"/>
  <c r="K495" i="6"/>
  <c r="M495" i="6"/>
  <c r="O495" i="6"/>
  <c r="U498" i="6"/>
  <c r="V498" i="6"/>
  <c r="W499" i="6" s="1"/>
  <c r="U274" i="2"/>
  <c r="N270" i="2"/>
  <c r="L270" i="2"/>
  <c r="J270" i="2"/>
  <c r="H270" i="2"/>
  <c r="O270" i="2"/>
  <c r="C271" i="2" s="1"/>
  <c r="K270" i="2"/>
  <c r="G270" i="2"/>
  <c r="M270" i="2"/>
  <c r="I270" i="2"/>
  <c r="E269" i="2"/>
  <c r="F270" i="2" s="1"/>
  <c r="S497" i="6" l="1"/>
  <c r="T498" i="6" s="1"/>
  <c r="U499" i="6" s="1"/>
  <c r="C497" i="6"/>
  <c r="V499" i="6"/>
  <c r="W500" i="6" s="1"/>
  <c r="P495" i="6"/>
  <c r="Q496" i="6" s="1"/>
  <c r="E496" i="6"/>
  <c r="V275" i="2"/>
  <c r="P270" i="2"/>
  <c r="Q271" i="2" s="1"/>
  <c r="R497" i="6" l="1"/>
  <c r="C498" i="6" s="1"/>
  <c r="V500" i="6"/>
  <c r="W501" i="6" s="1"/>
  <c r="F496" i="6"/>
  <c r="H496" i="6"/>
  <c r="J496" i="6"/>
  <c r="L496" i="6"/>
  <c r="N496" i="6"/>
  <c r="G496" i="6"/>
  <c r="I496" i="6"/>
  <c r="K496" i="6"/>
  <c r="M496" i="6"/>
  <c r="O496" i="6"/>
  <c r="R272" i="2"/>
  <c r="S273" i="2" s="1"/>
  <c r="T274" i="2" s="1"/>
  <c r="E497" i="6" l="1"/>
  <c r="S498" i="6"/>
  <c r="P496" i="6"/>
  <c r="Q497" i="6" s="1"/>
  <c r="U275" i="2"/>
  <c r="N271" i="2"/>
  <c r="L271" i="2"/>
  <c r="J271" i="2"/>
  <c r="H271" i="2"/>
  <c r="M271" i="2"/>
  <c r="I271" i="2"/>
  <c r="O271" i="2"/>
  <c r="C272" i="2" s="1"/>
  <c r="K271" i="2"/>
  <c r="G271" i="2"/>
  <c r="E270" i="2"/>
  <c r="F271" i="2" s="1"/>
  <c r="T499" i="6" l="1"/>
  <c r="F497" i="6"/>
  <c r="H497" i="6"/>
  <c r="J497" i="6"/>
  <c r="L497" i="6"/>
  <c r="N497" i="6"/>
  <c r="G497" i="6"/>
  <c r="I497" i="6"/>
  <c r="K497" i="6"/>
  <c r="M497" i="6"/>
  <c r="O497" i="6"/>
  <c r="R498" i="6"/>
  <c r="V276" i="2"/>
  <c r="P271" i="2"/>
  <c r="Q272" i="2" s="1"/>
  <c r="S499" i="6" l="1"/>
  <c r="C499" i="6"/>
  <c r="P497" i="6"/>
  <c r="Q498" i="6" s="1"/>
  <c r="E498" i="6"/>
  <c r="T500" i="6"/>
  <c r="U500" i="6"/>
  <c r="R273" i="2"/>
  <c r="S274" i="2" s="1"/>
  <c r="T275" i="2" s="1"/>
  <c r="R499" i="6" l="1"/>
  <c r="F498" i="6"/>
  <c r="H498" i="6"/>
  <c r="J498" i="6"/>
  <c r="L498" i="6"/>
  <c r="N498" i="6"/>
  <c r="G498" i="6"/>
  <c r="I498" i="6"/>
  <c r="K498" i="6"/>
  <c r="M498" i="6"/>
  <c r="O498" i="6"/>
  <c r="U501" i="6"/>
  <c r="V501" i="6"/>
  <c r="W502" i="6" s="1"/>
  <c r="U276" i="2"/>
  <c r="N272" i="2"/>
  <c r="L272" i="2"/>
  <c r="J272" i="2"/>
  <c r="H272" i="2"/>
  <c r="O272" i="2"/>
  <c r="C273" i="2" s="1"/>
  <c r="K272" i="2"/>
  <c r="G272" i="2"/>
  <c r="M272" i="2"/>
  <c r="I272" i="2"/>
  <c r="E271" i="2"/>
  <c r="F272" i="2" s="1"/>
  <c r="S500" i="6" l="1"/>
  <c r="T501" i="6" s="1"/>
  <c r="U502" i="6" s="1"/>
  <c r="C500" i="6"/>
  <c r="V502" i="6"/>
  <c r="W503" i="6" s="1"/>
  <c r="P498" i="6"/>
  <c r="Q499" i="6" s="1"/>
  <c r="E499" i="6"/>
  <c r="V277" i="2"/>
  <c r="P272" i="2"/>
  <c r="Q273" i="2" s="1"/>
  <c r="V503" i="6" l="1"/>
  <c r="W504" i="6" s="1"/>
  <c r="R500" i="6"/>
  <c r="C501" i="6" s="1"/>
  <c r="F499" i="6"/>
  <c r="H499" i="6"/>
  <c r="J499" i="6"/>
  <c r="L499" i="6"/>
  <c r="N499" i="6"/>
  <c r="G499" i="6"/>
  <c r="I499" i="6"/>
  <c r="K499" i="6"/>
  <c r="M499" i="6"/>
  <c r="O499" i="6"/>
  <c r="R274" i="2"/>
  <c r="S275" i="2" s="1"/>
  <c r="T276" i="2" s="1"/>
  <c r="E500" i="6" l="1"/>
  <c r="S501" i="6"/>
  <c r="P499" i="6"/>
  <c r="Q500" i="6" s="1"/>
  <c r="U277" i="2"/>
  <c r="N273" i="2"/>
  <c r="L273" i="2"/>
  <c r="J273" i="2"/>
  <c r="H273" i="2"/>
  <c r="M273" i="2"/>
  <c r="I273" i="2"/>
  <c r="O273" i="2"/>
  <c r="C274" i="2" s="1"/>
  <c r="K273" i="2"/>
  <c r="G273" i="2"/>
  <c r="E272" i="2"/>
  <c r="F273" i="2" s="1"/>
  <c r="F500" i="6" l="1"/>
  <c r="H500" i="6"/>
  <c r="J500" i="6"/>
  <c r="L500" i="6"/>
  <c r="N500" i="6"/>
  <c r="G500" i="6"/>
  <c r="I500" i="6"/>
  <c r="K500" i="6"/>
  <c r="M500" i="6"/>
  <c r="O500" i="6"/>
  <c r="R501" i="6"/>
  <c r="T502" i="6"/>
  <c r="V278" i="2"/>
  <c r="P273" i="2"/>
  <c r="Q274" i="2" s="1"/>
  <c r="S502" i="6" l="1"/>
  <c r="T503" i="6" s="1"/>
  <c r="C502" i="6"/>
  <c r="U503" i="6"/>
  <c r="P500" i="6"/>
  <c r="Q501" i="6" s="1"/>
  <c r="E501" i="6"/>
  <c r="R275" i="2"/>
  <c r="S276" i="2" s="1"/>
  <c r="T277" i="2" s="1"/>
  <c r="R502" i="6" l="1"/>
  <c r="C503" i="6" s="1"/>
  <c r="F501" i="6"/>
  <c r="H501" i="6"/>
  <c r="J501" i="6"/>
  <c r="L501" i="6"/>
  <c r="N501" i="6"/>
  <c r="G501" i="6"/>
  <c r="I501" i="6"/>
  <c r="K501" i="6"/>
  <c r="M501" i="6"/>
  <c r="O501" i="6"/>
  <c r="U504" i="6"/>
  <c r="V504" i="6"/>
  <c r="W505" i="6" s="1"/>
  <c r="U278" i="2"/>
  <c r="N274" i="2"/>
  <c r="L274" i="2"/>
  <c r="J274" i="2"/>
  <c r="H274" i="2"/>
  <c r="O274" i="2"/>
  <c r="C275" i="2" s="1"/>
  <c r="K274" i="2"/>
  <c r="G274" i="2"/>
  <c r="M274" i="2"/>
  <c r="I274" i="2"/>
  <c r="E273" i="2"/>
  <c r="F274" i="2" s="1"/>
  <c r="S503" i="6" l="1"/>
  <c r="T504" i="6" s="1"/>
  <c r="V505" i="6"/>
  <c r="W506" i="6" s="1"/>
  <c r="U505" i="6"/>
  <c r="P501" i="6"/>
  <c r="Q502" i="6" s="1"/>
  <c r="E502" i="6"/>
  <c r="V279" i="2"/>
  <c r="P274" i="2"/>
  <c r="Q275" i="2" s="1"/>
  <c r="V506" i="6" l="1"/>
  <c r="W507" i="6" s="1"/>
  <c r="R503" i="6"/>
  <c r="C504" i="6" s="1"/>
  <c r="F502" i="6"/>
  <c r="H502" i="6"/>
  <c r="J502" i="6"/>
  <c r="L502" i="6"/>
  <c r="N502" i="6"/>
  <c r="G502" i="6"/>
  <c r="I502" i="6"/>
  <c r="K502" i="6"/>
  <c r="M502" i="6"/>
  <c r="O502" i="6"/>
  <c r="R276" i="2"/>
  <c r="S277" i="2" s="1"/>
  <c r="T278" i="2" s="1"/>
  <c r="E503" i="6" l="1"/>
  <c r="S504" i="6"/>
  <c r="P502" i="6"/>
  <c r="Q503" i="6" s="1"/>
  <c r="U279" i="2"/>
  <c r="N275" i="2"/>
  <c r="L275" i="2"/>
  <c r="J275" i="2"/>
  <c r="H275" i="2"/>
  <c r="M275" i="2"/>
  <c r="I275" i="2"/>
  <c r="O275" i="2"/>
  <c r="C276" i="2" s="1"/>
  <c r="K275" i="2"/>
  <c r="G275" i="2"/>
  <c r="E274" i="2"/>
  <c r="F275" i="2" s="1"/>
  <c r="F503" i="6" l="1"/>
  <c r="H503" i="6"/>
  <c r="J503" i="6"/>
  <c r="L503" i="6"/>
  <c r="N503" i="6"/>
  <c r="G503" i="6"/>
  <c r="I503" i="6"/>
  <c r="K503" i="6"/>
  <c r="M503" i="6"/>
  <c r="O503" i="6"/>
  <c r="R504" i="6"/>
  <c r="C505" i="6" s="1"/>
  <c r="T505" i="6"/>
  <c r="V280" i="2"/>
  <c r="P275" i="2"/>
  <c r="Q276" i="2" s="1"/>
  <c r="S505" i="6" l="1"/>
  <c r="T506" i="6" s="1"/>
  <c r="P503" i="6"/>
  <c r="Q504" i="6" s="1"/>
  <c r="U506" i="6"/>
  <c r="E504" i="6"/>
  <c r="R277" i="2"/>
  <c r="S278" i="2" s="1"/>
  <c r="T279" i="2" s="1"/>
  <c r="F504" i="6" l="1"/>
  <c r="H504" i="6"/>
  <c r="J504" i="6"/>
  <c r="L504" i="6"/>
  <c r="N504" i="6"/>
  <c r="G504" i="6"/>
  <c r="I504" i="6"/>
  <c r="K504" i="6"/>
  <c r="M504" i="6"/>
  <c r="O504" i="6"/>
  <c r="U507" i="6"/>
  <c r="V507" i="6"/>
  <c r="W508" i="6" s="1"/>
  <c r="R505" i="6"/>
  <c r="U280" i="2"/>
  <c r="N276" i="2"/>
  <c r="L276" i="2"/>
  <c r="J276" i="2"/>
  <c r="H276" i="2"/>
  <c r="O276" i="2"/>
  <c r="C277" i="2" s="1"/>
  <c r="K276" i="2"/>
  <c r="G276" i="2"/>
  <c r="M276" i="2"/>
  <c r="I276" i="2"/>
  <c r="E275" i="2"/>
  <c r="F276" i="2" s="1"/>
  <c r="S506" i="6" l="1"/>
  <c r="T507" i="6" s="1"/>
  <c r="U508" i="6" s="1"/>
  <c r="C506" i="6"/>
  <c r="V508" i="6"/>
  <c r="W509" i="6" s="1"/>
  <c r="P504" i="6"/>
  <c r="E505" i="6"/>
  <c r="V281" i="2"/>
  <c r="P276" i="2"/>
  <c r="Q277" i="2" s="1"/>
  <c r="V509" i="6" l="1"/>
  <c r="W510" i="6" s="1"/>
  <c r="P9" i="6"/>
  <c r="A4" i="6" s="1"/>
  <c r="Q505" i="6"/>
  <c r="F505" i="6"/>
  <c r="H505" i="6"/>
  <c r="J505" i="6"/>
  <c r="L505" i="6"/>
  <c r="N505" i="6"/>
  <c r="G505" i="6"/>
  <c r="I505" i="6"/>
  <c r="K505" i="6"/>
  <c r="M505" i="6"/>
  <c r="O505" i="6"/>
  <c r="R278" i="2"/>
  <c r="S279" i="2" s="1"/>
  <c r="T280" i="2" s="1"/>
  <c r="E506" i="6" l="1"/>
  <c r="R506" i="6"/>
  <c r="C507" i="6" s="1"/>
  <c r="P505" i="6"/>
  <c r="Q506" i="6" s="1"/>
  <c r="U281" i="2"/>
  <c r="N277" i="2"/>
  <c r="L277" i="2"/>
  <c r="J277" i="2"/>
  <c r="H277" i="2"/>
  <c r="M277" i="2"/>
  <c r="I277" i="2"/>
  <c r="O277" i="2"/>
  <c r="C278" i="2" s="1"/>
  <c r="K277" i="2"/>
  <c r="G277" i="2"/>
  <c r="E276" i="2"/>
  <c r="F277" i="2" s="1"/>
  <c r="F506" i="6" l="1"/>
  <c r="H506" i="6"/>
  <c r="J506" i="6"/>
  <c r="L506" i="6"/>
  <c r="N506" i="6"/>
  <c r="G506" i="6"/>
  <c r="I506" i="6"/>
  <c r="K506" i="6"/>
  <c r="M506" i="6"/>
  <c r="O506" i="6"/>
  <c r="R507" i="6"/>
  <c r="C508" i="6" s="1"/>
  <c r="S507" i="6"/>
  <c r="V282" i="2"/>
  <c r="P277" i="2"/>
  <c r="Q278" i="2" s="1"/>
  <c r="S508" i="6" l="1"/>
  <c r="T508" i="6"/>
  <c r="E507" i="6"/>
  <c r="P506" i="6"/>
  <c r="Q507" i="6" s="1"/>
  <c r="R279" i="2"/>
  <c r="S280" i="2" s="1"/>
  <c r="T281" i="2" s="1"/>
  <c r="R508" i="6" l="1"/>
  <c r="C509" i="6" s="1"/>
  <c r="F507" i="6"/>
  <c r="H507" i="6"/>
  <c r="J507" i="6"/>
  <c r="L507" i="6"/>
  <c r="N507" i="6"/>
  <c r="G507" i="6"/>
  <c r="I507" i="6"/>
  <c r="K507" i="6"/>
  <c r="M507" i="6"/>
  <c r="O507" i="6"/>
  <c r="T509" i="6"/>
  <c r="U509" i="6"/>
  <c r="U282" i="2"/>
  <c r="N278" i="2"/>
  <c r="L278" i="2"/>
  <c r="J278" i="2"/>
  <c r="H278" i="2"/>
  <c r="O278" i="2"/>
  <c r="C279" i="2" s="1"/>
  <c r="K278" i="2"/>
  <c r="G278" i="2"/>
  <c r="M278" i="2"/>
  <c r="I278" i="2"/>
  <c r="E277" i="2"/>
  <c r="F278" i="2" s="1"/>
  <c r="S509" i="6" l="1"/>
  <c r="U510" i="6"/>
  <c r="V510" i="6"/>
  <c r="W511" i="6" s="1"/>
  <c r="E508" i="6"/>
  <c r="T510" i="6"/>
  <c r="P507" i="6"/>
  <c r="Q508" i="6" s="1"/>
  <c r="V283" i="2"/>
  <c r="P278" i="2"/>
  <c r="Q279" i="2" s="1"/>
  <c r="V511" i="6" l="1"/>
  <c r="R509" i="6"/>
  <c r="C510" i="6" s="1"/>
  <c r="F508" i="6"/>
  <c r="H508" i="6"/>
  <c r="J508" i="6"/>
  <c r="L508" i="6"/>
  <c r="N508" i="6"/>
  <c r="G508" i="6"/>
  <c r="I508" i="6"/>
  <c r="K508" i="6"/>
  <c r="M508" i="6"/>
  <c r="O508" i="6"/>
  <c r="U511" i="6"/>
  <c r="R280" i="2"/>
  <c r="S281" i="2" s="1"/>
  <c r="T282" i="2" s="1"/>
  <c r="P508" i="6" l="1"/>
  <c r="Q509" i="6" s="1"/>
  <c r="E509" i="6"/>
  <c r="S510" i="6"/>
  <c r="U283" i="2"/>
  <c r="N279" i="2"/>
  <c r="L279" i="2"/>
  <c r="J279" i="2"/>
  <c r="H279" i="2"/>
  <c r="M279" i="2"/>
  <c r="I279" i="2"/>
  <c r="O279" i="2"/>
  <c r="C280" i="2" s="1"/>
  <c r="K279" i="2"/>
  <c r="G279" i="2"/>
  <c r="E278" i="2"/>
  <c r="F279" i="2" s="1"/>
  <c r="R510" i="6" l="1"/>
  <c r="C511" i="6" s="1"/>
  <c r="T511" i="6"/>
  <c r="F509" i="6"/>
  <c r="H509" i="6"/>
  <c r="J509" i="6"/>
  <c r="L509" i="6"/>
  <c r="N509" i="6"/>
  <c r="G509" i="6"/>
  <c r="I509" i="6"/>
  <c r="K509" i="6"/>
  <c r="M509" i="6"/>
  <c r="O509" i="6"/>
  <c r="V284" i="2"/>
  <c r="P279" i="2"/>
  <c r="Q280" i="2" s="1"/>
  <c r="S511" i="6" l="1"/>
  <c r="E510" i="6"/>
  <c r="P509" i="6"/>
  <c r="Q510" i="6" s="1"/>
  <c r="R281" i="2"/>
  <c r="S282" i="2" s="1"/>
  <c r="T283" i="2" s="1"/>
  <c r="F510" i="6" l="1"/>
  <c r="H510" i="6"/>
  <c r="J510" i="6"/>
  <c r="L510" i="6"/>
  <c r="N510" i="6"/>
  <c r="G510" i="6"/>
  <c r="I510" i="6"/>
  <c r="K510" i="6"/>
  <c r="M510" i="6"/>
  <c r="O510" i="6"/>
  <c r="R511" i="6"/>
  <c r="U284" i="2"/>
  <c r="N280" i="2"/>
  <c r="L280" i="2"/>
  <c r="J280" i="2"/>
  <c r="H280" i="2"/>
  <c r="O280" i="2"/>
  <c r="C281" i="2" s="1"/>
  <c r="K280" i="2"/>
  <c r="G280" i="2"/>
  <c r="M280" i="2"/>
  <c r="I280" i="2"/>
  <c r="E279" i="2"/>
  <c r="F280" i="2" s="1"/>
  <c r="P510" i="6" l="1"/>
  <c r="Q511" i="6" s="1"/>
  <c r="E511" i="6"/>
  <c r="V285" i="2"/>
  <c r="P280" i="2"/>
  <c r="Q281" i="2" s="1"/>
  <c r="F511" i="6" l="1"/>
  <c r="H511" i="6"/>
  <c r="J511" i="6"/>
  <c r="L511" i="6"/>
  <c r="N511" i="6"/>
  <c r="G511" i="6"/>
  <c r="I511" i="6"/>
  <c r="K511" i="6"/>
  <c r="M511" i="6"/>
  <c r="O511" i="6"/>
  <c r="R282" i="2"/>
  <c r="S283" i="2" s="1"/>
  <c r="T284" i="2" s="1"/>
  <c r="P511" i="6" l="1"/>
  <c r="U285" i="2"/>
  <c r="N281" i="2"/>
  <c r="L281" i="2"/>
  <c r="J281" i="2"/>
  <c r="H281" i="2"/>
  <c r="M281" i="2"/>
  <c r="I281" i="2"/>
  <c r="O281" i="2"/>
  <c r="C282" i="2" s="1"/>
  <c r="K281" i="2"/>
  <c r="G281" i="2"/>
  <c r="E280" i="2"/>
  <c r="F281" i="2" s="1"/>
  <c r="V286" i="2" l="1"/>
  <c r="P281" i="2"/>
  <c r="Q282" i="2" s="1"/>
  <c r="R283" i="2" l="1"/>
  <c r="S284" i="2" s="1"/>
  <c r="T285" i="2" s="1"/>
  <c r="U286" i="2" l="1"/>
  <c r="N282" i="2"/>
  <c r="L282" i="2"/>
  <c r="J282" i="2"/>
  <c r="H282" i="2"/>
  <c r="O282" i="2"/>
  <c r="C283" i="2" s="1"/>
  <c r="K282" i="2"/>
  <c r="G282" i="2"/>
  <c r="M282" i="2"/>
  <c r="I282" i="2"/>
  <c r="E281" i="2"/>
  <c r="F282" i="2" s="1"/>
  <c r="V287" i="2" l="1"/>
  <c r="P282" i="2"/>
  <c r="Q283" i="2" s="1"/>
  <c r="R284" i="2" l="1"/>
  <c r="S285" i="2" s="1"/>
  <c r="T286" i="2" s="1"/>
  <c r="U287" i="2" l="1"/>
  <c r="N283" i="2"/>
  <c r="L283" i="2"/>
  <c r="J283" i="2"/>
  <c r="H283" i="2"/>
  <c r="M283" i="2"/>
  <c r="I283" i="2"/>
  <c r="O283" i="2"/>
  <c r="C284" i="2" s="1"/>
  <c r="K283" i="2"/>
  <c r="G283" i="2"/>
  <c r="E282" i="2"/>
  <c r="F283" i="2" s="1"/>
  <c r="V288" i="2" l="1"/>
  <c r="P283" i="2"/>
  <c r="Q284" i="2" s="1"/>
  <c r="R285" i="2" l="1"/>
  <c r="S286" i="2" s="1"/>
  <c r="T287" i="2" s="1"/>
  <c r="U288" i="2" l="1"/>
  <c r="N284" i="2"/>
  <c r="L284" i="2"/>
  <c r="J284" i="2"/>
  <c r="H284" i="2"/>
  <c r="O284" i="2"/>
  <c r="C285" i="2" s="1"/>
  <c r="K284" i="2"/>
  <c r="G284" i="2"/>
  <c r="M284" i="2"/>
  <c r="I284" i="2"/>
  <c r="E283" i="2"/>
  <c r="F284" i="2" s="1"/>
  <c r="V289" i="2" l="1"/>
  <c r="P284" i="2"/>
  <c r="Q285" i="2" s="1"/>
  <c r="R286" i="2" l="1"/>
  <c r="S287" i="2" s="1"/>
  <c r="T288" i="2" s="1"/>
  <c r="U289" i="2" l="1"/>
  <c r="N285" i="2"/>
  <c r="L285" i="2"/>
  <c r="J285" i="2"/>
  <c r="H285" i="2"/>
  <c r="M285" i="2"/>
  <c r="I285" i="2"/>
  <c r="O285" i="2"/>
  <c r="C286" i="2" s="1"/>
  <c r="K285" i="2"/>
  <c r="G285" i="2"/>
  <c r="E284" i="2"/>
  <c r="F285" i="2" s="1"/>
  <c r="V290" i="2" l="1"/>
  <c r="P285" i="2"/>
  <c r="Q286" i="2" s="1"/>
  <c r="R287" i="2" l="1"/>
  <c r="S288" i="2" s="1"/>
  <c r="T289" i="2" s="1"/>
  <c r="U290" i="2" l="1"/>
  <c r="N286" i="2"/>
  <c r="L286" i="2"/>
  <c r="J286" i="2"/>
  <c r="H286" i="2"/>
  <c r="O286" i="2"/>
  <c r="C287" i="2" s="1"/>
  <c r="K286" i="2"/>
  <c r="G286" i="2"/>
  <c r="M286" i="2"/>
  <c r="I286" i="2"/>
  <c r="E285" i="2"/>
  <c r="F286" i="2" s="1"/>
  <c r="V291" i="2" l="1"/>
  <c r="P286" i="2"/>
  <c r="Q287" i="2" s="1"/>
  <c r="R288" i="2" l="1"/>
  <c r="S289" i="2" s="1"/>
  <c r="T290" i="2" s="1"/>
  <c r="U291" i="2" l="1"/>
  <c r="N287" i="2"/>
  <c r="L287" i="2"/>
  <c r="J287" i="2"/>
  <c r="H287" i="2"/>
  <c r="M287" i="2"/>
  <c r="I287" i="2"/>
  <c r="O287" i="2"/>
  <c r="C288" i="2" s="1"/>
  <c r="K287" i="2"/>
  <c r="G287" i="2"/>
  <c r="E286" i="2"/>
  <c r="F287" i="2" s="1"/>
  <c r="V292" i="2" l="1"/>
  <c r="P287" i="2"/>
  <c r="Q288" i="2" s="1"/>
  <c r="R289" i="2" l="1"/>
  <c r="S290" i="2" s="1"/>
  <c r="T291" i="2" s="1"/>
  <c r="U292" i="2" l="1"/>
  <c r="N288" i="2"/>
  <c r="L288" i="2"/>
  <c r="J288" i="2"/>
  <c r="H288" i="2"/>
  <c r="O288" i="2"/>
  <c r="C289" i="2" s="1"/>
  <c r="K288" i="2"/>
  <c r="G288" i="2"/>
  <c r="M288" i="2"/>
  <c r="I288" i="2"/>
  <c r="E287" i="2"/>
  <c r="F288" i="2" s="1"/>
  <c r="V293" i="2" l="1"/>
  <c r="P288" i="2"/>
  <c r="Q289" i="2" s="1"/>
  <c r="R290" i="2" l="1"/>
  <c r="S291" i="2" s="1"/>
  <c r="T292" i="2" s="1"/>
  <c r="U293" i="2" l="1"/>
  <c r="N289" i="2"/>
  <c r="L289" i="2"/>
  <c r="J289" i="2"/>
  <c r="H289" i="2"/>
  <c r="M289" i="2"/>
  <c r="I289" i="2"/>
  <c r="O289" i="2"/>
  <c r="C290" i="2" s="1"/>
  <c r="K289" i="2"/>
  <c r="G289" i="2"/>
  <c r="E288" i="2"/>
  <c r="F289" i="2" s="1"/>
  <c r="V294" i="2" l="1"/>
  <c r="P289" i="2"/>
  <c r="Q290" i="2" s="1"/>
  <c r="R291" i="2" l="1"/>
  <c r="S292" i="2" s="1"/>
  <c r="T293" i="2" s="1"/>
  <c r="U294" i="2" l="1"/>
  <c r="N290" i="2"/>
  <c r="L290" i="2"/>
  <c r="J290" i="2"/>
  <c r="H290" i="2"/>
  <c r="O290" i="2"/>
  <c r="C291" i="2" s="1"/>
  <c r="K290" i="2"/>
  <c r="G290" i="2"/>
  <c r="M290" i="2"/>
  <c r="I290" i="2"/>
  <c r="E289" i="2"/>
  <c r="F290" i="2" s="1"/>
  <c r="V295" i="2" l="1"/>
  <c r="P290" i="2"/>
  <c r="Q291" i="2" s="1"/>
  <c r="R292" i="2" l="1"/>
  <c r="S293" i="2" s="1"/>
  <c r="T294" i="2" s="1"/>
  <c r="U295" i="2" l="1"/>
  <c r="N291" i="2"/>
  <c r="L291" i="2"/>
  <c r="J291" i="2"/>
  <c r="H291" i="2"/>
  <c r="M291" i="2"/>
  <c r="I291" i="2"/>
  <c r="O291" i="2"/>
  <c r="C292" i="2" s="1"/>
  <c r="K291" i="2"/>
  <c r="G291" i="2"/>
  <c r="E290" i="2"/>
  <c r="F291" i="2" s="1"/>
  <c r="V296" i="2" l="1"/>
  <c r="P291" i="2"/>
  <c r="Q292" i="2" s="1"/>
  <c r="R293" i="2" l="1"/>
  <c r="S294" i="2" s="1"/>
  <c r="T295" i="2" s="1"/>
  <c r="U296" i="2" l="1"/>
  <c r="N292" i="2"/>
  <c r="L292" i="2"/>
  <c r="J292" i="2"/>
  <c r="H292" i="2"/>
  <c r="O292" i="2"/>
  <c r="C293" i="2" s="1"/>
  <c r="K292" i="2"/>
  <c r="G292" i="2"/>
  <c r="M292" i="2"/>
  <c r="I292" i="2"/>
  <c r="E291" i="2"/>
  <c r="F292" i="2" s="1"/>
  <c r="V297" i="2" l="1"/>
  <c r="P292" i="2"/>
  <c r="Q293" i="2" s="1"/>
  <c r="R294" i="2" l="1"/>
  <c r="S295" i="2" s="1"/>
  <c r="T296" i="2" s="1"/>
  <c r="U297" i="2" l="1"/>
  <c r="N293" i="2"/>
  <c r="L293" i="2"/>
  <c r="J293" i="2"/>
  <c r="H293" i="2"/>
  <c r="M293" i="2"/>
  <c r="I293" i="2"/>
  <c r="O293" i="2"/>
  <c r="C294" i="2" s="1"/>
  <c r="K293" i="2"/>
  <c r="G293" i="2"/>
  <c r="E292" i="2"/>
  <c r="F293" i="2" s="1"/>
  <c r="V298" i="2" l="1"/>
  <c r="P293" i="2"/>
  <c r="Q294" i="2" s="1"/>
  <c r="R295" i="2" l="1"/>
  <c r="S296" i="2" s="1"/>
  <c r="T297" i="2" s="1"/>
  <c r="U298" i="2" l="1"/>
  <c r="N294" i="2"/>
  <c r="L294" i="2"/>
  <c r="J294" i="2"/>
  <c r="H294" i="2"/>
  <c r="O294" i="2"/>
  <c r="C295" i="2" s="1"/>
  <c r="K294" i="2"/>
  <c r="G294" i="2"/>
  <c r="M294" i="2"/>
  <c r="I294" i="2"/>
  <c r="E293" i="2"/>
  <c r="F294" i="2" s="1"/>
  <c r="V299" i="2" l="1"/>
  <c r="P294" i="2"/>
  <c r="Q295" i="2" s="1"/>
  <c r="R296" i="2" l="1"/>
  <c r="S297" i="2" s="1"/>
  <c r="T298" i="2" s="1"/>
  <c r="U299" i="2" l="1"/>
  <c r="N295" i="2"/>
  <c r="L295" i="2"/>
  <c r="J295" i="2"/>
  <c r="H295" i="2"/>
  <c r="M295" i="2"/>
  <c r="I295" i="2"/>
  <c r="O295" i="2"/>
  <c r="C296" i="2" s="1"/>
  <c r="K295" i="2"/>
  <c r="G295" i="2"/>
  <c r="E294" i="2"/>
  <c r="F295" i="2" s="1"/>
  <c r="V300" i="2" l="1"/>
  <c r="P295" i="2"/>
  <c r="Q296" i="2" s="1"/>
  <c r="R297" i="2" l="1"/>
  <c r="S298" i="2" s="1"/>
  <c r="T299" i="2" s="1"/>
  <c r="U300" i="2" l="1"/>
  <c r="N296" i="2"/>
  <c r="L296" i="2"/>
  <c r="J296" i="2"/>
  <c r="H296" i="2"/>
  <c r="O296" i="2"/>
  <c r="C297" i="2" s="1"/>
  <c r="K296" i="2"/>
  <c r="G296" i="2"/>
  <c r="M296" i="2"/>
  <c r="I296" i="2"/>
  <c r="E295" i="2"/>
  <c r="F296" i="2" s="1"/>
  <c r="V301" i="2" l="1"/>
  <c r="P296" i="2"/>
  <c r="Q297" i="2" s="1"/>
  <c r="R298" i="2" l="1"/>
  <c r="S299" i="2" s="1"/>
  <c r="T300" i="2" s="1"/>
  <c r="U301" i="2" l="1"/>
  <c r="N297" i="2"/>
  <c r="L297" i="2"/>
  <c r="J297" i="2"/>
  <c r="H297" i="2"/>
  <c r="M297" i="2"/>
  <c r="I297" i="2"/>
  <c r="O297" i="2"/>
  <c r="C298" i="2" s="1"/>
  <c r="K297" i="2"/>
  <c r="G297" i="2"/>
  <c r="E296" i="2"/>
  <c r="F297" i="2" s="1"/>
  <c r="V302" i="2" l="1"/>
  <c r="P297" i="2"/>
  <c r="Q298" i="2" s="1"/>
  <c r="R299" i="2" l="1"/>
  <c r="S300" i="2" s="1"/>
  <c r="T301" i="2" s="1"/>
  <c r="U302" i="2" l="1"/>
  <c r="N298" i="2"/>
  <c r="L298" i="2"/>
  <c r="J298" i="2"/>
  <c r="H298" i="2"/>
  <c r="O298" i="2"/>
  <c r="C299" i="2" s="1"/>
  <c r="K298" i="2"/>
  <c r="G298" i="2"/>
  <c r="M298" i="2"/>
  <c r="I298" i="2"/>
  <c r="E297" i="2"/>
  <c r="F298" i="2" s="1"/>
  <c r="V303" i="2" l="1"/>
  <c r="P298" i="2"/>
  <c r="Q299" i="2" s="1"/>
  <c r="R300" i="2" l="1"/>
  <c r="S301" i="2" s="1"/>
  <c r="T302" i="2" s="1"/>
  <c r="U303" i="2" l="1"/>
  <c r="N299" i="2"/>
  <c r="L299" i="2"/>
  <c r="J299" i="2"/>
  <c r="H299" i="2"/>
  <c r="M299" i="2"/>
  <c r="I299" i="2"/>
  <c r="O299" i="2"/>
  <c r="C300" i="2" s="1"/>
  <c r="K299" i="2"/>
  <c r="G299" i="2"/>
  <c r="E298" i="2"/>
  <c r="F299" i="2" s="1"/>
  <c r="V304" i="2" l="1"/>
  <c r="P299" i="2"/>
  <c r="Q300" i="2" s="1"/>
  <c r="R301" i="2" l="1"/>
  <c r="S302" i="2" s="1"/>
  <c r="T303" i="2" s="1"/>
  <c r="U304" i="2" l="1"/>
  <c r="N300" i="2"/>
  <c r="L300" i="2"/>
  <c r="J300" i="2"/>
  <c r="H300" i="2"/>
  <c r="O300" i="2"/>
  <c r="C301" i="2" s="1"/>
  <c r="K300" i="2"/>
  <c r="G300" i="2"/>
  <c r="M300" i="2"/>
  <c r="I300" i="2"/>
  <c r="E299" i="2"/>
  <c r="F300" i="2" s="1"/>
  <c r="V305" i="2" l="1"/>
  <c r="P300" i="2"/>
  <c r="Q301" i="2" s="1"/>
  <c r="R302" i="2" l="1"/>
  <c r="S303" i="2" s="1"/>
  <c r="T304" i="2" s="1"/>
  <c r="U305" i="2" l="1"/>
  <c r="N301" i="2"/>
  <c r="L301" i="2"/>
  <c r="J301" i="2"/>
  <c r="H301" i="2"/>
  <c r="M301" i="2"/>
  <c r="I301" i="2"/>
  <c r="O301" i="2"/>
  <c r="C302" i="2" s="1"/>
  <c r="K301" i="2"/>
  <c r="G301" i="2"/>
  <c r="E300" i="2"/>
  <c r="F301" i="2" s="1"/>
  <c r="V306" i="2" l="1"/>
  <c r="P301" i="2"/>
  <c r="Q302" i="2" s="1"/>
  <c r="R303" i="2" l="1"/>
  <c r="S304" i="2" s="1"/>
  <c r="T305" i="2" s="1"/>
  <c r="U306" i="2" l="1"/>
  <c r="N302" i="2"/>
  <c r="L302" i="2"/>
  <c r="J302" i="2"/>
  <c r="H302" i="2"/>
  <c r="O302" i="2"/>
  <c r="C303" i="2" s="1"/>
  <c r="K302" i="2"/>
  <c r="G302" i="2"/>
  <c r="M302" i="2"/>
  <c r="I302" i="2"/>
  <c r="E301" i="2"/>
  <c r="F302" i="2" s="1"/>
  <c r="V307" i="2" l="1"/>
  <c r="P302" i="2"/>
  <c r="Q303" i="2" s="1"/>
  <c r="R304" i="2" l="1"/>
  <c r="S305" i="2" s="1"/>
  <c r="T306" i="2" s="1"/>
  <c r="U307" i="2" l="1"/>
  <c r="N303" i="2"/>
  <c r="L303" i="2"/>
  <c r="J303" i="2"/>
  <c r="H303" i="2"/>
  <c r="M303" i="2"/>
  <c r="I303" i="2"/>
  <c r="O303" i="2"/>
  <c r="C304" i="2" s="1"/>
  <c r="K303" i="2"/>
  <c r="G303" i="2"/>
  <c r="E302" i="2"/>
  <c r="F303" i="2" s="1"/>
  <c r="V308" i="2" l="1"/>
  <c r="P303" i="2"/>
  <c r="Q304" i="2" s="1"/>
  <c r="R305" i="2" l="1"/>
  <c r="S306" i="2" s="1"/>
  <c r="T307" i="2" s="1"/>
  <c r="U308" i="2" l="1"/>
  <c r="N304" i="2"/>
  <c r="L304" i="2"/>
  <c r="J304" i="2"/>
  <c r="H304" i="2"/>
  <c r="O304" i="2"/>
  <c r="C305" i="2" s="1"/>
  <c r="K304" i="2"/>
  <c r="G304" i="2"/>
  <c r="M304" i="2"/>
  <c r="I304" i="2"/>
  <c r="E303" i="2"/>
  <c r="F304" i="2" s="1"/>
  <c r="V309" i="2" l="1"/>
  <c r="P304" i="2"/>
  <c r="Q305" i="2" s="1"/>
  <c r="R306" i="2" l="1"/>
  <c r="S307" i="2" s="1"/>
  <c r="T308" i="2" s="1"/>
  <c r="U309" i="2" l="1"/>
  <c r="N305" i="2"/>
  <c r="L305" i="2"/>
  <c r="J305" i="2"/>
  <c r="H305" i="2"/>
  <c r="M305" i="2"/>
  <c r="I305" i="2"/>
  <c r="O305" i="2"/>
  <c r="C306" i="2" s="1"/>
  <c r="K305" i="2"/>
  <c r="G305" i="2"/>
  <c r="E304" i="2"/>
  <c r="F305" i="2" s="1"/>
  <c r="V310" i="2" l="1"/>
  <c r="P305" i="2"/>
  <c r="Q306" i="2" s="1"/>
  <c r="R307" i="2" l="1"/>
  <c r="S308" i="2" s="1"/>
  <c r="T309" i="2" s="1"/>
  <c r="U310" i="2" l="1"/>
  <c r="N306" i="2"/>
  <c r="L306" i="2"/>
  <c r="J306" i="2"/>
  <c r="H306" i="2"/>
  <c r="O306" i="2"/>
  <c r="C307" i="2" s="1"/>
  <c r="K306" i="2"/>
  <c r="G306" i="2"/>
  <c r="M306" i="2"/>
  <c r="I306" i="2"/>
  <c r="E305" i="2"/>
  <c r="F306" i="2" s="1"/>
  <c r="V311" i="2" l="1"/>
  <c r="P306" i="2"/>
  <c r="Q307" i="2" s="1"/>
  <c r="R308" i="2" l="1"/>
  <c r="S309" i="2" s="1"/>
  <c r="T310" i="2" s="1"/>
  <c r="U311" i="2" l="1"/>
  <c r="N307" i="2"/>
  <c r="L307" i="2"/>
  <c r="J307" i="2"/>
  <c r="H307" i="2"/>
  <c r="M307" i="2"/>
  <c r="I307" i="2"/>
  <c r="O307" i="2"/>
  <c r="C308" i="2" s="1"/>
  <c r="K307" i="2"/>
  <c r="G307" i="2"/>
  <c r="E306" i="2"/>
  <c r="F307" i="2" s="1"/>
  <c r="V312" i="2" l="1"/>
  <c r="P307" i="2"/>
  <c r="Q308" i="2" s="1"/>
  <c r="R309" i="2" l="1"/>
  <c r="S310" i="2" s="1"/>
  <c r="T311" i="2" s="1"/>
  <c r="U312" i="2" l="1"/>
  <c r="N308" i="2"/>
  <c r="L308" i="2"/>
  <c r="J308" i="2"/>
  <c r="H308" i="2"/>
  <c r="O308" i="2"/>
  <c r="C309" i="2" s="1"/>
  <c r="K308" i="2"/>
  <c r="G308" i="2"/>
  <c r="M308" i="2"/>
  <c r="I308" i="2"/>
  <c r="E307" i="2"/>
  <c r="F308" i="2" s="1"/>
  <c r="V313" i="2" l="1"/>
  <c r="P308" i="2"/>
  <c r="Q309" i="2" s="1"/>
  <c r="R310" i="2" l="1"/>
  <c r="S311" i="2" s="1"/>
  <c r="T312" i="2" s="1"/>
  <c r="U313" i="2" l="1"/>
  <c r="N309" i="2"/>
  <c r="L309" i="2"/>
  <c r="J309" i="2"/>
  <c r="H309" i="2"/>
  <c r="M309" i="2"/>
  <c r="I309" i="2"/>
  <c r="O309" i="2"/>
  <c r="C310" i="2" s="1"/>
  <c r="K309" i="2"/>
  <c r="G309" i="2"/>
  <c r="E308" i="2"/>
  <c r="F309" i="2" s="1"/>
  <c r="V314" i="2" l="1"/>
  <c r="P309" i="2"/>
  <c r="Q310" i="2" s="1"/>
  <c r="R311" i="2" l="1"/>
  <c r="S312" i="2" s="1"/>
  <c r="T313" i="2" s="1"/>
  <c r="U314" i="2" l="1"/>
  <c r="N310" i="2"/>
  <c r="L310" i="2"/>
  <c r="J310" i="2"/>
  <c r="H310" i="2"/>
  <c r="O310" i="2"/>
  <c r="C311" i="2" s="1"/>
  <c r="K310" i="2"/>
  <c r="G310" i="2"/>
  <c r="M310" i="2"/>
  <c r="I310" i="2"/>
  <c r="E309" i="2"/>
  <c r="F310" i="2" s="1"/>
  <c r="V315" i="2" l="1"/>
  <c r="P310" i="2"/>
  <c r="Q311" i="2" s="1"/>
  <c r="R312" i="2" l="1"/>
  <c r="S313" i="2" s="1"/>
  <c r="T314" i="2" s="1"/>
  <c r="U315" i="2" l="1"/>
  <c r="N311" i="2"/>
  <c r="L311" i="2"/>
  <c r="J311" i="2"/>
  <c r="H311" i="2"/>
  <c r="M311" i="2"/>
  <c r="I311" i="2"/>
  <c r="O311" i="2"/>
  <c r="C312" i="2" s="1"/>
  <c r="K311" i="2"/>
  <c r="G311" i="2"/>
  <c r="E310" i="2"/>
  <c r="F311" i="2" s="1"/>
  <c r="V316" i="2" l="1"/>
  <c r="P311" i="2"/>
  <c r="Q312" i="2" s="1"/>
  <c r="R313" i="2" l="1"/>
  <c r="S314" i="2" s="1"/>
  <c r="T315" i="2" s="1"/>
  <c r="U316" i="2" l="1"/>
  <c r="N312" i="2"/>
  <c r="L312" i="2"/>
  <c r="J312" i="2"/>
  <c r="H312" i="2"/>
  <c r="O312" i="2"/>
  <c r="C313" i="2" s="1"/>
  <c r="K312" i="2"/>
  <c r="G312" i="2"/>
  <c r="M312" i="2"/>
  <c r="I312" i="2"/>
  <c r="E311" i="2"/>
  <c r="F312" i="2" s="1"/>
  <c r="V317" i="2" l="1"/>
  <c r="P312" i="2"/>
  <c r="Q313" i="2" s="1"/>
  <c r="R314" i="2" l="1"/>
  <c r="S315" i="2" s="1"/>
  <c r="T316" i="2" s="1"/>
  <c r="U317" i="2" l="1"/>
  <c r="N313" i="2"/>
  <c r="L313" i="2"/>
  <c r="J313" i="2"/>
  <c r="H313" i="2"/>
  <c r="M313" i="2"/>
  <c r="I313" i="2"/>
  <c r="O313" i="2"/>
  <c r="C314" i="2" s="1"/>
  <c r="K313" i="2"/>
  <c r="G313" i="2"/>
  <c r="E312" i="2"/>
  <c r="F313" i="2" s="1"/>
  <c r="V318" i="2" l="1"/>
  <c r="P313" i="2"/>
  <c r="Q314" i="2" s="1"/>
  <c r="R315" i="2" l="1"/>
  <c r="S316" i="2" s="1"/>
  <c r="T317" i="2" s="1"/>
  <c r="U318" i="2" l="1"/>
  <c r="N314" i="2"/>
  <c r="L314" i="2"/>
  <c r="J314" i="2"/>
  <c r="H314" i="2"/>
  <c r="O314" i="2"/>
  <c r="C315" i="2" s="1"/>
  <c r="K314" i="2"/>
  <c r="G314" i="2"/>
  <c r="M314" i="2"/>
  <c r="I314" i="2"/>
  <c r="E313" i="2"/>
  <c r="F314" i="2" s="1"/>
  <c r="V319" i="2" l="1"/>
  <c r="P314" i="2"/>
  <c r="Q315" i="2" s="1"/>
  <c r="R316" i="2" l="1"/>
  <c r="S317" i="2" s="1"/>
  <c r="T318" i="2" s="1"/>
  <c r="U319" i="2" l="1"/>
  <c r="N315" i="2"/>
  <c r="L315" i="2"/>
  <c r="J315" i="2"/>
  <c r="H315" i="2"/>
  <c r="M315" i="2"/>
  <c r="I315" i="2"/>
  <c r="O315" i="2"/>
  <c r="C316" i="2" s="1"/>
  <c r="K315" i="2"/>
  <c r="G315" i="2"/>
  <c r="E314" i="2"/>
  <c r="F315" i="2" s="1"/>
  <c r="V320" i="2" l="1"/>
  <c r="P315" i="2"/>
  <c r="Q316" i="2" s="1"/>
  <c r="R317" i="2" l="1"/>
  <c r="S318" i="2" s="1"/>
  <c r="T319" i="2" s="1"/>
  <c r="U320" i="2" l="1"/>
  <c r="N316" i="2"/>
  <c r="L316" i="2"/>
  <c r="J316" i="2"/>
  <c r="H316" i="2"/>
  <c r="O316" i="2"/>
  <c r="C317" i="2" s="1"/>
  <c r="K316" i="2"/>
  <c r="G316" i="2"/>
  <c r="M316" i="2"/>
  <c r="I316" i="2"/>
  <c r="E315" i="2"/>
  <c r="F316" i="2" s="1"/>
  <c r="V321" i="2" l="1"/>
  <c r="P316" i="2"/>
  <c r="Q317" i="2" s="1"/>
  <c r="R318" i="2" l="1"/>
  <c r="S319" i="2" s="1"/>
  <c r="T320" i="2" s="1"/>
  <c r="U321" i="2" l="1"/>
  <c r="N317" i="2"/>
  <c r="L317" i="2"/>
  <c r="J317" i="2"/>
  <c r="H317" i="2"/>
  <c r="M317" i="2"/>
  <c r="I317" i="2"/>
  <c r="O317" i="2"/>
  <c r="C318" i="2" s="1"/>
  <c r="K317" i="2"/>
  <c r="G317" i="2"/>
  <c r="E316" i="2"/>
  <c r="F317" i="2" s="1"/>
  <c r="V322" i="2" l="1"/>
  <c r="P317" i="2"/>
  <c r="Q318" i="2" s="1"/>
  <c r="R319" i="2" l="1"/>
  <c r="S320" i="2" s="1"/>
  <c r="T321" i="2" s="1"/>
  <c r="U322" i="2" l="1"/>
  <c r="N318" i="2"/>
  <c r="L318" i="2"/>
  <c r="J318" i="2"/>
  <c r="H318" i="2"/>
  <c r="O318" i="2"/>
  <c r="C319" i="2" s="1"/>
  <c r="K318" i="2"/>
  <c r="G318" i="2"/>
  <c r="M318" i="2"/>
  <c r="I318" i="2"/>
  <c r="E317" i="2"/>
  <c r="F318" i="2" s="1"/>
  <c r="V323" i="2" l="1"/>
  <c r="P318" i="2"/>
  <c r="Q319" i="2" s="1"/>
  <c r="R320" i="2" l="1"/>
  <c r="S321" i="2" s="1"/>
  <c r="T322" i="2" s="1"/>
  <c r="U323" i="2" l="1"/>
  <c r="N319" i="2"/>
  <c r="L319" i="2"/>
  <c r="J319" i="2"/>
  <c r="H319" i="2"/>
  <c r="M319" i="2"/>
  <c r="I319" i="2"/>
  <c r="O319" i="2"/>
  <c r="C320" i="2" s="1"/>
  <c r="K319" i="2"/>
  <c r="G319" i="2"/>
  <c r="E318" i="2"/>
  <c r="F319" i="2" s="1"/>
  <c r="V324" i="2" l="1"/>
  <c r="P319" i="2"/>
  <c r="Q320" i="2" s="1"/>
  <c r="R321" i="2" l="1"/>
  <c r="S322" i="2" s="1"/>
  <c r="T323" i="2" s="1"/>
  <c r="U324" i="2" l="1"/>
  <c r="N320" i="2"/>
  <c r="L320" i="2"/>
  <c r="J320" i="2"/>
  <c r="H320" i="2"/>
  <c r="O320" i="2"/>
  <c r="C321" i="2" s="1"/>
  <c r="K320" i="2"/>
  <c r="G320" i="2"/>
  <c r="M320" i="2"/>
  <c r="I320" i="2"/>
  <c r="E319" i="2"/>
  <c r="F320" i="2" s="1"/>
  <c r="V325" i="2" l="1"/>
  <c r="P320" i="2"/>
  <c r="Q321" i="2" s="1"/>
  <c r="R322" i="2" l="1"/>
  <c r="S323" i="2" s="1"/>
  <c r="T324" i="2" s="1"/>
  <c r="U325" i="2" l="1"/>
  <c r="N321" i="2"/>
  <c r="L321" i="2"/>
  <c r="J321" i="2"/>
  <c r="H321" i="2"/>
  <c r="M321" i="2"/>
  <c r="I321" i="2"/>
  <c r="O321" i="2"/>
  <c r="C322" i="2" s="1"/>
  <c r="K321" i="2"/>
  <c r="G321" i="2"/>
  <c r="E320" i="2"/>
  <c r="F321" i="2" s="1"/>
  <c r="V326" i="2" l="1"/>
  <c r="P321" i="2"/>
  <c r="Q322" i="2" s="1"/>
  <c r="R323" i="2" l="1"/>
  <c r="S324" i="2" s="1"/>
  <c r="T325" i="2" s="1"/>
  <c r="U326" i="2" l="1"/>
  <c r="N322" i="2"/>
  <c r="L322" i="2"/>
  <c r="J322" i="2"/>
  <c r="H322" i="2"/>
  <c r="O322" i="2"/>
  <c r="C323" i="2" s="1"/>
  <c r="K322" i="2"/>
  <c r="G322" i="2"/>
  <c r="M322" i="2"/>
  <c r="I322" i="2"/>
  <c r="E321" i="2"/>
  <c r="F322" i="2" s="1"/>
  <c r="V327" i="2" l="1"/>
  <c r="P322" i="2"/>
  <c r="Q323" i="2" s="1"/>
  <c r="R324" i="2" l="1"/>
  <c r="S325" i="2" s="1"/>
  <c r="T326" i="2" s="1"/>
  <c r="U327" i="2" l="1"/>
  <c r="N323" i="2"/>
  <c r="L323" i="2"/>
  <c r="J323" i="2"/>
  <c r="H323" i="2"/>
  <c r="M323" i="2"/>
  <c r="I323" i="2"/>
  <c r="O323" i="2"/>
  <c r="C324" i="2" s="1"/>
  <c r="K323" i="2"/>
  <c r="G323" i="2"/>
  <c r="E322" i="2"/>
  <c r="F323" i="2" s="1"/>
  <c r="V328" i="2" l="1"/>
  <c r="P323" i="2"/>
  <c r="Q324" i="2" s="1"/>
  <c r="R325" i="2" l="1"/>
  <c r="S326" i="2" s="1"/>
  <c r="T327" i="2" s="1"/>
  <c r="U328" i="2" l="1"/>
  <c r="N324" i="2"/>
  <c r="L324" i="2"/>
  <c r="J324" i="2"/>
  <c r="H324" i="2"/>
  <c r="O324" i="2"/>
  <c r="C325" i="2" s="1"/>
  <c r="K324" i="2"/>
  <c r="G324" i="2"/>
  <c r="M324" i="2"/>
  <c r="I324" i="2"/>
  <c r="E323" i="2"/>
  <c r="F324" i="2" s="1"/>
  <c r="V329" i="2" l="1"/>
  <c r="P324" i="2"/>
  <c r="Q325" i="2" s="1"/>
  <c r="R326" i="2" l="1"/>
  <c r="S327" i="2" s="1"/>
  <c r="T328" i="2" s="1"/>
  <c r="U329" i="2" l="1"/>
  <c r="N325" i="2"/>
  <c r="L325" i="2"/>
  <c r="J325" i="2"/>
  <c r="H325" i="2"/>
  <c r="M325" i="2"/>
  <c r="I325" i="2"/>
  <c r="O325" i="2"/>
  <c r="C326" i="2" s="1"/>
  <c r="K325" i="2"/>
  <c r="G325" i="2"/>
  <c r="E324" i="2"/>
  <c r="F325" i="2" s="1"/>
  <c r="V330" i="2" l="1"/>
  <c r="P325" i="2"/>
  <c r="Q326" i="2" s="1"/>
  <c r="R327" i="2" l="1"/>
  <c r="S328" i="2" s="1"/>
  <c r="T329" i="2" s="1"/>
  <c r="U330" i="2" l="1"/>
  <c r="N326" i="2"/>
  <c r="L326" i="2"/>
  <c r="J326" i="2"/>
  <c r="H326" i="2"/>
  <c r="O326" i="2"/>
  <c r="C327" i="2" s="1"/>
  <c r="K326" i="2"/>
  <c r="G326" i="2"/>
  <c r="M326" i="2"/>
  <c r="I326" i="2"/>
  <c r="E325" i="2"/>
  <c r="F326" i="2" s="1"/>
  <c r="V331" i="2" l="1"/>
  <c r="P326" i="2"/>
  <c r="Q327" i="2" s="1"/>
  <c r="R328" i="2" l="1"/>
  <c r="S329" i="2" s="1"/>
  <c r="T330" i="2" s="1"/>
  <c r="U331" i="2" l="1"/>
  <c r="N327" i="2"/>
  <c r="L327" i="2"/>
  <c r="J327" i="2"/>
  <c r="H327" i="2"/>
  <c r="M327" i="2"/>
  <c r="I327" i="2"/>
  <c r="O327" i="2"/>
  <c r="C328" i="2" s="1"/>
  <c r="K327" i="2"/>
  <c r="G327" i="2"/>
  <c r="E326" i="2"/>
  <c r="F327" i="2" s="1"/>
  <c r="V332" i="2" l="1"/>
  <c r="P327" i="2"/>
  <c r="Q328" i="2" s="1"/>
  <c r="R329" i="2" l="1"/>
  <c r="S330" i="2" s="1"/>
  <c r="T331" i="2" s="1"/>
  <c r="U332" i="2" l="1"/>
  <c r="N328" i="2"/>
  <c r="L328" i="2"/>
  <c r="J328" i="2"/>
  <c r="H328" i="2"/>
  <c r="O328" i="2"/>
  <c r="C329" i="2" s="1"/>
  <c r="K328" i="2"/>
  <c r="G328" i="2"/>
  <c r="M328" i="2"/>
  <c r="I328" i="2"/>
  <c r="E327" i="2"/>
  <c r="F328" i="2" s="1"/>
  <c r="V333" i="2" l="1"/>
  <c r="P328" i="2"/>
  <c r="Q329" i="2" s="1"/>
  <c r="R330" i="2" l="1"/>
  <c r="S331" i="2" s="1"/>
  <c r="T332" i="2" s="1"/>
  <c r="U333" i="2" l="1"/>
  <c r="N329" i="2"/>
  <c r="L329" i="2"/>
  <c r="J329" i="2"/>
  <c r="H329" i="2"/>
  <c r="M329" i="2"/>
  <c r="I329" i="2"/>
  <c r="O329" i="2"/>
  <c r="C330" i="2" s="1"/>
  <c r="K329" i="2"/>
  <c r="G329" i="2"/>
  <c r="E328" i="2"/>
  <c r="F329" i="2" s="1"/>
  <c r="V334" i="2" l="1"/>
  <c r="P329" i="2"/>
  <c r="Q330" i="2" s="1"/>
  <c r="R331" i="2" l="1"/>
  <c r="S332" i="2" s="1"/>
  <c r="T333" i="2" s="1"/>
  <c r="U334" i="2" l="1"/>
  <c r="N330" i="2"/>
  <c r="L330" i="2"/>
  <c r="J330" i="2"/>
  <c r="H330" i="2"/>
  <c r="O330" i="2"/>
  <c r="C331" i="2" s="1"/>
  <c r="K330" i="2"/>
  <c r="G330" i="2"/>
  <c r="M330" i="2"/>
  <c r="I330" i="2"/>
  <c r="E329" i="2"/>
  <c r="F330" i="2" s="1"/>
  <c r="V335" i="2" l="1"/>
  <c r="P330" i="2"/>
  <c r="Q331" i="2" s="1"/>
  <c r="R332" i="2" l="1"/>
  <c r="S333" i="2" s="1"/>
  <c r="T334" i="2" s="1"/>
  <c r="U335" i="2" l="1"/>
  <c r="N331" i="2"/>
  <c r="L331" i="2"/>
  <c r="J331" i="2"/>
  <c r="H331" i="2"/>
  <c r="M331" i="2"/>
  <c r="I331" i="2"/>
  <c r="O331" i="2"/>
  <c r="C332" i="2" s="1"/>
  <c r="K331" i="2"/>
  <c r="G331" i="2"/>
  <c r="E330" i="2"/>
  <c r="F331" i="2" s="1"/>
  <c r="V336" i="2" l="1"/>
  <c r="P331" i="2"/>
  <c r="Q332" i="2" s="1"/>
  <c r="R333" i="2" l="1"/>
  <c r="S334" i="2" s="1"/>
  <c r="T335" i="2" s="1"/>
  <c r="U336" i="2" l="1"/>
  <c r="N332" i="2"/>
  <c r="L332" i="2"/>
  <c r="J332" i="2"/>
  <c r="H332" i="2"/>
  <c r="O332" i="2"/>
  <c r="C333" i="2" s="1"/>
  <c r="K332" i="2"/>
  <c r="G332" i="2"/>
  <c r="M332" i="2"/>
  <c r="I332" i="2"/>
  <c r="E331" i="2"/>
  <c r="F332" i="2" s="1"/>
  <c r="V337" i="2" l="1"/>
  <c r="P332" i="2"/>
  <c r="Q333" i="2" s="1"/>
  <c r="R334" i="2" l="1"/>
  <c r="S335" i="2" s="1"/>
  <c r="T336" i="2" s="1"/>
  <c r="U337" i="2" l="1"/>
  <c r="N333" i="2"/>
  <c r="L333" i="2"/>
  <c r="J333" i="2"/>
  <c r="H333" i="2"/>
  <c r="M333" i="2"/>
  <c r="I333" i="2"/>
  <c r="O333" i="2"/>
  <c r="C334" i="2" s="1"/>
  <c r="K333" i="2"/>
  <c r="G333" i="2"/>
  <c r="E332" i="2"/>
  <c r="F333" i="2" s="1"/>
  <c r="V338" i="2" l="1"/>
  <c r="P333" i="2"/>
  <c r="Q334" i="2" s="1"/>
  <c r="R335" i="2" l="1"/>
  <c r="S336" i="2" s="1"/>
  <c r="T337" i="2" s="1"/>
  <c r="U338" i="2" l="1"/>
  <c r="N334" i="2"/>
  <c r="L334" i="2"/>
  <c r="J334" i="2"/>
  <c r="H334" i="2"/>
  <c r="O334" i="2"/>
  <c r="C335" i="2" s="1"/>
  <c r="K334" i="2"/>
  <c r="G334" i="2"/>
  <c r="M334" i="2"/>
  <c r="I334" i="2"/>
  <c r="E333" i="2"/>
  <c r="F334" i="2" s="1"/>
  <c r="V339" i="2" l="1"/>
  <c r="P334" i="2"/>
  <c r="Q335" i="2" s="1"/>
  <c r="R336" i="2" l="1"/>
  <c r="S337" i="2" s="1"/>
  <c r="T338" i="2" s="1"/>
  <c r="U339" i="2" l="1"/>
  <c r="N335" i="2"/>
  <c r="L335" i="2"/>
  <c r="J335" i="2"/>
  <c r="H335" i="2"/>
  <c r="M335" i="2"/>
  <c r="I335" i="2"/>
  <c r="O335" i="2"/>
  <c r="C336" i="2" s="1"/>
  <c r="K335" i="2"/>
  <c r="G335" i="2"/>
  <c r="E334" i="2"/>
  <c r="F335" i="2" s="1"/>
  <c r="V340" i="2" l="1"/>
  <c r="P335" i="2"/>
  <c r="Q336" i="2" s="1"/>
  <c r="R337" i="2" l="1"/>
  <c r="S338" i="2" s="1"/>
  <c r="T339" i="2" s="1"/>
  <c r="U340" i="2" l="1"/>
  <c r="N336" i="2"/>
  <c r="L336" i="2"/>
  <c r="J336" i="2"/>
  <c r="H336" i="2"/>
  <c r="O336" i="2"/>
  <c r="C337" i="2" s="1"/>
  <c r="K336" i="2"/>
  <c r="G336" i="2"/>
  <c r="M336" i="2"/>
  <c r="I336" i="2"/>
  <c r="E335" i="2"/>
  <c r="F336" i="2" s="1"/>
  <c r="V341" i="2" l="1"/>
  <c r="P336" i="2"/>
  <c r="Q337" i="2" s="1"/>
  <c r="R338" i="2" l="1"/>
  <c r="S339" i="2" s="1"/>
  <c r="T340" i="2" s="1"/>
  <c r="U341" i="2" l="1"/>
  <c r="N337" i="2"/>
  <c r="L337" i="2"/>
  <c r="J337" i="2"/>
  <c r="H337" i="2"/>
  <c r="M337" i="2"/>
  <c r="I337" i="2"/>
  <c r="O337" i="2"/>
  <c r="C338" i="2" s="1"/>
  <c r="K337" i="2"/>
  <c r="G337" i="2"/>
  <c r="E336" i="2"/>
  <c r="F337" i="2" s="1"/>
  <c r="V342" i="2" l="1"/>
  <c r="P337" i="2"/>
  <c r="Q338" i="2" s="1"/>
  <c r="R339" i="2" l="1"/>
  <c r="S340" i="2" s="1"/>
  <c r="T341" i="2" s="1"/>
  <c r="U342" i="2" l="1"/>
  <c r="N338" i="2"/>
  <c r="L338" i="2"/>
  <c r="J338" i="2"/>
  <c r="H338" i="2"/>
  <c r="O338" i="2"/>
  <c r="C339" i="2" s="1"/>
  <c r="K338" i="2"/>
  <c r="G338" i="2"/>
  <c r="M338" i="2"/>
  <c r="I338" i="2"/>
  <c r="E337" i="2"/>
  <c r="F338" i="2" s="1"/>
  <c r="V343" i="2" l="1"/>
  <c r="P338" i="2"/>
  <c r="Q339" i="2" s="1"/>
  <c r="R340" i="2" l="1"/>
  <c r="S341" i="2" s="1"/>
  <c r="T342" i="2" s="1"/>
  <c r="U343" i="2" l="1"/>
  <c r="N339" i="2"/>
  <c r="L339" i="2"/>
  <c r="J339" i="2"/>
  <c r="H339" i="2"/>
  <c r="M339" i="2"/>
  <c r="I339" i="2"/>
  <c r="O339" i="2"/>
  <c r="C340" i="2" s="1"/>
  <c r="K339" i="2"/>
  <c r="G339" i="2"/>
  <c r="E338" i="2"/>
  <c r="F339" i="2" s="1"/>
  <c r="V344" i="2" l="1"/>
  <c r="P339" i="2"/>
  <c r="Q340" i="2" s="1"/>
  <c r="R341" i="2" l="1"/>
  <c r="S342" i="2" s="1"/>
  <c r="T343" i="2" s="1"/>
  <c r="U344" i="2" l="1"/>
  <c r="N340" i="2"/>
  <c r="L340" i="2"/>
  <c r="J340" i="2"/>
  <c r="H340" i="2"/>
  <c r="O340" i="2"/>
  <c r="C341" i="2" s="1"/>
  <c r="K340" i="2"/>
  <c r="G340" i="2"/>
  <c r="M340" i="2"/>
  <c r="I340" i="2"/>
  <c r="E339" i="2"/>
  <c r="F340" i="2" s="1"/>
  <c r="V345" i="2" l="1"/>
  <c r="P340" i="2"/>
  <c r="Q341" i="2" s="1"/>
  <c r="R342" i="2" l="1"/>
  <c r="S343" i="2" s="1"/>
  <c r="T344" i="2" s="1"/>
  <c r="U345" i="2" l="1"/>
  <c r="N341" i="2"/>
  <c r="L341" i="2"/>
  <c r="J341" i="2"/>
  <c r="H341" i="2"/>
  <c r="M341" i="2"/>
  <c r="I341" i="2"/>
  <c r="O341" i="2"/>
  <c r="C342" i="2" s="1"/>
  <c r="K341" i="2"/>
  <c r="G341" i="2"/>
  <c r="E340" i="2"/>
  <c r="F341" i="2" s="1"/>
  <c r="V346" i="2" l="1"/>
  <c r="P341" i="2"/>
  <c r="Q342" i="2" s="1"/>
  <c r="R343" i="2" l="1"/>
  <c r="S344" i="2" s="1"/>
  <c r="T345" i="2" s="1"/>
  <c r="U346" i="2" l="1"/>
  <c r="N342" i="2"/>
  <c r="L342" i="2"/>
  <c r="J342" i="2"/>
  <c r="H342" i="2"/>
  <c r="O342" i="2"/>
  <c r="C343" i="2" s="1"/>
  <c r="K342" i="2"/>
  <c r="G342" i="2"/>
  <c r="M342" i="2"/>
  <c r="I342" i="2"/>
  <c r="E341" i="2"/>
  <c r="F342" i="2" s="1"/>
  <c r="V347" i="2" l="1"/>
  <c r="P342" i="2"/>
  <c r="Q343" i="2" s="1"/>
  <c r="R344" i="2" l="1"/>
  <c r="S345" i="2" s="1"/>
  <c r="T346" i="2" s="1"/>
  <c r="U347" i="2" l="1"/>
  <c r="N343" i="2"/>
  <c r="L343" i="2"/>
  <c r="J343" i="2"/>
  <c r="H343" i="2"/>
  <c r="M343" i="2"/>
  <c r="I343" i="2"/>
  <c r="O343" i="2"/>
  <c r="C344" i="2" s="1"/>
  <c r="K343" i="2"/>
  <c r="G343" i="2"/>
  <c r="E342" i="2"/>
  <c r="F343" i="2" s="1"/>
  <c r="V348" i="2" l="1"/>
  <c r="P343" i="2"/>
  <c r="Q344" i="2" s="1"/>
  <c r="R345" i="2" l="1"/>
  <c r="S346" i="2" s="1"/>
  <c r="T347" i="2" s="1"/>
  <c r="U348" i="2" l="1"/>
  <c r="N344" i="2"/>
  <c r="L344" i="2"/>
  <c r="J344" i="2"/>
  <c r="H344" i="2"/>
  <c r="O344" i="2"/>
  <c r="C345" i="2" s="1"/>
  <c r="K344" i="2"/>
  <c r="G344" i="2"/>
  <c r="M344" i="2"/>
  <c r="I344" i="2"/>
  <c r="E343" i="2"/>
  <c r="F344" i="2" s="1"/>
  <c r="V349" i="2" l="1"/>
  <c r="P344" i="2"/>
  <c r="Q345" i="2" s="1"/>
  <c r="R346" i="2" l="1"/>
  <c r="S347" i="2" s="1"/>
  <c r="T348" i="2" s="1"/>
  <c r="U349" i="2" l="1"/>
  <c r="N345" i="2"/>
  <c r="L345" i="2"/>
  <c r="J345" i="2"/>
  <c r="H345" i="2"/>
  <c r="M345" i="2"/>
  <c r="I345" i="2"/>
  <c r="O345" i="2"/>
  <c r="C346" i="2" s="1"/>
  <c r="K345" i="2"/>
  <c r="G345" i="2"/>
  <c r="E344" i="2"/>
  <c r="F345" i="2" s="1"/>
  <c r="V350" i="2" l="1"/>
  <c r="P345" i="2"/>
  <c r="Q346" i="2" s="1"/>
  <c r="R347" i="2" l="1"/>
  <c r="S348" i="2" s="1"/>
  <c r="T349" i="2" s="1"/>
  <c r="U350" i="2" l="1"/>
  <c r="N346" i="2"/>
  <c r="L346" i="2"/>
  <c r="J346" i="2"/>
  <c r="H346" i="2"/>
  <c r="O346" i="2"/>
  <c r="C347" i="2" s="1"/>
  <c r="K346" i="2"/>
  <c r="G346" i="2"/>
  <c r="M346" i="2"/>
  <c r="I346" i="2"/>
  <c r="E345" i="2"/>
  <c r="F346" i="2" s="1"/>
  <c r="V351" i="2" l="1"/>
  <c r="P346" i="2"/>
  <c r="Q347" i="2" s="1"/>
  <c r="R348" i="2" l="1"/>
  <c r="S349" i="2" s="1"/>
  <c r="T350" i="2" s="1"/>
  <c r="U351" i="2" l="1"/>
  <c r="N347" i="2"/>
  <c r="L347" i="2"/>
  <c r="J347" i="2"/>
  <c r="H347" i="2"/>
  <c r="M347" i="2"/>
  <c r="I347" i="2"/>
  <c r="O347" i="2"/>
  <c r="C348" i="2" s="1"/>
  <c r="K347" i="2"/>
  <c r="G347" i="2"/>
  <c r="E346" i="2"/>
  <c r="F347" i="2" s="1"/>
  <c r="V352" i="2" l="1"/>
  <c r="P347" i="2"/>
  <c r="Q348" i="2" s="1"/>
  <c r="R349" i="2" l="1"/>
  <c r="S350" i="2" s="1"/>
  <c r="T351" i="2" s="1"/>
  <c r="U352" i="2" l="1"/>
  <c r="N348" i="2"/>
  <c r="L348" i="2"/>
  <c r="J348" i="2"/>
  <c r="H348" i="2"/>
  <c r="O348" i="2"/>
  <c r="C349" i="2" s="1"/>
  <c r="K348" i="2"/>
  <c r="G348" i="2"/>
  <c r="M348" i="2"/>
  <c r="I348" i="2"/>
  <c r="E347" i="2"/>
  <c r="F348" i="2" s="1"/>
  <c r="V353" i="2" l="1"/>
  <c r="P348" i="2"/>
  <c r="Q349" i="2" s="1"/>
  <c r="R350" i="2" l="1"/>
  <c r="S351" i="2" s="1"/>
  <c r="T352" i="2" s="1"/>
  <c r="U353" i="2" l="1"/>
  <c r="N349" i="2"/>
  <c r="L349" i="2"/>
  <c r="J349" i="2"/>
  <c r="H349" i="2"/>
  <c r="M349" i="2"/>
  <c r="I349" i="2"/>
  <c r="O349" i="2"/>
  <c r="C350" i="2" s="1"/>
  <c r="K349" i="2"/>
  <c r="G349" i="2"/>
  <c r="E348" i="2"/>
  <c r="F349" i="2" s="1"/>
  <c r="V354" i="2" l="1"/>
  <c r="P349" i="2"/>
  <c r="Q350" i="2" s="1"/>
  <c r="R351" i="2" l="1"/>
  <c r="S352" i="2" s="1"/>
  <c r="T353" i="2" s="1"/>
  <c r="U354" i="2" l="1"/>
  <c r="N350" i="2"/>
  <c r="L350" i="2"/>
  <c r="J350" i="2"/>
  <c r="H350" i="2"/>
  <c r="O350" i="2"/>
  <c r="C351" i="2" s="1"/>
  <c r="K350" i="2"/>
  <c r="G350" i="2"/>
  <c r="M350" i="2"/>
  <c r="I350" i="2"/>
  <c r="E349" i="2"/>
  <c r="F350" i="2" s="1"/>
  <c r="V355" i="2" l="1"/>
  <c r="P350" i="2"/>
  <c r="Q351" i="2" s="1"/>
  <c r="R352" i="2" l="1"/>
  <c r="S353" i="2" s="1"/>
  <c r="T354" i="2" s="1"/>
  <c r="U355" i="2" l="1"/>
  <c r="N351" i="2"/>
  <c r="L351" i="2"/>
  <c r="J351" i="2"/>
  <c r="H351" i="2"/>
  <c r="M351" i="2"/>
  <c r="I351" i="2"/>
  <c r="O351" i="2"/>
  <c r="C352" i="2" s="1"/>
  <c r="K351" i="2"/>
  <c r="G351" i="2"/>
  <c r="E350" i="2"/>
  <c r="F351" i="2" s="1"/>
  <c r="V356" i="2" l="1"/>
  <c r="P351" i="2"/>
  <c r="Q352" i="2" s="1"/>
  <c r="R353" i="2" l="1"/>
  <c r="S354" i="2" s="1"/>
  <c r="T355" i="2" s="1"/>
  <c r="U356" i="2" l="1"/>
  <c r="N352" i="2"/>
  <c r="L352" i="2"/>
  <c r="J352" i="2"/>
  <c r="H352" i="2"/>
  <c r="O352" i="2"/>
  <c r="C353" i="2" s="1"/>
  <c r="K352" i="2"/>
  <c r="G352" i="2"/>
  <c r="M352" i="2"/>
  <c r="I352" i="2"/>
  <c r="E351" i="2"/>
  <c r="F352" i="2" s="1"/>
  <c r="V357" i="2" l="1"/>
  <c r="P352" i="2"/>
  <c r="Q353" i="2" s="1"/>
  <c r="R354" i="2" l="1"/>
  <c r="S355" i="2" s="1"/>
  <c r="T356" i="2" s="1"/>
  <c r="U357" i="2" l="1"/>
  <c r="N353" i="2"/>
  <c r="L353" i="2"/>
  <c r="J353" i="2"/>
  <c r="H353" i="2"/>
  <c r="M353" i="2"/>
  <c r="I353" i="2"/>
  <c r="O353" i="2"/>
  <c r="C354" i="2" s="1"/>
  <c r="K353" i="2"/>
  <c r="G353" i="2"/>
  <c r="E352" i="2"/>
  <c r="F353" i="2" s="1"/>
  <c r="V358" i="2" l="1"/>
  <c r="P353" i="2"/>
  <c r="Q354" i="2" s="1"/>
  <c r="R355" i="2" l="1"/>
  <c r="S356" i="2" s="1"/>
  <c r="T357" i="2" s="1"/>
  <c r="U358" i="2" l="1"/>
  <c r="N354" i="2"/>
  <c r="L354" i="2"/>
  <c r="J354" i="2"/>
  <c r="H354" i="2"/>
  <c r="O354" i="2"/>
  <c r="C355" i="2" s="1"/>
  <c r="K354" i="2"/>
  <c r="G354" i="2"/>
  <c r="M354" i="2"/>
  <c r="I354" i="2"/>
  <c r="E353" i="2"/>
  <c r="F354" i="2" s="1"/>
  <c r="V359" i="2" l="1"/>
  <c r="P354" i="2"/>
  <c r="Q355" i="2" s="1"/>
  <c r="R356" i="2" l="1"/>
  <c r="S357" i="2" s="1"/>
  <c r="T358" i="2" s="1"/>
  <c r="U359" i="2" l="1"/>
  <c r="N355" i="2"/>
  <c r="L355" i="2"/>
  <c r="J355" i="2"/>
  <c r="H355" i="2"/>
  <c r="M355" i="2"/>
  <c r="I355" i="2"/>
  <c r="O355" i="2"/>
  <c r="C356" i="2" s="1"/>
  <c r="K355" i="2"/>
  <c r="G355" i="2"/>
  <c r="E354" i="2"/>
  <c r="F355" i="2" s="1"/>
  <c r="V360" i="2" l="1"/>
  <c r="P355" i="2"/>
  <c r="Q356" i="2" s="1"/>
  <c r="R357" i="2" l="1"/>
  <c r="S358" i="2" s="1"/>
  <c r="T359" i="2" s="1"/>
  <c r="U360" i="2" l="1"/>
  <c r="N356" i="2"/>
  <c r="L356" i="2"/>
  <c r="J356" i="2"/>
  <c r="H356" i="2"/>
  <c r="O356" i="2"/>
  <c r="C357" i="2" s="1"/>
  <c r="K356" i="2"/>
  <c r="G356" i="2"/>
  <c r="M356" i="2"/>
  <c r="I356" i="2"/>
  <c r="E355" i="2"/>
  <c r="F356" i="2" s="1"/>
  <c r="V361" i="2" l="1"/>
  <c r="P356" i="2"/>
  <c r="Q357" i="2" s="1"/>
  <c r="R358" i="2" l="1"/>
  <c r="S359" i="2" s="1"/>
  <c r="T360" i="2" s="1"/>
  <c r="U361" i="2" l="1"/>
  <c r="N357" i="2"/>
  <c r="L357" i="2"/>
  <c r="J357" i="2"/>
  <c r="H357" i="2"/>
  <c r="M357" i="2"/>
  <c r="I357" i="2"/>
  <c r="O357" i="2"/>
  <c r="C358" i="2" s="1"/>
  <c r="K357" i="2"/>
  <c r="G357" i="2"/>
  <c r="E356" i="2"/>
  <c r="F357" i="2" s="1"/>
  <c r="V362" i="2" l="1"/>
  <c r="P357" i="2"/>
  <c r="Q358" i="2" s="1"/>
  <c r="R359" i="2" l="1"/>
  <c r="S360" i="2" s="1"/>
  <c r="T361" i="2" s="1"/>
  <c r="U362" i="2" l="1"/>
  <c r="N358" i="2"/>
  <c r="L358" i="2"/>
  <c r="J358" i="2"/>
  <c r="H358" i="2"/>
  <c r="O358" i="2"/>
  <c r="C359" i="2" s="1"/>
  <c r="K358" i="2"/>
  <c r="G358" i="2"/>
  <c r="M358" i="2"/>
  <c r="I358" i="2"/>
  <c r="E357" i="2"/>
  <c r="F358" i="2" s="1"/>
  <c r="V363" i="2" l="1"/>
  <c r="P358" i="2"/>
  <c r="Q359" i="2" s="1"/>
  <c r="R360" i="2" l="1"/>
  <c r="S361" i="2" s="1"/>
  <c r="T362" i="2" s="1"/>
  <c r="U363" i="2" l="1"/>
  <c r="N359" i="2"/>
  <c r="L359" i="2"/>
  <c r="J359" i="2"/>
  <c r="H359" i="2"/>
  <c r="M359" i="2"/>
  <c r="I359" i="2"/>
  <c r="O359" i="2"/>
  <c r="C360" i="2" s="1"/>
  <c r="K359" i="2"/>
  <c r="G359" i="2"/>
  <c r="E358" i="2"/>
  <c r="F359" i="2" s="1"/>
  <c r="V364" i="2" l="1"/>
  <c r="P359" i="2"/>
  <c r="Q360" i="2" s="1"/>
  <c r="R361" i="2" l="1"/>
  <c r="S362" i="2" s="1"/>
  <c r="T363" i="2" s="1"/>
  <c r="U364" i="2" l="1"/>
  <c r="N360" i="2"/>
  <c r="L360" i="2"/>
  <c r="J360" i="2"/>
  <c r="H360" i="2"/>
  <c r="O360" i="2"/>
  <c r="C361" i="2" s="1"/>
  <c r="K360" i="2"/>
  <c r="G360" i="2"/>
  <c r="M360" i="2"/>
  <c r="I360" i="2"/>
  <c r="E359" i="2"/>
  <c r="F360" i="2" s="1"/>
  <c r="V365" i="2" l="1"/>
  <c r="P360" i="2"/>
  <c r="Q361" i="2" s="1"/>
  <c r="R362" i="2" l="1"/>
  <c r="S363" i="2" s="1"/>
  <c r="T364" i="2" s="1"/>
  <c r="U365" i="2" l="1"/>
  <c r="N361" i="2"/>
  <c r="L361" i="2"/>
  <c r="J361" i="2"/>
  <c r="H361" i="2"/>
  <c r="M361" i="2"/>
  <c r="I361" i="2"/>
  <c r="O361" i="2"/>
  <c r="C362" i="2" s="1"/>
  <c r="K361" i="2"/>
  <c r="G361" i="2"/>
  <c r="E360" i="2"/>
  <c r="F361" i="2" s="1"/>
  <c r="V366" i="2" l="1"/>
  <c r="P361" i="2"/>
  <c r="Q362" i="2" s="1"/>
  <c r="R363" i="2" l="1"/>
  <c r="S364" i="2" s="1"/>
  <c r="T365" i="2" s="1"/>
  <c r="U366" i="2" l="1"/>
  <c r="N362" i="2"/>
  <c r="L362" i="2"/>
  <c r="J362" i="2"/>
  <c r="H362" i="2"/>
  <c r="O362" i="2"/>
  <c r="C363" i="2" s="1"/>
  <c r="K362" i="2"/>
  <c r="G362" i="2"/>
  <c r="M362" i="2"/>
  <c r="I362" i="2"/>
  <c r="E361" i="2"/>
  <c r="F362" i="2" s="1"/>
  <c r="V367" i="2" l="1"/>
  <c r="P362" i="2"/>
  <c r="Q363" i="2" s="1"/>
  <c r="R364" i="2" l="1"/>
  <c r="S365" i="2" s="1"/>
  <c r="T366" i="2" s="1"/>
  <c r="U367" i="2" l="1"/>
  <c r="N363" i="2"/>
  <c r="L363" i="2"/>
  <c r="J363" i="2"/>
  <c r="H363" i="2"/>
  <c r="M363" i="2"/>
  <c r="I363" i="2"/>
  <c r="O363" i="2"/>
  <c r="C364" i="2" s="1"/>
  <c r="K363" i="2"/>
  <c r="G363" i="2"/>
  <c r="E362" i="2"/>
  <c r="F363" i="2" s="1"/>
  <c r="V368" i="2" l="1"/>
  <c r="P363" i="2"/>
  <c r="Q364" i="2" s="1"/>
  <c r="R365" i="2" l="1"/>
  <c r="S366" i="2" s="1"/>
  <c r="T367" i="2" s="1"/>
  <c r="U368" i="2" l="1"/>
  <c r="N364" i="2"/>
  <c r="L364" i="2"/>
  <c r="J364" i="2"/>
  <c r="H364" i="2"/>
  <c r="O364" i="2"/>
  <c r="C365" i="2" s="1"/>
  <c r="K364" i="2"/>
  <c r="G364" i="2"/>
  <c r="M364" i="2"/>
  <c r="I364" i="2"/>
  <c r="E363" i="2"/>
  <c r="F364" i="2" s="1"/>
  <c r="V369" i="2" l="1"/>
  <c r="P364" i="2"/>
  <c r="Q365" i="2" s="1"/>
  <c r="R366" i="2" l="1"/>
  <c r="S367" i="2" s="1"/>
  <c r="T368" i="2" s="1"/>
  <c r="U369" i="2" l="1"/>
  <c r="N365" i="2"/>
  <c r="L365" i="2"/>
  <c r="J365" i="2"/>
  <c r="H365" i="2"/>
  <c r="M365" i="2"/>
  <c r="I365" i="2"/>
  <c r="O365" i="2"/>
  <c r="C366" i="2" s="1"/>
  <c r="K365" i="2"/>
  <c r="G365" i="2"/>
  <c r="E364" i="2"/>
  <c r="F365" i="2" s="1"/>
  <c r="V370" i="2" l="1"/>
  <c r="P365" i="2"/>
  <c r="Q366" i="2" s="1"/>
  <c r="R367" i="2" l="1"/>
  <c r="S368" i="2" s="1"/>
  <c r="T369" i="2" s="1"/>
  <c r="U370" i="2" l="1"/>
  <c r="N366" i="2"/>
  <c r="L366" i="2"/>
  <c r="J366" i="2"/>
  <c r="H366" i="2"/>
  <c r="O366" i="2"/>
  <c r="C367" i="2" s="1"/>
  <c r="K366" i="2"/>
  <c r="G366" i="2"/>
  <c r="M366" i="2"/>
  <c r="I366" i="2"/>
  <c r="E365" i="2"/>
  <c r="F366" i="2" s="1"/>
  <c r="V371" i="2" l="1"/>
  <c r="P366" i="2"/>
  <c r="Q367" i="2" s="1"/>
  <c r="R368" i="2" l="1"/>
  <c r="S369" i="2" s="1"/>
  <c r="T370" i="2" s="1"/>
  <c r="U371" i="2" l="1"/>
  <c r="N367" i="2"/>
  <c r="L367" i="2"/>
  <c r="J367" i="2"/>
  <c r="H367" i="2"/>
  <c r="M367" i="2"/>
  <c r="I367" i="2"/>
  <c r="O367" i="2"/>
  <c r="C368" i="2" s="1"/>
  <c r="K367" i="2"/>
  <c r="G367" i="2"/>
  <c r="E366" i="2"/>
  <c r="F367" i="2" s="1"/>
  <c r="V372" i="2" l="1"/>
  <c r="P367" i="2"/>
  <c r="Q368" i="2" s="1"/>
  <c r="R369" i="2" l="1"/>
  <c r="S370" i="2" s="1"/>
  <c r="T371" i="2" s="1"/>
  <c r="U372" i="2" l="1"/>
  <c r="N368" i="2"/>
  <c r="L368" i="2"/>
  <c r="J368" i="2"/>
  <c r="H368" i="2"/>
  <c r="O368" i="2"/>
  <c r="C369" i="2" s="1"/>
  <c r="K368" i="2"/>
  <c r="G368" i="2"/>
  <c r="M368" i="2"/>
  <c r="I368" i="2"/>
  <c r="E367" i="2"/>
  <c r="F368" i="2" s="1"/>
  <c r="V373" i="2" l="1"/>
  <c r="P368" i="2"/>
  <c r="Q369" i="2" s="1"/>
  <c r="R370" i="2" l="1"/>
  <c r="S371" i="2" s="1"/>
  <c r="T372" i="2" s="1"/>
  <c r="U373" i="2" l="1"/>
  <c r="N369" i="2"/>
  <c r="L369" i="2"/>
  <c r="J369" i="2"/>
  <c r="H369" i="2"/>
  <c r="M369" i="2"/>
  <c r="I369" i="2"/>
  <c r="O369" i="2"/>
  <c r="C370" i="2" s="1"/>
  <c r="K369" i="2"/>
  <c r="G369" i="2"/>
  <c r="E368" i="2"/>
  <c r="F369" i="2" s="1"/>
  <c r="V374" i="2" l="1"/>
  <c r="P369" i="2"/>
  <c r="Q370" i="2" s="1"/>
  <c r="R371" i="2" l="1"/>
  <c r="S372" i="2" s="1"/>
  <c r="T373" i="2" s="1"/>
  <c r="U374" i="2" l="1"/>
  <c r="N370" i="2"/>
  <c r="L370" i="2"/>
  <c r="J370" i="2"/>
  <c r="H370" i="2"/>
  <c r="O370" i="2"/>
  <c r="C371" i="2" s="1"/>
  <c r="K370" i="2"/>
  <c r="G370" i="2"/>
  <c r="M370" i="2"/>
  <c r="I370" i="2"/>
  <c r="E369" i="2"/>
  <c r="F370" i="2" s="1"/>
  <c r="V375" i="2" l="1"/>
  <c r="P370" i="2"/>
  <c r="Q371" i="2" s="1"/>
  <c r="R372" i="2" l="1"/>
  <c r="S373" i="2" s="1"/>
  <c r="T374" i="2" s="1"/>
  <c r="U375" i="2" l="1"/>
  <c r="N371" i="2"/>
  <c r="L371" i="2"/>
  <c r="J371" i="2"/>
  <c r="H371" i="2"/>
  <c r="M371" i="2"/>
  <c r="I371" i="2"/>
  <c r="O371" i="2"/>
  <c r="C372" i="2" s="1"/>
  <c r="K371" i="2"/>
  <c r="G371" i="2"/>
  <c r="E370" i="2"/>
  <c r="F371" i="2" s="1"/>
  <c r="V376" i="2" l="1"/>
  <c r="P371" i="2"/>
  <c r="Q372" i="2" s="1"/>
  <c r="R373" i="2" l="1"/>
  <c r="S374" i="2" s="1"/>
  <c r="T375" i="2" s="1"/>
  <c r="U376" i="2" l="1"/>
  <c r="N372" i="2"/>
  <c r="L372" i="2"/>
  <c r="J372" i="2"/>
  <c r="H372" i="2"/>
  <c r="O372" i="2"/>
  <c r="C373" i="2" s="1"/>
  <c r="K372" i="2"/>
  <c r="G372" i="2"/>
  <c r="M372" i="2"/>
  <c r="I372" i="2"/>
  <c r="E371" i="2"/>
  <c r="F372" i="2" s="1"/>
  <c r="V377" i="2" l="1"/>
  <c r="P372" i="2"/>
  <c r="Q373" i="2" s="1"/>
  <c r="R374" i="2" l="1"/>
  <c r="S375" i="2" s="1"/>
  <c r="T376" i="2" s="1"/>
  <c r="U377" i="2" l="1"/>
  <c r="N373" i="2"/>
  <c r="L373" i="2"/>
  <c r="J373" i="2"/>
  <c r="H373" i="2"/>
  <c r="M373" i="2"/>
  <c r="I373" i="2"/>
  <c r="O373" i="2"/>
  <c r="C374" i="2" s="1"/>
  <c r="K373" i="2"/>
  <c r="G373" i="2"/>
  <c r="E372" i="2"/>
  <c r="F373" i="2" s="1"/>
  <c r="V378" i="2" l="1"/>
  <c r="P373" i="2"/>
  <c r="Q374" i="2" s="1"/>
  <c r="R375" i="2" l="1"/>
  <c r="S376" i="2" s="1"/>
  <c r="T377" i="2" s="1"/>
  <c r="U378" i="2" l="1"/>
  <c r="N374" i="2"/>
  <c r="L374" i="2"/>
  <c r="J374" i="2"/>
  <c r="H374" i="2"/>
  <c r="O374" i="2"/>
  <c r="C375" i="2" s="1"/>
  <c r="K374" i="2"/>
  <c r="G374" i="2"/>
  <c r="M374" i="2"/>
  <c r="I374" i="2"/>
  <c r="E373" i="2"/>
  <c r="F374" i="2" s="1"/>
  <c r="V379" i="2" l="1"/>
  <c r="P374" i="2"/>
  <c r="Q375" i="2" s="1"/>
  <c r="R376" i="2" l="1"/>
  <c r="S377" i="2" s="1"/>
  <c r="T378" i="2" s="1"/>
  <c r="U379" i="2" l="1"/>
  <c r="N375" i="2"/>
  <c r="L375" i="2"/>
  <c r="J375" i="2"/>
  <c r="H375" i="2"/>
  <c r="M375" i="2"/>
  <c r="I375" i="2"/>
  <c r="O375" i="2"/>
  <c r="C376" i="2" s="1"/>
  <c r="K375" i="2"/>
  <c r="G375" i="2"/>
  <c r="E374" i="2"/>
  <c r="F375" i="2" s="1"/>
  <c r="V380" i="2" l="1"/>
  <c r="P375" i="2"/>
  <c r="Q376" i="2" s="1"/>
  <c r="R377" i="2" l="1"/>
  <c r="S378" i="2" s="1"/>
  <c r="T379" i="2" s="1"/>
  <c r="U380" i="2" l="1"/>
  <c r="N376" i="2"/>
  <c r="L376" i="2"/>
  <c r="J376" i="2"/>
  <c r="H376" i="2"/>
  <c r="O376" i="2"/>
  <c r="C377" i="2" s="1"/>
  <c r="K376" i="2"/>
  <c r="G376" i="2"/>
  <c r="M376" i="2"/>
  <c r="I376" i="2"/>
  <c r="E375" i="2"/>
  <c r="F376" i="2" s="1"/>
  <c r="V381" i="2" l="1"/>
  <c r="P376" i="2"/>
  <c r="Q377" i="2" s="1"/>
  <c r="R378" i="2" l="1"/>
  <c r="S379" i="2" s="1"/>
  <c r="T380" i="2" s="1"/>
  <c r="U381" i="2" l="1"/>
  <c r="N377" i="2"/>
  <c r="L377" i="2"/>
  <c r="J377" i="2"/>
  <c r="H377" i="2"/>
  <c r="M377" i="2"/>
  <c r="I377" i="2"/>
  <c r="O377" i="2"/>
  <c r="C378" i="2" s="1"/>
  <c r="K377" i="2"/>
  <c r="G377" i="2"/>
  <c r="E376" i="2"/>
  <c r="F377" i="2" s="1"/>
  <c r="V382" i="2" l="1"/>
  <c r="P377" i="2"/>
  <c r="Q378" i="2" s="1"/>
  <c r="R379" i="2" l="1"/>
  <c r="S380" i="2" s="1"/>
  <c r="T381" i="2" s="1"/>
  <c r="U382" i="2" l="1"/>
  <c r="N378" i="2"/>
  <c r="L378" i="2"/>
  <c r="J378" i="2"/>
  <c r="H378" i="2"/>
  <c r="O378" i="2"/>
  <c r="C379" i="2" s="1"/>
  <c r="K378" i="2"/>
  <c r="G378" i="2"/>
  <c r="M378" i="2"/>
  <c r="I378" i="2"/>
  <c r="E377" i="2"/>
  <c r="F378" i="2" s="1"/>
  <c r="V383" i="2" l="1"/>
  <c r="P378" i="2"/>
  <c r="Q379" i="2" s="1"/>
  <c r="R380" i="2" l="1"/>
  <c r="S381" i="2" s="1"/>
  <c r="T382" i="2" s="1"/>
  <c r="U383" i="2" l="1"/>
  <c r="N379" i="2"/>
  <c r="L379" i="2"/>
  <c r="J379" i="2"/>
  <c r="H379" i="2"/>
  <c r="M379" i="2"/>
  <c r="I379" i="2"/>
  <c r="O379" i="2"/>
  <c r="C380" i="2" s="1"/>
  <c r="K379" i="2"/>
  <c r="G379" i="2"/>
  <c r="E378" i="2"/>
  <c r="F379" i="2" s="1"/>
  <c r="V384" i="2" l="1"/>
  <c r="P379" i="2"/>
  <c r="Q380" i="2" s="1"/>
  <c r="R381" i="2" l="1"/>
  <c r="S382" i="2" s="1"/>
  <c r="T383" i="2" s="1"/>
  <c r="U384" i="2" l="1"/>
  <c r="N380" i="2"/>
  <c r="L380" i="2"/>
  <c r="J380" i="2"/>
  <c r="H380" i="2"/>
  <c r="O380" i="2"/>
  <c r="C381" i="2" s="1"/>
  <c r="K380" i="2"/>
  <c r="G380" i="2"/>
  <c r="M380" i="2"/>
  <c r="I380" i="2"/>
  <c r="E379" i="2"/>
  <c r="F380" i="2" s="1"/>
  <c r="V385" i="2" l="1"/>
  <c r="P380" i="2"/>
  <c r="Q381" i="2" s="1"/>
  <c r="R382" i="2" l="1"/>
  <c r="S383" i="2" s="1"/>
  <c r="T384" i="2" s="1"/>
  <c r="U385" i="2" l="1"/>
  <c r="N381" i="2"/>
  <c r="L381" i="2"/>
  <c r="J381" i="2"/>
  <c r="H381" i="2"/>
  <c r="M381" i="2"/>
  <c r="I381" i="2"/>
  <c r="O381" i="2"/>
  <c r="C382" i="2" s="1"/>
  <c r="K381" i="2"/>
  <c r="G381" i="2"/>
  <c r="E380" i="2"/>
  <c r="F381" i="2" s="1"/>
  <c r="V386" i="2" l="1"/>
  <c r="P381" i="2"/>
  <c r="Q382" i="2" s="1"/>
  <c r="R383" i="2" l="1"/>
  <c r="S384" i="2" s="1"/>
  <c r="T385" i="2" s="1"/>
  <c r="U386" i="2" l="1"/>
  <c r="N382" i="2"/>
  <c r="L382" i="2"/>
  <c r="J382" i="2"/>
  <c r="H382" i="2"/>
  <c r="O382" i="2"/>
  <c r="C383" i="2" s="1"/>
  <c r="K382" i="2"/>
  <c r="G382" i="2"/>
  <c r="M382" i="2"/>
  <c r="I382" i="2"/>
  <c r="E381" i="2"/>
  <c r="F382" i="2" s="1"/>
  <c r="V387" i="2" l="1"/>
  <c r="P382" i="2"/>
  <c r="Q383" i="2" s="1"/>
  <c r="R384" i="2" l="1"/>
  <c r="S385" i="2" s="1"/>
  <c r="T386" i="2" s="1"/>
  <c r="U387" i="2" l="1"/>
  <c r="N383" i="2"/>
  <c r="L383" i="2"/>
  <c r="J383" i="2"/>
  <c r="H383" i="2"/>
  <c r="M383" i="2"/>
  <c r="I383" i="2"/>
  <c r="O383" i="2"/>
  <c r="C384" i="2" s="1"/>
  <c r="K383" i="2"/>
  <c r="G383" i="2"/>
  <c r="E382" i="2"/>
  <c r="F383" i="2" s="1"/>
  <c r="V388" i="2" l="1"/>
  <c r="P383" i="2"/>
  <c r="Q384" i="2" s="1"/>
  <c r="R385" i="2" l="1"/>
  <c r="S386" i="2" s="1"/>
  <c r="T387" i="2" s="1"/>
  <c r="U388" i="2" l="1"/>
  <c r="N384" i="2"/>
  <c r="L384" i="2"/>
  <c r="J384" i="2"/>
  <c r="H384" i="2"/>
  <c r="O384" i="2"/>
  <c r="C385" i="2" s="1"/>
  <c r="K384" i="2"/>
  <c r="G384" i="2"/>
  <c r="I384" i="2"/>
  <c r="M384" i="2"/>
  <c r="E383" i="2"/>
  <c r="F384" i="2" s="1"/>
  <c r="V389" i="2" l="1"/>
  <c r="P384" i="2"/>
  <c r="Q385" i="2" s="1"/>
  <c r="R386" i="2" l="1"/>
  <c r="S387" i="2" s="1"/>
  <c r="T388" i="2" s="1"/>
  <c r="U389" i="2" l="1"/>
  <c r="N385" i="2"/>
  <c r="L385" i="2"/>
  <c r="J385" i="2"/>
  <c r="H385" i="2"/>
  <c r="M385" i="2"/>
  <c r="I385" i="2"/>
  <c r="O385" i="2"/>
  <c r="C386" i="2" s="1"/>
  <c r="G385" i="2"/>
  <c r="K385" i="2"/>
  <c r="E384" i="2"/>
  <c r="F385" i="2" s="1"/>
  <c r="V390" i="2" l="1"/>
  <c r="P385" i="2"/>
  <c r="Q386" i="2" s="1"/>
  <c r="R387" i="2" l="1"/>
  <c r="S388" i="2" s="1"/>
  <c r="T389" i="2" s="1"/>
  <c r="U390" i="2" l="1"/>
  <c r="N386" i="2"/>
  <c r="L386" i="2"/>
  <c r="J386" i="2"/>
  <c r="H386" i="2"/>
  <c r="O386" i="2"/>
  <c r="C387" i="2" s="1"/>
  <c r="K386" i="2"/>
  <c r="G386" i="2"/>
  <c r="M386" i="2"/>
  <c r="I386" i="2"/>
  <c r="E385" i="2"/>
  <c r="F386" i="2" s="1"/>
  <c r="V391" i="2" l="1"/>
  <c r="P386" i="2"/>
  <c r="Q387" i="2" s="1"/>
  <c r="R388" i="2" l="1"/>
  <c r="S389" i="2" s="1"/>
  <c r="T390" i="2" s="1"/>
  <c r="U391" i="2" l="1"/>
  <c r="N387" i="2"/>
  <c r="L387" i="2"/>
  <c r="J387" i="2"/>
  <c r="H387" i="2"/>
  <c r="M387" i="2"/>
  <c r="I387" i="2"/>
  <c r="K387" i="2"/>
  <c r="O387" i="2"/>
  <c r="C388" i="2" s="1"/>
  <c r="G387" i="2"/>
  <c r="E386" i="2"/>
  <c r="F387" i="2" s="1"/>
  <c r="V392" i="2" l="1"/>
  <c r="P387" i="2"/>
  <c r="Q388" i="2" s="1"/>
  <c r="R389" i="2" l="1"/>
  <c r="S390" i="2" s="1"/>
  <c r="T391" i="2" s="1"/>
  <c r="U392" i="2" l="1"/>
  <c r="N388" i="2"/>
  <c r="L388" i="2"/>
  <c r="J388" i="2"/>
  <c r="H388" i="2"/>
  <c r="O388" i="2"/>
  <c r="C389" i="2" s="1"/>
  <c r="K388" i="2"/>
  <c r="G388" i="2"/>
  <c r="I388" i="2"/>
  <c r="M388" i="2"/>
  <c r="E387" i="2"/>
  <c r="F388" i="2" s="1"/>
  <c r="V393" i="2" l="1"/>
  <c r="P388" i="2"/>
  <c r="Q389" i="2" s="1"/>
  <c r="R390" i="2" l="1"/>
  <c r="S391" i="2" s="1"/>
  <c r="T392" i="2" s="1"/>
  <c r="U393" i="2" l="1"/>
  <c r="N389" i="2"/>
  <c r="L389" i="2"/>
  <c r="J389" i="2"/>
  <c r="H389" i="2"/>
  <c r="M389" i="2"/>
  <c r="I389" i="2"/>
  <c r="O389" i="2"/>
  <c r="C390" i="2" s="1"/>
  <c r="G389" i="2"/>
  <c r="K389" i="2"/>
  <c r="E388" i="2"/>
  <c r="F389" i="2" s="1"/>
  <c r="V394" i="2" l="1"/>
  <c r="P389" i="2"/>
  <c r="Q390" i="2" s="1"/>
  <c r="R391" i="2" l="1"/>
  <c r="S392" i="2" s="1"/>
  <c r="T393" i="2" s="1"/>
  <c r="U394" i="2" l="1"/>
  <c r="N390" i="2"/>
  <c r="L390" i="2"/>
  <c r="J390" i="2"/>
  <c r="H390" i="2"/>
  <c r="O390" i="2"/>
  <c r="C391" i="2" s="1"/>
  <c r="K390" i="2"/>
  <c r="G390" i="2"/>
  <c r="M390" i="2"/>
  <c r="I390" i="2"/>
  <c r="E389" i="2"/>
  <c r="F390" i="2" s="1"/>
  <c r="V395" i="2" l="1"/>
  <c r="P390" i="2"/>
  <c r="Q391" i="2" s="1"/>
  <c r="R392" i="2" l="1"/>
  <c r="S393" i="2" s="1"/>
  <c r="T394" i="2" s="1"/>
  <c r="U395" i="2" l="1"/>
  <c r="N391" i="2"/>
  <c r="L391" i="2"/>
  <c r="J391" i="2"/>
  <c r="H391" i="2"/>
  <c r="M391" i="2"/>
  <c r="I391" i="2"/>
  <c r="K391" i="2"/>
  <c r="O391" i="2"/>
  <c r="C392" i="2" s="1"/>
  <c r="G391" i="2"/>
  <c r="E390" i="2"/>
  <c r="F391" i="2" s="1"/>
  <c r="V396" i="2" l="1"/>
  <c r="P391" i="2"/>
  <c r="Q392" i="2" s="1"/>
  <c r="R393" i="2" l="1"/>
  <c r="S394" i="2" s="1"/>
  <c r="T395" i="2" s="1"/>
  <c r="U396" i="2" l="1"/>
  <c r="N392" i="2"/>
  <c r="L392" i="2"/>
  <c r="J392" i="2"/>
  <c r="H392" i="2"/>
  <c r="O392" i="2"/>
  <c r="C393" i="2" s="1"/>
  <c r="K392" i="2"/>
  <c r="G392" i="2"/>
  <c r="I392" i="2"/>
  <c r="M392" i="2"/>
  <c r="E391" i="2"/>
  <c r="F392" i="2" s="1"/>
  <c r="V397" i="2" l="1"/>
  <c r="P392" i="2"/>
  <c r="Q393" i="2" s="1"/>
  <c r="R394" i="2" l="1"/>
  <c r="S395" i="2" s="1"/>
  <c r="T396" i="2" s="1"/>
  <c r="U397" i="2" l="1"/>
  <c r="N393" i="2"/>
  <c r="L393" i="2"/>
  <c r="J393" i="2"/>
  <c r="H393" i="2"/>
  <c r="M393" i="2"/>
  <c r="I393" i="2"/>
  <c r="O393" i="2"/>
  <c r="C394" i="2" s="1"/>
  <c r="G393" i="2"/>
  <c r="K393" i="2"/>
  <c r="E392" i="2"/>
  <c r="F393" i="2" s="1"/>
  <c r="V398" i="2" l="1"/>
  <c r="P393" i="2"/>
  <c r="Q394" i="2" s="1"/>
  <c r="R395" i="2" l="1"/>
  <c r="S396" i="2" s="1"/>
  <c r="T397" i="2" s="1"/>
  <c r="U398" i="2" l="1"/>
  <c r="N394" i="2"/>
  <c r="L394" i="2"/>
  <c r="J394" i="2"/>
  <c r="H394" i="2"/>
  <c r="O394" i="2"/>
  <c r="C395" i="2" s="1"/>
  <c r="K394" i="2"/>
  <c r="G394" i="2"/>
  <c r="M394" i="2"/>
  <c r="I394" i="2"/>
  <c r="E393" i="2"/>
  <c r="F394" i="2" s="1"/>
  <c r="V399" i="2" l="1"/>
  <c r="P394" i="2"/>
  <c r="Q395" i="2" s="1"/>
  <c r="R396" i="2" l="1"/>
  <c r="S397" i="2" s="1"/>
  <c r="T398" i="2" s="1"/>
  <c r="U399" i="2" l="1"/>
  <c r="N395" i="2"/>
  <c r="L395" i="2"/>
  <c r="J395" i="2"/>
  <c r="H395" i="2"/>
  <c r="M395" i="2"/>
  <c r="I395" i="2"/>
  <c r="K395" i="2"/>
  <c r="O395" i="2"/>
  <c r="C396" i="2" s="1"/>
  <c r="G395" i="2"/>
  <c r="E394" i="2"/>
  <c r="F395" i="2" s="1"/>
  <c r="V400" i="2" l="1"/>
  <c r="P395" i="2"/>
  <c r="Q396" i="2" s="1"/>
  <c r="R397" i="2" l="1"/>
  <c r="S398" i="2" s="1"/>
  <c r="T399" i="2" s="1"/>
  <c r="U400" i="2" l="1"/>
  <c r="N396" i="2"/>
  <c r="L396" i="2"/>
  <c r="J396" i="2"/>
  <c r="H396" i="2"/>
  <c r="O396" i="2"/>
  <c r="C397" i="2" s="1"/>
  <c r="K396" i="2"/>
  <c r="G396" i="2"/>
  <c r="I396" i="2"/>
  <c r="M396" i="2"/>
  <c r="E395" i="2"/>
  <c r="F396" i="2" s="1"/>
  <c r="V401" i="2" l="1"/>
  <c r="P396" i="2"/>
  <c r="Q397" i="2" s="1"/>
  <c r="R398" i="2" l="1"/>
  <c r="S399" i="2" s="1"/>
  <c r="T400" i="2" s="1"/>
  <c r="U401" i="2" l="1"/>
  <c r="N397" i="2"/>
  <c r="L397" i="2"/>
  <c r="J397" i="2"/>
  <c r="H397" i="2"/>
  <c r="M397" i="2"/>
  <c r="I397" i="2"/>
  <c r="O397" i="2"/>
  <c r="C398" i="2" s="1"/>
  <c r="G397" i="2"/>
  <c r="K397" i="2"/>
  <c r="E396" i="2"/>
  <c r="F397" i="2" s="1"/>
  <c r="V402" i="2" l="1"/>
  <c r="P397" i="2"/>
  <c r="Q398" i="2" s="1"/>
  <c r="R399" i="2" l="1"/>
  <c r="S400" i="2" s="1"/>
  <c r="T401" i="2" s="1"/>
  <c r="U402" i="2" l="1"/>
  <c r="N398" i="2"/>
  <c r="L398" i="2"/>
  <c r="J398" i="2"/>
  <c r="H398" i="2"/>
  <c r="O398" i="2"/>
  <c r="C399" i="2" s="1"/>
  <c r="K398" i="2"/>
  <c r="G398" i="2"/>
  <c r="M398" i="2"/>
  <c r="I398" i="2"/>
  <c r="E397" i="2"/>
  <c r="F398" i="2" s="1"/>
  <c r="V403" i="2" l="1"/>
  <c r="P398" i="2"/>
  <c r="Q399" i="2" s="1"/>
  <c r="R400" i="2" l="1"/>
  <c r="S401" i="2" s="1"/>
  <c r="T402" i="2" s="1"/>
  <c r="U403" i="2" l="1"/>
  <c r="N399" i="2"/>
  <c r="L399" i="2"/>
  <c r="J399" i="2"/>
  <c r="H399" i="2"/>
  <c r="M399" i="2"/>
  <c r="I399" i="2"/>
  <c r="K399" i="2"/>
  <c r="O399" i="2"/>
  <c r="C400" i="2" s="1"/>
  <c r="G399" i="2"/>
  <c r="E398" i="2"/>
  <c r="F399" i="2" s="1"/>
  <c r="V404" i="2" l="1"/>
  <c r="P399" i="2"/>
  <c r="Q400" i="2" s="1"/>
  <c r="R401" i="2" l="1"/>
  <c r="S402" i="2" s="1"/>
  <c r="T403" i="2" s="1"/>
  <c r="U404" i="2" l="1"/>
  <c r="N400" i="2"/>
  <c r="L400" i="2"/>
  <c r="J400" i="2"/>
  <c r="H400" i="2"/>
  <c r="O400" i="2"/>
  <c r="C401" i="2" s="1"/>
  <c r="K400" i="2"/>
  <c r="G400" i="2"/>
  <c r="I400" i="2"/>
  <c r="M400" i="2"/>
  <c r="E399" i="2"/>
  <c r="F400" i="2" s="1"/>
  <c r="V405" i="2" l="1"/>
  <c r="P400" i="2"/>
  <c r="Q401" i="2" s="1"/>
  <c r="R402" i="2" l="1"/>
  <c r="S403" i="2" s="1"/>
  <c r="T404" i="2" s="1"/>
  <c r="U405" i="2" l="1"/>
  <c r="N401" i="2"/>
  <c r="L401" i="2"/>
  <c r="J401" i="2"/>
  <c r="H401" i="2"/>
  <c r="M401" i="2"/>
  <c r="I401" i="2"/>
  <c r="O401" i="2"/>
  <c r="C402" i="2" s="1"/>
  <c r="G401" i="2"/>
  <c r="K401" i="2"/>
  <c r="E400" i="2"/>
  <c r="F401" i="2" s="1"/>
  <c r="V406" i="2" l="1"/>
  <c r="P401" i="2"/>
  <c r="Q402" i="2" s="1"/>
  <c r="R403" i="2" l="1"/>
  <c r="S404" i="2" s="1"/>
  <c r="T405" i="2" s="1"/>
  <c r="U406" i="2" l="1"/>
  <c r="N402" i="2"/>
  <c r="L402" i="2"/>
  <c r="J402" i="2"/>
  <c r="H402" i="2"/>
  <c r="O402" i="2"/>
  <c r="C403" i="2" s="1"/>
  <c r="K402" i="2"/>
  <c r="G402" i="2"/>
  <c r="M402" i="2"/>
  <c r="I402" i="2"/>
  <c r="E401" i="2"/>
  <c r="F402" i="2" s="1"/>
  <c r="V407" i="2" l="1"/>
  <c r="P402" i="2"/>
  <c r="Q403" i="2" s="1"/>
  <c r="R404" i="2" l="1"/>
  <c r="S405" i="2" s="1"/>
  <c r="T406" i="2" s="1"/>
  <c r="U407" i="2" l="1"/>
  <c r="N403" i="2"/>
  <c r="L403" i="2"/>
  <c r="J403" i="2"/>
  <c r="H403" i="2"/>
  <c r="M403" i="2"/>
  <c r="I403" i="2"/>
  <c r="K403" i="2"/>
  <c r="O403" i="2"/>
  <c r="C404" i="2" s="1"/>
  <c r="G403" i="2"/>
  <c r="E402" i="2"/>
  <c r="F403" i="2" s="1"/>
  <c r="V408" i="2" l="1"/>
  <c r="P403" i="2"/>
  <c r="Q404" i="2" s="1"/>
  <c r="R405" i="2" l="1"/>
  <c r="S406" i="2" s="1"/>
  <c r="T407" i="2" s="1"/>
  <c r="U408" i="2" l="1"/>
  <c r="N404" i="2"/>
  <c r="L404" i="2"/>
  <c r="J404" i="2"/>
  <c r="H404" i="2"/>
  <c r="O404" i="2"/>
  <c r="C405" i="2" s="1"/>
  <c r="K404" i="2"/>
  <c r="G404" i="2"/>
  <c r="I404" i="2"/>
  <c r="M404" i="2"/>
  <c r="E403" i="2"/>
  <c r="F404" i="2" s="1"/>
  <c r="V409" i="2" l="1"/>
  <c r="P404" i="2"/>
  <c r="Q405" i="2" s="1"/>
  <c r="R406" i="2" l="1"/>
  <c r="S407" i="2" s="1"/>
  <c r="T408" i="2" s="1"/>
  <c r="U409" i="2" l="1"/>
  <c r="N405" i="2"/>
  <c r="L405" i="2"/>
  <c r="J405" i="2"/>
  <c r="H405" i="2"/>
  <c r="M405" i="2"/>
  <c r="I405" i="2"/>
  <c r="O405" i="2"/>
  <c r="C406" i="2" s="1"/>
  <c r="G405" i="2"/>
  <c r="K405" i="2"/>
  <c r="E404" i="2"/>
  <c r="F405" i="2" s="1"/>
  <c r="V410" i="2" l="1"/>
  <c r="P405" i="2"/>
  <c r="Q406" i="2" s="1"/>
  <c r="R407" i="2" l="1"/>
  <c r="S408" i="2" s="1"/>
  <c r="T409" i="2" s="1"/>
  <c r="U410" i="2" l="1"/>
  <c r="N406" i="2"/>
  <c r="L406" i="2"/>
  <c r="J406" i="2"/>
  <c r="H406" i="2"/>
  <c r="O406" i="2"/>
  <c r="C407" i="2" s="1"/>
  <c r="K406" i="2"/>
  <c r="G406" i="2"/>
  <c r="M406" i="2"/>
  <c r="I406" i="2"/>
  <c r="E405" i="2"/>
  <c r="F406" i="2" s="1"/>
  <c r="V411" i="2" l="1"/>
  <c r="P406" i="2"/>
  <c r="Q407" i="2" s="1"/>
  <c r="R408" i="2" l="1"/>
  <c r="S409" i="2" s="1"/>
  <c r="T410" i="2" s="1"/>
  <c r="U411" i="2" l="1"/>
  <c r="N407" i="2"/>
  <c r="L407" i="2"/>
  <c r="J407" i="2"/>
  <c r="H407" i="2"/>
  <c r="M407" i="2"/>
  <c r="I407" i="2"/>
  <c r="K407" i="2"/>
  <c r="O407" i="2"/>
  <c r="C408" i="2" s="1"/>
  <c r="G407" i="2"/>
  <c r="E406" i="2"/>
  <c r="F407" i="2" s="1"/>
  <c r="V412" i="2" l="1"/>
  <c r="P407" i="2"/>
  <c r="Q408" i="2" s="1"/>
  <c r="R409" i="2" l="1"/>
  <c r="S410" i="2" s="1"/>
  <c r="T411" i="2" s="1"/>
  <c r="U412" i="2" l="1"/>
  <c r="N408" i="2"/>
  <c r="L408" i="2"/>
  <c r="J408" i="2"/>
  <c r="H408" i="2"/>
  <c r="O408" i="2"/>
  <c r="C409" i="2" s="1"/>
  <c r="K408" i="2"/>
  <c r="G408" i="2"/>
  <c r="I408" i="2"/>
  <c r="M408" i="2"/>
  <c r="E407" i="2"/>
  <c r="F408" i="2" s="1"/>
  <c r="V413" i="2" l="1"/>
  <c r="P408" i="2"/>
  <c r="Q409" i="2" s="1"/>
  <c r="R410" i="2" l="1"/>
  <c r="S411" i="2" s="1"/>
  <c r="T412" i="2" s="1"/>
  <c r="U413" i="2" l="1"/>
  <c r="N409" i="2"/>
  <c r="L409" i="2"/>
  <c r="J409" i="2"/>
  <c r="H409" i="2"/>
  <c r="M409" i="2"/>
  <c r="I409" i="2"/>
  <c r="O409" i="2"/>
  <c r="C410" i="2" s="1"/>
  <c r="G409" i="2"/>
  <c r="K409" i="2"/>
  <c r="E408" i="2"/>
  <c r="F409" i="2" s="1"/>
  <c r="V414" i="2" l="1"/>
  <c r="P409" i="2"/>
  <c r="Q410" i="2" s="1"/>
  <c r="R411" i="2" l="1"/>
  <c r="S412" i="2" s="1"/>
  <c r="T413" i="2" s="1"/>
  <c r="U414" i="2" l="1"/>
  <c r="N410" i="2"/>
  <c r="L410" i="2"/>
  <c r="J410" i="2"/>
  <c r="H410" i="2"/>
  <c r="O410" i="2"/>
  <c r="C411" i="2" s="1"/>
  <c r="K410" i="2"/>
  <c r="G410" i="2"/>
  <c r="M410" i="2"/>
  <c r="I410" i="2"/>
  <c r="E409" i="2"/>
  <c r="F410" i="2" s="1"/>
  <c r="V415" i="2" l="1"/>
  <c r="P410" i="2"/>
  <c r="Q411" i="2" s="1"/>
  <c r="R412" i="2" l="1"/>
  <c r="S413" i="2" s="1"/>
  <c r="T414" i="2" s="1"/>
  <c r="U415" i="2" l="1"/>
  <c r="N411" i="2"/>
  <c r="L411" i="2"/>
  <c r="J411" i="2"/>
  <c r="H411" i="2"/>
  <c r="M411" i="2"/>
  <c r="I411" i="2"/>
  <c r="K411" i="2"/>
  <c r="O411" i="2"/>
  <c r="C412" i="2" s="1"/>
  <c r="G411" i="2"/>
  <c r="E410" i="2"/>
  <c r="F411" i="2" s="1"/>
  <c r="V416" i="2" l="1"/>
  <c r="P411" i="2"/>
  <c r="Q412" i="2" s="1"/>
  <c r="R413" i="2" l="1"/>
  <c r="S414" i="2" s="1"/>
  <c r="T415" i="2" s="1"/>
  <c r="U416" i="2" l="1"/>
  <c r="N412" i="2"/>
  <c r="L412" i="2"/>
  <c r="J412" i="2"/>
  <c r="H412" i="2"/>
  <c r="O412" i="2"/>
  <c r="C413" i="2" s="1"/>
  <c r="K412" i="2"/>
  <c r="G412" i="2"/>
  <c r="I412" i="2"/>
  <c r="M412" i="2"/>
  <c r="E411" i="2"/>
  <c r="F412" i="2" s="1"/>
  <c r="V417" i="2" l="1"/>
  <c r="P412" i="2"/>
  <c r="Q413" i="2" s="1"/>
  <c r="R414" i="2" l="1"/>
  <c r="S415" i="2" s="1"/>
  <c r="T416" i="2" s="1"/>
  <c r="U417" i="2" l="1"/>
  <c r="N413" i="2"/>
  <c r="L413" i="2"/>
  <c r="J413" i="2"/>
  <c r="H413" i="2"/>
  <c r="M413" i="2"/>
  <c r="I413" i="2"/>
  <c r="O413" i="2"/>
  <c r="C414" i="2" s="1"/>
  <c r="G413" i="2"/>
  <c r="K413" i="2"/>
  <c r="E412" i="2"/>
  <c r="F413" i="2" s="1"/>
  <c r="V418" i="2" l="1"/>
  <c r="P413" i="2"/>
  <c r="Q414" i="2" s="1"/>
  <c r="R415" i="2" l="1"/>
  <c r="S416" i="2" s="1"/>
  <c r="T417" i="2" s="1"/>
  <c r="U418" i="2" l="1"/>
  <c r="N414" i="2"/>
  <c r="L414" i="2"/>
  <c r="J414" i="2"/>
  <c r="H414" i="2"/>
  <c r="O414" i="2"/>
  <c r="C415" i="2" s="1"/>
  <c r="K414" i="2"/>
  <c r="G414" i="2"/>
  <c r="M414" i="2"/>
  <c r="I414" i="2"/>
  <c r="E413" i="2"/>
  <c r="F414" i="2" s="1"/>
  <c r="V419" i="2" l="1"/>
  <c r="P414" i="2"/>
  <c r="Q415" i="2" s="1"/>
  <c r="R416" i="2" l="1"/>
  <c r="S417" i="2" s="1"/>
  <c r="T418" i="2" s="1"/>
  <c r="U419" i="2" l="1"/>
  <c r="N415" i="2"/>
  <c r="L415" i="2"/>
  <c r="J415" i="2"/>
  <c r="H415" i="2"/>
  <c r="M415" i="2"/>
  <c r="I415" i="2"/>
  <c r="K415" i="2"/>
  <c r="O415" i="2"/>
  <c r="C416" i="2" s="1"/>
  <c r="G415" i="2"/>
  <c r="E414" i="2"/>
  <c r="F415" i="2" s="1"/>
  <c r="V420" i="2" l="1"/>
  <c r="P415" i="2"/>
  <c r="Q416" i="2" s="1"/>
  <c r="R417" i="2" l="1"/>
  <c r="S418" i="2" s="1"/>
  <c r="T419" i="2" s="1"/>
  <c r="U420" i="2" l="1"/>
  <c r="N416" i="2"/>
  <c r="L416" i="2"/>
  <c r="J416" i="2"/>
  <c r="H416" i="2"/>
  <c r="O416" i="2"/>
  <c r="C417" i="2" s="1"/>
  <c r="K416" i="2"/>
  <c r="G416" i="2"/>
  <c r="I416" i="2"/>
  <c r="M416" i="2"/>
  <c r="E415" i="2"/>
  <c r="F416" i="2" s="1"/>
  <c r="V421" i="2" l="1"/>
  <c r="P416" i="2"/>
  <c r="Q417" i="2" s="1"/>
  <c r="R418" i="2" l="1"/>
  <c r="S419" i="2" s="1"/>
  <c r="T420" i="2" s="1"/>
  <c r="U421" i="2" l="1"/>
  <c r="N417" i="2"/>
  <c r="L417" i="2"/>
  <c r="J417" i="2"/>
  <c r="H417" i="2"/>
  <c r="M417" i="2"/>
  <c r="I417" i="2"/>
  <c r="O417" i="2"/>
  <c r="C418" i="2" s="1"/>
  <c r="G417" i="2"/>
  <c r="K417" i="2"/>
  <c r="E416" i="2"/>
  <c r="F417" i="2" s="1"/>
  <c r="V422" i="2" l="1"/>
  <c r="P417" i="2"/>
  <c r="Q418" i="2" s="1"/>
  <c r="R419" i="2" l="1"/>
  <c r="S420" i="2" s="1"/>
  <c r="T421" i="2" s="1"/>
  <c r="U422" i="2" l="1"/>
  <c r="N418" i="2"/>
  <c r="L418" i="2"/>
  <c r="J418" i="2"/>
  <c r="H418" i="2"/>
  <c r="O418" i="2"/>
  <c r="C419" i="2" s="1"/>
  <c r="K418" i="2"/>
  <c r="G418" i="2"/>
  <c r="M418" i="2"/>
  <c r="I418" i="2"/>
  <c r="E417" i="2"/>
  <c r="F418" i="2" s="1"/>
  <c r="V423" i="2" l="1"/>
  <c r="P418" i="2"/>
  <c r="Q419" i="2" s="1"/>
  <c r="R420" i="2" l="1"/>
  <c r="S421" i="2" s="1"/>
  <c r="T422" i="2" s="1"/>
  <c r="U423" i="2" l="1"/>
  <c r="N419" i="2"/>
  <c r="L419" i="2"/>
  <c r="J419" i="2"/>
  <c r="H419" i="2"/>
  <c r="M419" i="2"/>
  <c r="I419" i="2"/>
  <c r="K419" i="2"/>
  <c r="O419" i="2"/>
  <c r="C420" i="2" s="1"/>
  <c r="G419" i="2"/>
  <c r="E418" i="2"/>
  <c r="F419" i="2" s="1"/>
  <c r="V424" i="2" l="1"/>
  <c r="P419" i="2"/>
  <c r="Q420" i="2" s="1"/>
  <c r="R421" i="2" l="1"/>
  <c r="S422" i="2" s="1"/>
  <c r="T423" i="2" s="1"/>
  <c r="U424" i="2" l="1"/>
  <c r="N420" i="2"/>
  <c r="L420" i="2"/>
  <c r="J420" i="2"/>
  <c r="H420" i="2"/>
  <c r="O420" i="2"/>
  <c r="C421" i="2" s="1"/>
  <c r="K420" i="2"/>
  <c r="G420" i="2"/>
  <c r="I420" i="2"/>
  <c r="M420" i="2"/>
  <c r="E419" i="2"/>
  <c r="F420" i="2" s="1"/>
  <c r="V425" i="2" l="1"/>
  <c r="P420" i="2"/>
  <c r="Q421" i="2" s="1"/>
  <c r="R422" i="2" l="1"/>
  <c r="S423" i="2" s="1"/>
  <c r="T424" i="2" s="1"/>
  <c r="U425" i="2" l="1"/>
  <c r="N421" i="2"/>
  <c r="L421" i="2"/>
  <c r="J421" i="2"/>
  <c r="H421" i="2"/>
  <c r="M421" i="2"/>
  <c r="I421" i="2"/>
  <c r="O421" i="2"/>
  <c r="C422" i="2" s="1"/>
  <c r="G421" i="2"/>
  <c r="K421" i="2"/>
  <c r="E420" i="2"/>
  <c r="F421" i="2" s="1"/>
  <c r="V426" i="2" l="1"/>
  <c r="P421" i="2"/>
  <c r="Q422" i="2" s="1"/>
  <c r="R423" i="2" l="1"/>
  <c r="S424" i="2" s="1"/>
  <c r="T425" i="2" s="1"/>
  <c r="U426" i="2" l="1"/>
  <c r="N422" i="2"/>
  <c r="L422" i="2"/>
  <c r="J422" i="2"/>
  <c r="H422" i="2"/>
  <c r="O422" i="2"/>
  <c r="C423" i="2" s="1"/>
  <c r="K422" i="2"/>
  <c r="G422" i="2"/>
  <c r="M422" i="2"/>
  <c r="I422" i="2"/>
  <c r="E421" i="2"/>
  <c r="F422" i="2" s="1"/>
  <c r="V427" i="2" l="1"/>
  <c r="P422" i="2"/>
  <c r="Q423" i="2" s="1"/>
  <c r="R424" i="2" l="1"/>
  <c r="S425" i="2" s="1"/>
  <c r="T426" i="2" s="1"/>
  <c r="U427" i="2" l="1"/>
  <c r="N423" i="2"/>
  <c r="L423" i="2"/>
  <c r="J423" i="2"/>
  <c r="H423" i="2"/>
  <c r="M423" i="2"/>
  <c r="I423" i="2"/>
  <c r="K423" i="2"/>
  <c r="O423" i="2"/>
  <c r="C424" i="2" s="1"/>
  <c r="G423" i="2"/>
  <c r="E422" i="2"/>
  <c r="F423" i="2" s="1"/>
  <c r="V428" i="2" l="1"/>
  <c r="P423" i="2"/>
  <c r="Q424" i="2" s="1"/>
  <c r="R425" i="2" l="1"/>
  <c r="S426" i="2" s="1"/>
  <c r="T427" i="2" s="1"/>
  <c r="U428" i="2" l="1"/>
  <c r="N424" i="2"/>
  <c r="L424" i="2"/>
  <c r="J424" i="2"/>
  <c r="H424" i="2"/>
  <c r="O424" i="2"/>
  <c r="C425" i="2" s="1"/>
  <c r="K424" i="2"/>
  <c r="G424" i="2"/>
  <c r="I424" i="2"/>
  <c r="M424" i="2"/>
  <c r="E423" i="2"/>
  <c r="F424" i="2" s="1"/>
  <c r="V429" i="2" l="1"/>
  <c r="P424" i="2"/>
  <c r="Q425" i="2" s="1"/>
  <c r="R426" i="2" l="1"/>
  <c r="S427" i="2" s="1"/>
  <c r="T428" i="2" s="1"/>
  <c r="U429" i="2" l="1"/>
  <c r="N425" i="2"/>
  <c r="L425" i="2"/>
  <c r="J425" i="2"/>
  <c r="H425" i="2"/>
  <c r="M425" i="2"/>
  <c r="I425" i="2"/>
  <c r="O425" i="2"/>
  <c r="C426" i="2" s="1"/>
  <c r="G425" i="2"/>
  <c r="K425" i="2"/>
  <c r="E424" i="2"/>
  <c r="F425" i="2" s="1"/>
  <c r="V430" i="2" l="1"/>
  <c r="P425" i="2"/>
  <c r="Q426" i="2" s="1"/>
  <c r="R427" i="2" l="1"/>
  <c r="S428" i="2" s="1"/>
  <c r="T429" i="2" s="1"/>
  <c r="U430" i="2" l="1"/>
  <c r="N426" i="2"/>
  <c r="L426" i="2"/>
  <c r="J426" i="2"/>
  <c r="H426" i="2"/>
  <c r="O426" i="2"/>
  <c r="C427" i="2" s="1"/>
  <c r="K426" i="2"/>
  <c r="G426" i="2"/>
  <c r="M426" i="2"/>
  <c r="I426" i="2"/>
  <c r="E425" i="2"/>
  <c r="F426" i="2" s="1"/>
  <c r="V431" i="2" l="1"/>
  <c r="P426" i="2"/>
  <c r="Q427" i="2" s="1"/>
  <c r="R428" i="2" l="1"/>
  <c r="S429" i="2" s="1"/>
  <c r="T430" i="2" s="1"/>
  <c r="U431" i="2" l="1"/>
  <c r="N427" i="2"/>
  <c r="L427" i="2"/>
  <c r="J427" i="2"/>
  <c r="H427" i="2"/>
  <c r="M427" i="2"/>
  <c r="I427" i="2"/>
  <c r="K427" i="2"/>
  <c r="O427" i="2"/>
  <c r="C428" i="2" s="1"/>
  <c r="G427" i="2"/>
  <c r="E426" i="2"/>
  <c r="F427" i="2" s="1"/>
  <c r="V432" i="2" l="1"/>
  <c r="P427" i="2"/>
  <c r="Q428" i="2" s="1"/>
  <c r="R429" i="2" l="1"/>
  <c r="S430" i="2" s="1"/>
  <c r="T431" i="2" s="1"/>
  <c r="U432" i="2" l="1"/>
  <c r="N428" i="2"/>
  <c r="L428" i="2"/>
  <c r="J428" i="2"/>
  <c r="H428" i="2"/>
  <c r="O428" i="2"/>
  <c r="C429" i="2" s="1"/>
  <c r="K428" i="2"/>
  <c r="G428" i="2"/>
  <c r="I428" i="2"/>
  <c r="M428" i="2"/>
  <c r="E427" i="2"/>
  <c r="F428" i="2" s="1"/>
  <c r="V433" i="2" l="1"/>
  <c r="P428" i="2"/>
  <c r="Q429" i="2" s="1"/>
  <c r="R430" i="2" l="1"/>
  <c r="S431" i="2" s="1"/>
  <c r="T432" i="2" s="1"/>
  <c r="U433" i="2" l="1"/>
  <c r="N429" i="2"/>
  <c r="L429" i="2"/>
  <c r="J429" i="2"/>
  <c r="H429" i="2"/>
  <c r="M429" i="2"/>
  <c r="I429" i="2"/>
  <c r="O429" i="2"/>
  <c r="C430" i="2" s="1"/>
  <c r="G429" i="2"/>
  <c r="K429" i="2"/>
  <c r="E428" i="2"/>
  <c r="F429" i="2" s="1"/>
  <c r="V434" i="2" l="1"/>
  <c r="P429" i="2"/>
  <c r="Q430" i="2" s="1"/>
  <c r="R431" i="2" l="1"/>
  <c r="S432" i="2" s="1"/>
  <c r="T433" i="2" s="1"/>
  <c r="U434" i="2" l="1"/>
  <c r="N430" i="2"/>
  <c r="L430" i="2"/>
  <c r="J430" i="2"/>
  <c r="H430" i="2"/>
  <c r="O430" i="2"/>
  <c r="C431" i="2" s="1"/>
  <c r="K430" i="2"/>
  <c r="G430" i="2"/>
  <c r="M430" i="2"/>
  <c r="I430" i="2"/>
  <c r="E429" i="2"/>
  <c r="F430" i="2" s="1"/>
  <c r="V435" i="2" l="1"/>
  <c r="P430" i="2"/>
  <c r="Q431" i="2" s="1"/>
  <c r="R432" i="2" l="1"/>
  <c r="S433" i="2" s="1"/>
  <c r="T434" i="2" s="1"/>
  <c r="U435" i="2" l="1"/>
  <c r="N431" i="2"/>
  <c r="L431" i="2"/>
  <c r="J431" i="2"/>
  <c r="H431" i="2"/>
  <c r="M431" i="2"/>
  <c r="I431" i="2"/>
  <c r="K431" i="2"/>
  <c r="O431" i="2"/>
  <c r="C432" i="2" s="1"/>
  <c r="G431" i="2"/>
  <c r="E430" i="2"/>
  <c r="F431" i="2" s="1"/>
  <c r="V436" i="2" l="1"/>
  <c r="P431" i="2"/>
  <c r="Q432" i="2" s="1"/>
  <c r="R433" i="2" l="1"/>
  <c r="S434" i="2" s="1"/>
  <c r="T435" i="2" s="1"/>
  <c r="U436" i="2" l="1"/>
  <c r="N432" i="2"/>
  <c r="L432" i="2"/>
  <c r="J432" i="2"/>
  <c r="H432" i="2"/>
  <c r="O432" i="2"/>
  <c r="C433" i="2" s="1"/>
  <c r="K432" i="2"/>
  <c r="G432" i="2"/>
  <c r="I432" i="2"/>
  <c r="M432" i="2"/>
  <c r="E431" i="2"/>
  <c r="F432" i="2" s="1"/>
  <c r="V437" i="2" l="1"/>
  <c r="P432" i="2"/>
  <c r="Q433" i="2" s="1"/>
  <c r="R434" i="2" l="1"/>
  <c r="S435" i="2" s="1"/>
  <c r="T436" i="2" s="1"/>
  <c r="U437" i="2" l="1"/>
  <c r="N433" i="2"/>
  <c r="L433" i="2"/>
  <c r="J433" i="2"/>
  <c r="H433" i="2"/>
  <c r="M433" i="2"/>
  <c r="I433" i="2"/>
  <c r="O433" i="2"/>
  <c r="C434" i="2" s="1"/>
  <c r="G433" i="2"/>
  <c r="K433" i="2"/>
  <c r="E432" i="2"/>
  <c r="F433" i="2" s="1"/>
  <c r="V438" i="2" l="1"/>
  <c r="P433" i="2"/>
  <c r="Q434" i="2" s="1"/>
  <c r="R435" i="2" l="1"/>
  <c r="S436" i="2" s="1"/>
  <c r="T437" i="2" s="1"/>
  <c r="U438" i="2" l="1"/>
  <c r="N434" i="2"/>
  <c r="L434" i="2"/>
  <c r="J434" i="2"/>
  <c r="H434" i="2"/>
  <c r="O434" i="2"/>
  <c r="C435" i="2" s="1"/>
  <c r="K434" i="2"/>
  <c r="G434" i="2"/>
  <c r="M434" i="2"/>
  <c r="I434" i="2"/>
  <c r="E433" i="2"/>
  <c r="F434" i="2" s="1"/>
  <c r="V439" i="2" l="1"/>
  <c r="P434" i="2"/>
  <c r="Q435" i="2" s="1"/>
  <c r="R436" i="2" l="1"/>
  <c r="S437" i="2" s="1"/>
  <c r="T438" i="2" s="1"/>
  <c r="U439" i="2" l="1"/>
  <c r="N435" i="2"/>
  <c r="L435" i="2"/>
  <c r="J435" i="2"/>
  <c r="H435" i="2"/>
  <c r="M435" i="2"/>
  <c r="I435" i="2"/>
  <c r="K435" i="2"/>
  <c r="O435" i="2"/>
  <c r="C436" i="2" s="1"/>
  <c r="G435" i="2"/>
  <c r="E434" i="2"/>
  <c r="F435" i="2" s="1"/>
  <c r="V440" i="2" l="1"/>
  <c r="P435" i="2"/>
  <c r="Q436" i="2" s="1"/>
  <c r="R437" i="2" l="1"/>
  <c r="S438" i="2" s="1"/>
  <c r="T439" i="2" s="1"/>
  <c r="U440" i="2" l="1"/>
  <c r="N436" i="2"/>
  <c r="L436" i="2"/>
  <c r="J436" i="2"/>
  <c r="H436" i="2"/>
  <c r="O436" i="2"/>
  <c r="C437" i="2" s="1"/>
  <c r="K436" i="2"/>
  <c r="G436" i="2"/>
  <c r="I436" i="2"/>
  <c r="M436" i="2"/>
  <c r="E435" i="2"/>
  <c r="F436" i="2" s="1"/>
  <c r="V441" i="2" l="1"/>
  <c r="P436" i="2"/>
  <c r="Q437" i="2" s="1"/>
  <c r="R438" i="2" l="1"/>
  <c r="S439" i="2" s="1"/>
  <c r="T440" i="2" s="1"/>
  <c r="U441" i="2" l="1"/>
  <c r="N437" i="2"/>
  <c r="L437" i="2"/>
  <c r="J437" i="2"/>
  <c r="H437" i="2"/>
  <c r="M437" i="2"/>
  <c r="I437" i="2"/>
  <c r="O437" i="2"/>
  <c r="C438" i="2" s="1"/>
  <c r="G437" i="2"/>
  <c r="K437" i="2"/>
  <c r="E436" i="2"/>
  <c r="F437" i="2" s="1"/>
  <c r="V442" i="2" l="1"/>
  <c r="P437" i="2"/>
  <c r="Q438" i="2" s="1"/>
  <c r="R439" i="2" l="1"/>
  <c r="S440" i="2" s="1"/>
  <c r="T441" i="2" s="1"/>
  <c r="U442" i="2" l="1"/>
  <c r="N438" i="2"/>
  <c r="L438" i="2"/>
  <c r="J438" i="2"/>
  <c r="H438" i="2"/>
  <c r="O438" i="2"/>
  <c r="C439" i="2" s="1"/>
  <c r="K438" i="2"/>
  <c r="G438" i="2"/>
  <c r="M438" i="2"/>
  <c r="I438" i="2"/>
  <c r="E437" i="2"/>
  <c r="F438" i="2" s="1"/>
  <c r="V443" i="2" l="1"/>
  <c r="P438" i="2"/>
  <c r="Q439" i="2" s="1"/>
  <c r="R440" i="2" l="1"/>
  <c r="S441" i="2" s="1"/>
  <c r="T442" i="2" s="1"/>
  <c r="U443" i="2" l="1"/>
  <c r="N439" i="2"/>
  <c r="L439" i="2"/>
  <c r="J439" i="2"/>
  <c r="H439" i="2"/>
  <c r="M439" i="2"/>
  <c r="I439" i="2"/>
  <c r="K439" i="2"/>
  <c r="O439" i="2"/>
  <c r="C440" i="2" s="1"/>
  <c r="G439" i="2"/>
  <c r="E438" i="2"/>
  <c r="F439" i="2" s="1"/>
  <c r="V444" i="2" l="1"/>
  <c r="P439" i="2"/>
  <c r="Q440" i="2" s="1"/>
  <c r="R441" i="2" l="1"/>
  <c r="S442" i="2" s="1"/>
  <c r="T443" i="2" s="1"/>
  <c r="U444" i="2" l="1"/>
  <c r="N440" i="2"/>
  <c r="L440" i="2"/>
  <c r="J440" i="2"/>
  <c r="H440" i="2"/>
  <c r="O440" i="2"/>
  <c r="C441" i="2" s="1"/>
  <c r="K440" i="2"/>
  <c r="G440" i="2"/>
  <c r="I440" i="2"/>
  <c r="M440" i="2"/>
  <c r="E439" i="2"/>
  <c r="F440" i="2" s="1"/>
  <c r="V445" i="2" l="1"/>
  <c r="P440" i="2"/>
  <c r="Q441" i="2" s="1"/>
  <c r="R442" i="2" l="1"/>
  <c r="S443" i="2" s="1"/>
  <c r="T444" i="2" s="1"/>
  <c r="U445" i="2" l="1"/>
  <c r="N441" i="2"/>
  <c r="L441" i="2"/>
  <c r="J441" i="2"/>
  <c r="H441" i="2"/>
  <c r="M441" i="2"/>
  <c r="I441" i="2"/>
  <c r="O441" i="2"/>
  <c r="C442" i="2" s="1"/>
  <c r="G441" i="2"/>
  <c r="K441" i="2"/>
  <c r="E440" i="2"/>
  <c r="F441" i="2" s="1"/>
  <c r="V446" i="2" l="1"/>
  <c r="P441" i="2"/>
  <c r="Q442" i="2" s="1"/>
  <c r="R443" i="2" l="1"/>
  <c r="S444" i="2" s="1"/>
  <c r="T445" i="2" s="1"/>
  <c r="U446" i="2" l="1"/>
  <c r="N442" i="2"/>
  <c r="L442" i="2"/>
  <c r="J442" i="2"/>
  <c r="H442" i="2"/>
  <c r="O442" i="2"/>
  <c r="C443" i="2" s="1"/>
  <c r="K442" i="2"/>
  <c r="G442" i="2"/>
  <c r="M442" i="2"/>
  <c r="I442" i="2"/>
  <c r="E441" i="2"/>
  <c r="F442" i="2" s="1"/>
  <c r="V447" i="2" l="1"/>
  <c r="P442" i="2"/>
  <c r="Q443" i="2" s="1"/>
  <c r="R444" i="2" l="1"/>
  <c r="S445" i="2" s="1"/>
  <c r="T446" i="2" s="1"/>
  <c r="U447" i="2" l="1"/>
  <c r="N443" i="2"/>
  <c r="L443" i="2"/>
  <c r="J443" i="2"/>
  <c r="H443" i="2"/>
  <c r="M443" i="2"/>
  <c r="I443" i="2"/>
  <c r="K443" i="2"/>
  <c r="O443" i="2"/>
  <c r="C444" i="2" s="1"/>
  <c r="G443" i="2"/>
  <c r="E442" i="2"/>
  <c r="F443" i="2" s="1"/>
  <c r="V448" i="2" l="1"/>
  <c r="P443" i="2"/>
  <c r="Q444" i="2" s="1"/>
  <c r="R445" i="2" l="1"/>
  <c r="S446" i="2" s="1"/>
  <c r="T447" i="2" s="1"/>
  <c r="U448" i="2" l="1"/>
  <c r="N444" i="2"/>
  <c r="L444" i="2"/>
  <c r="J444" i="2"/>
  <c r="H444" i="2"/>
  <c r="O444" i="2"/>
  <c r="C445" i="2" s="1"/>
  <c r="K444" i="2"/>
  <c r="G444" i="2"/>
  <c r="I444" i="2"/>
  <c r="M444" i="2"/>
  <c r="E443" i="2"/>
  <c r="F444" i="2" s="1"/>
  <c r="V449" i="2" l="1"/>
  <c r="P444" i="2"/>
  <c r="Q445" i="2" s="1"/>
  <c r="R446" i="2" l="1"/>
  <c r="S447" i="2" s="1"/>
  <c r="T448" i="2" s="1"/>
  <c r="U449" i="2" l="1"/>
  <c r="N445" i="2"/>
  <c r="L445" i="2"/>
  <c r="J445" i="2"/>
  <c r="H445" i="2"/>
  <c r="M445" i="2"/>
  <c r="I445" i="2"/>
  <c r="O445" i="2"/>
  <c r="C446" i="2" s="1"/>
  <c r="G445" i="2"/>
  <c r="K445" i="2"/>
  <c r="E444" i="2"/>
  <c r="F445" i="2" s="1"/>
  <c r="V450" i="2" l="1"/>
  <c r="P445" i="2"/>
  <c r="Q446" i="2" s="1"/>
  <c r="R447" i="2" l="1"/>
  <c r="S448" i="2" s="1"/>
  <c r="T449" i="2" s="1"/>
  <c r="U450" i="2" l="1"/>
  <c r="N446" i="2"/>
  <c r="L446" i="2"/>
  <c r="J446" i="2"/>
  <c r="H446" i="2"/>
  <c r="O446" i="2"/>
  <c r="C447" i="2" s="1"/>
  <c r="K446" i="2"/>
  <c r="G446" i="2"/>
  <c r="M446" i="2"/>
  <c r="I446" i="2"/>
  <c r="E445" i="2"/>
  <c r="F446" i="2" s="1"/>
  <c r="V451" i="2" l="1"/>
  <c r="P446" i="2"/>
  <c r="Q447" i="2" s="1"/>
  <c r="R448" i="2" l="1"/>
  <c r="S449" i="2" s="1"/>
  <c r="T450" i="2" s="1"/>
  <c r="U451" i="2" l="1"/>
  <c r="N447" i="2"/>
  <c r="L447" i="2"/>
  <c r="J447" i="2"/>
  <c r="H447" i="2"/>
  <c r="M447" i="2"/>
  <c r="I447" i="2"/>
  <c r="K447" i="2"/>
  <c r="O447" i="2"/>
  <c r="C448" i="2" s="1"/>
  <c r="G447" i="2"/>
  <c r="E446" i="2"/>
  <c r="F447" i="2" s="1"/>
  <c r="V452" i="2" l="1"/>
  <c r="P447" i="2"/>
  <c r="Q448" i="2" s="1"/>
  <c r="R449" i="2" l="1"/>
  <c r="S450" i="2" s="1"/>
  <c r="T451" i="2" s="1"/>
  <c r="U452" i="2" l="1"/>
  <c r="N448" i="2"/>
  <c r="L448" i="2"/>
  <c r="J448" i="2"/>
  <c r="H448" i="2"/>
  <c r="O448" i="2"/>
  <c r="C449" i="2" s="1"/>
  <c r="K448" i="2"/>
  <c r="G448" i="2"/>
  <c r="I448" i="2"/>
  <c r="M448" i="2"/>
  <c r="E447" i="2"/>
  <c r="F448" i="2" s="1"/>
  <c r="V453" i="2" l="1"/>
  <c r="P448" i="2"/>
  <c r="Q449" i="2" s="1"/>
  <c r="R450" i="2" l="1"/>
  <c r="S451" i="2" s="1"/>
  <c r="T452" i="2" s="1"/>
  <c r="U453" i="2" l="1"/>
  <c r="N449" i="2"/>
  <c r="L449" i="2"/>
  <c r="J449" i="2"/>
  <c r="H449" i="2"/>
  <c r="M449" i="2"/>
  <c r="I449" i="2"/>
  <c r="O449" i="2"/>
  <c r="C450" i="2" s="1"/>
  <c r="G449" i="2"/>
  <c r="K449" i="2"/>
  <c r="E448" i="2"/>
  <c r="F449" i="2" s="1"/>
  <c r="V454" i="2" l="1"/>
  <c r="P449" i="2"/>
  <c r="Q450" i="2" s="1"/>
  <c r="R451" i="2" l="1"/>
  <c r="S452" i="2" s="1"/>
  <c r="T453" i="2" s="1"/>
  <c r="U454" i="2" l="1"/>
  <c r="N450" i="2"/>
  <c r="L450" i="2"/>
  <c r="J450" i="2"/>
  <c r="H450" i="2"/>
  <c r="O450" i="2"/>
  <c r="C451" i="2" s="1"/>
  <c r="K450" i="2"/>
  <c r="G450" i="2"/>
  <c r="M450" i="2"/>
  <c r="I450" i="2"/>
  <c r="E449" i="2"/>
  <c r="F450" i="2" s="1"/>
  <c r="V455" i="2" l="1"/>
  <c r="P450" i="2"/>
  <c r="Q451" i="2" s="1"/>
  <c r="R452" i="2" l="1"/>
  <c r="S453" i="2" s="1"/>
  <c r="T454" i="2" s="1"/>
  <c r="U455" i="2" l="1"/>
  <c r="N451" i="2"/>
  <c r="L451" i="2"/>
  <c r="J451" i="2"/>
  <c r="H451" i="2"/>
  <c r="M451" i="2"/>
  <c r="I451" i="2"/>
  <c r="K451" i="2"/>
  <c r="O451" i="2"/>
  <c r="C452" i="2" s="1"/>
  <c r="G451" i="2"/>
  <c r="E450" i="2"/>
  <c r="F451" i="2" s="1"/>
  <c r="V456" i="2" l="1"/>
  <c r="P451" i="2"/>
  <c r="Q452" i="2" s="1"/>
  <c r="R453" i="2" l="1"/>
  <c r="S454" i="2" s="1"/>
  <c r="T455" i="2" s="1"/>
  <c r="U456" i="2" l="1"/>
  <c r="N452" i="2"/>
  <c r="L452" i="2"/>
  <c r="J452" i="2"/>
  <c r="H452" i="2"/>
  <c r="O452" i="2"/>
  <c r="C453" i="2" s="1"/>
  <c r="K452" i="2"/>
  <c r="G452" i="2"/>
  <c r="I452" i="2"/>
  <c r="M452" i="2"/>
  <c r="E451" i="2"/>
  <c r="F452" i="2" s="1"/>
  <c r="V457" i="2" l="1"/>
  <c r="P452" i="2"/>
  <c r="Q453" i="2" s="1"/>
  <c r="R454" i="2" l="1"/>
  <c r="S455" i="2" s="1"/>
  <c r="T456" i="2" s="1"/>
  <c r="U457" i="2" l="1"/>
  <c r="N453" i="2"/>
  <c r="L453" i="2"/>
  <c r="J453" i="2"/>
  <c r="H453" i="2"/>
  <c r="M453" i="2"/>
  <c r="I453" i="2"/>
  <c r="O453" i="2"/>
  <c r="C454" i="2" s="1"/>
  <c r="G453" i="2"/>
  <c r="K453" i="2"/>
  <c r="E452" i="2"/>
  <c r="F453" i="2" s="1"/>
  <c r="V458" i="2" l="1"/>
  <c r="P453" i="2"/>
  <c r="Q454" i="2" s="1"/>
  <c r="R455" i="2" l="1"/>
  <c r="S456" i="2" s="1"/>
  <c r="T457" i="2" s="1"/>
  <c r="U458" i="2" l="1"/>
  <c r="N454" i="2"/>
  <c r="L454" i="2"/>
  <c r="J454" i="2"/>
  <c r="H454" i="2"/>
  <c r="O454" i="2"/>
  <c r="C455" i="2" s="1"/>
  <c r="K454" i="2"/>
  <c r="G454" i="2"/>
  <c r="M454" i="2"/>
  <c r="I454" i="2"/>
  <c r="E453" i="2"/>
  <c r="F454" i="2" s="1"/>
  <c r="V459" i="2" l="1"/>
  <c r="P454" i="2"/>
  <c r="Q455" i="2" s="1"/>
  <c r="R456" i="2" l="1"/>
  <c r="S457" i="2" s="1"/>
  <c r="T458" i="2" s="1"/>
  <c r="U459" i="2" l="1"/>
  <c r="N455" i="2"/>
  <c r="L455" i="2"/>
  <c r="J455" i="2"/>
  <c r="H455" i="2"/>
  <c r="M455" i="2"/>
  <c r="I455" i="2"/>
  <c r="K455" i="2"/>
  <c r="O455" i="2"/>
  <c r="C456" i="2" s="1"/>
  <c r="G455" i="2"/>
  <c r="E454" i="2"/>
  <c r="F455" i="2" s="1"/>
  <c r="V460" i="2" l="1"/>
  <c r="P455" i="2"/>
  <c r="Q456" i="2" s="1"/>
  <c r="R457" i="2" l="1"/>
  <c r="S458" i="2" s="1"/>
  <c r="T459" i="2" s="1"/>
  <c r="U460" i="2" l="1"/>
  <c r="N456" i="2"/>
  <c r="L456" i="2"/>
  <c r="J456" i="2"/>
  <c r="H456" i="2"/>
  <c r="O456" i="2"/>
  <c r="C457" i="2" s="1"/>
  <c r="K456" i="2"/>
  <c r="G456" i="2"/>
  <c r="I456" i="2"/>
  <c r="M456" i="2"/>
  <c r="E455" i="2"/>
  <c r="F456" i="2" s="1"/>
  <c r="V461" i="2" l="1"/>
  <c r="P456" i="2"/>
  <c r="Q457" i="2" s="1"/>
  <c r="R458" i="2" l="1"/>
  <c r="S459" i="2" s="1"/>
  <c r="T460" i="2" s="1"/>
  <c r="U461" i="2" l="1"/>
  <c r="N457" i="2"/>
  <c r="L457" i="2"/>
  <c r="J457" i="2"/>
  <c r="H457" i="2"/>
  <c r="M457" i="2"/>
  <c r="I457" i="2"/>
  <c r="O457" i="2"/>
  <c r="C458" i="2" s="1"/>
  <c r="G457" i="2"/>
  <c r="K457" i="2"/>
  <c r="E456" i="2"/>
  <c r="F457" i="2" s="1"/>
  <c r="V462" i="2" l="1"/>
  <c r="P457" i="2"/>
  <c r="Q458" i="2" s="1"/>
  <c r="R459" i="2" l="1"/>
  <c r="S460" i="2" s="1"/>
  <c r="T461" i="2" s="1"/>
  <c r="U462" i="2" l="1"/>
  <c r="N458" i="2"/>
  <c r="L458" i="2"/>
  <c r="J458" i="2"/>
  <c r="H458" i="2"/>
  <c r="O458" i="2"/>
  <c r="C459" i="2" s="1"/>
  <c r="K458" i="2"/>
  <c r="G458" i="2"/>
  <c r="M458" i="2"/>
  <c r="I458" i="2"/>
  <c r="E457" i="2"/>
  <c r="F458" i="2" s="1"/>
  <c r="V463" i="2" l="1"/>
  <c r="P458" i="2"/>
  <c r="Q459" i="2" s="1"/>
  <c r="R460" i="2" l="1"/>
  <c r="S461" i="2" s="1"/>
  <c r="T462" i="2" s="1"/>
  <c r="U463" i="2" l="1"/>
  <c r="N459" i="2"/>
  <c r="L459" i="2"/>
  <c r="J459" i="2"/>
  <c r="H459" i="2"/>
  <c r="M459" i="2"/>
  <c r="I459" i="2"/>
  <c r="K459" i="2"/>
  <c r="O459" i="2"/>
  <c r="C460" i="2" s="1"/>
  <c r="G459" i="2"/>
  <c r="E458" i="2"/>
  <c r="F459" i="2" s="1"/>
  <c r="V464" i="2" l="1"/>
  <c r="P459" i="2"/>
  <c r="Q460" i="2" s="1"/>
  <c r="R461" i="2" l="1"/>
  <c r="S462" i="2" s="1"/>
  <c r="T463" i="2" s="1"/>
  <c r="U464" i="2" l="1"/>
  <c r="N460" i="2"/>
  <c r="O460" i="2"/>
  <c r="C461" i="2" s="1"/>
  <c r="L460" i="2"/>
  <c r="J460" i="2"/>
  <c r="H460" i="2"/>
  <c r="K460" i="2"/>
  <c r="G460" i="2"/>
  <c r="I460" i="2"/>
  <c r="M460" i="2"/>
  <c r="E459" i="2"/>
  <c r="F460" i="2" s="1"/>
  <c r="V465" i="2" l="1"/>
  <c r="P460" i="2"/>
  <c r="Q461" i="2" s="1"/>
  <c r="R462" i="2" l="1"/>
  <c r="S463" i="2" s="1"/>
  <c r="T464" i="2" s="1"/>
  <c r="U465" i="2" l="1"/>
  <c r="N461" i="2"/>
  <c r="L461" i="2"/>
  <c r="J461" i="2"/>
  <c r="H461" i="2"/>
  <c r="M461" i="2"/>
  <c r="I461" i="2"/>
  <c r="O461" i="2"/>
  <c r="C462" i="2" s="1"/>
  <c r="G461" i="2"/>
  <c r="K461" i="2"/>
  <c r="E460" i="2"/>
  <c r="F461" i="2" s="1"/>
  <c r="V466" i="2" l="1"/>
  <c r="P461" i="2"/>
  <c r="Q462" i="2" s="1"/>
  <c r="R463" i="2" l="1"/>
  <c r="S464" i="2" s="1"/>
  <c r="T465" i="2" s="1"/>
  <c r="U466" i="2" l="1"/>
  <c r="N462" i="2"/>
  <c r="L462" i="2"/>
  <c r="J462" i="2"/>
  <c r="H462" i="2"/>
  <c r="O462" i="2"/>
  <c r="C463" i="2" s="1"/>
  <c r="K462" i="2"/>
  <c r="G462" i="2"/>
  <c r="M462" i="2"/>
  <c r="I462" i="2"/>
  <c r="E461" i="2"/>
  <c r="F462" i="2" s="1"/>
  <c r="V467" i="2" l="1"/>
  <c r="P462" i="2"/>
  <c r="Q463" i="2" s="1"/>
  <c r="R464" i="2" l="1"/>
  <c r="S465" i="2" s="1"/>
  <c r="T466" i="2" s="1"/>
  <c r="U467" i="2" l="1"/>
  <c r="N463" i="2"/>
  <c r="L463" i="2"/>
  <c r="J463" i="2"/>
  <c r="H463" i="2"/>
  <c r="M463" i="2"/>
  <c r="I463" i="2"/>
  <c r="K463" i="2"/>
  <c r="G463" i="2"/>
  <c r="O463" i="2"/>
  <c r="C464" i="2" s="1"/>
  <c r="E462" i="2"/>
  <c r="F463" i="2" s="1"/>
  <c r="V468" i="2" l="1"/>
  <c r="P463" i="2"/>
  <c r="Q464" i="2" s="1"/>
  <c r="R465" i="2" l="1"/>
  <c r="S466" i="2" s="1"/>
  <c r="T467" i="2" s="1"/>
  <c r="U468" i="2" l="1"/>
  <c r="N464" i="2"/>
  <c r="L464" i="2"/>
  <c r="J464" i="2"/>
  <c r="H464" i="2"/>
  <c r="O464" i="2"/>
  <c r="C465" i="2" s="1"/>
  <c r="K464" i="2"/>
  <c r="G464" i="2"/>
  <c r="I464" i="2"/>
  <c r="M464" i="2"/>
  <c r="E463" i="2"/>
  <c r="F464" i="2" s="1"/>
  <c r="V469" i="2" l="1"/>
  <c r="P464" i="2"/>
  <c r="Q465" i="2" s="1"/>
  <c r="R466" i="2" l="1"/>
  <c r="S467" i="2" s="1"/>
  <c r="T468" i="2" s="1"/>
  <c r="U469" i="2" l="1"/>
  <c r="N465" i="2"/>
  <c r="L465" i="2"/>
  <c r="J465" i="2"/>
  <c r="H465" i="2"/>
  <c r="M465" i="2"/>
  <c r="I465" i="2"/>
  <c r="O465" i="2"/>
  <c r="C466" i="2" s="1"/>
  <c r="G465" i="2"/>
  <c r="K465" i="2"/>
  <c r="E464" i="2"/>
  <c r="F465" i="2" s="1"/>
  <c r="V470" i="2" l="1"/>
  <c r="P465" i="2"/>
  <c r="Q466" i="2" s="1"/>
  <c r="R467" i="2" l="1"/>
  <c r="S468" i="2" s="1"/>
  <c r="T469" i="2" s="1"/>
  <c r="U470" i="2" l="1"/>
  <c r="N466" i="2"/>
  <c r="L466" i="2"/>
  <c r="J466" i="2"/>
  <c r="H466" i="2"/>
  <c r="O466" i="2"/>
  <c r="C467" i="2" s="1"/>
  <c r="K466" i="2"/>
  <c r="G466" i="2"/>
  <c r="M466" i="2"/>
  <c r="I466" i="2"/>
  <c r="E465" i="2"/>
  <c r="F466" i="2" s="1"/>
  <c r="V471" i="2" l="1"/>
  <c r="P466" i="2"/>
  <c r="Q467" i="2" s="1"/>
  <c r="R468" i="2" l="1"/>
  <c r="S469" i="2" s="1"/>
  <c r="T470" i="2" s="1"/>
  <c r="U471" i="2" l="1"/>
  <c r="N467" i="2"/>
  <c r="L467" i="2"/>
  <c r="J467" i="2"/>
  <c r="H467" i="2"/>
  <c r="M467" i="2"/>
  <c r="I467" i="2"/>
  <c r="K467" i="2"/>
  <c r="O467" i="2"/>
  <c r="C468" i="2" s="1"/>
  <c r="G467" i="2"/>
  <c r="E466" i="2"/>
  <c r="F467" i="2" s="1"/>
  <c r="V472" i="2" l="1"/>
  <c r="P467" i="2"/>
  <c r="Q468" i="2" s="1"/>
  <c r="R469" i="2" l="1"/>
  <c r="S470" i="2" s="1"/>
  <c r="T471" i="2" s="1"/>
  <c r="U472" i="2" l="1"/>
  <c r="N468" i="2"/>
  <c r="L468" i="2"/>
  <c r="J468" i="2"/>
  <c r="H468" i="2"/>
  <c r="O468" i="2"/>
  <c r="C469" i="2" s="1"/>
  <c r="K468" i="2"/>
  <c r="G468" i="2"/>
  <c r="I468" i="2"/>
  <c r="M468" i="2"/>
  <c r="E467" i="2"/>
  <c r="F468" i="2" s="1"/>
  <c r="V473" i="2" l="1"/>
  <c r="P468" i="2"/>
  <c r="Q469" i="2" s="1"/>
  <c r="R470" i="2" l="1"/>
  <c r="S471" i="2" s="1"/>
  <c r="T472" i="2" s="1"/>
  <c r="U473" i="2" l="1"/>
  <c r="N469" i="2"/>
  <c r="L469" i="2"/>
  <c r="J469" i="2"/>
  <c r="H469" i="2"/>
  <c r="M469" i="2"/>
  <c r="I469" i="2"/>
  <c r="O469" i="2"/>
  <c r="C470" i="2" s="1"/>
  <c r="G469" i="2"/>
  <c r="K469" i="2"/>
  <c r="E468" i="2"/>
  <c r="F469" i="2" s="1"/>
  <c r="V474" i="2" l="1"/>
  <c r="P469" i="2"/>
  <c r="Q470" i="2" s="1"/>
  <c r="R471" i="2" l="1"/>
  <c r="S472" i="2" s="1"/>
  <c r="T473" i="2" s="1"/>
  <c r="U474" i="2" l="1"/>
  <c r="N470" i="2"/>
  <c r="L470" i="2"/>
  <c r="J470" i="2"/>
  <c r="H470" i="2"/>
  <c r="O470" i="2"/>
  <c r="C471" i="2" s="1"/>
  <c r="K470" i="2"/>
  <c r="G470" i="2"/>
  <c r="M470" i="2"/>
  <c r="I470" i="2"/>
  <c r="E469" i="2"/>
  <c r="F470" i="2" s="1"/>
  <c r="V475" i="2" l="1"/>
  <c r="P470" i="2"/>
  <c r="Q471" i="2" s="1"/>
  <c r="R472" i="2" l="1"/>
  <c r="S473" i="2" s="1"/>
  <c r="T474" i="2" s="1"/>
  <c r="U475" i="2" l="1"/>
  <c r="N471" i="2"/>
  <c r="L471" i="2"/>
  <c r="J471" i="2"/>
  <c r="H471" i="2"/>
  <c r="M471" i="2"/>
  <c r="I471" i="2"/>
  <c r="K471" i="2"/>
  <c r="G471" i="2"/>
  <c r="O471" i="2"/>
  <c r="C472" i="2" s="1"/>
  <c r="E470" i="2"/>
  <c r="F471" i="2" s="1"/>
  <c r="V476" i="2" l="1"/>
  <c r="P471" i="2"/>
  <c r="Q472" i="2" s="1"/>
  <c r="R473" i="2" l="1"/>
  <c r="S474" i="2" s="1"/>
  <c r="T475" i="2" s="1"/>
  <c r="U476" i="2" l="1"/>
  <c r="N472" i="2"/>
  <c r="L472" i="2"/>
  <c r="J472" i="2"/>
  <c r="H472" i="2"/>
  <c r="O472" i="2"/>
  <c r="C473" i="2" s="1"/>
  <c r="K472" i="2"/>
  <c r="G472" i="2"/>
  <c r="I472" i="2"/>
  <c r="M472" i="2"/>
  <c r="E471" i="2"/>
  <c r="F472" i="2" s="1"/>
  <c r="V477" i="2" l="1"/>
  <c r="P472" i="2"/>
  <c r="Q473" i="2" s="1"/>
  <c r="R474" i="2" l="1"/>
  <c r="S475" i="2" s="1"/>
  <c r="T476" i="2" s="1"/>
  <c r="U477" i="2" l="1"/>
  <c r="N473" i="2"/>
  <c r="L473" i="2"/>
  <c r="J473" i="2"/>
  <c r="H473" i="2"/>
  <c r="M473" i="2"/>
  <c r="I473" i="2"/>
  <c r="O473" i="2"/>
  <c r="C474" i="2" s="1"/>
  <c r="G473" i="2"/>
  <c r="K473" i="2"/>
  <c r="E472" i="2"/>
  <c r="F473" i="2" s="1"/>
  <c r="V478" i="2" l="1"/>
  <c r="P473" i="2"/>
  <c r="Q474" i="2" s="1"/>
  <c r="R475" i="2" l="1"/>
  <c r="S476" i="2" s="1"/>
  <c r="T477" i="2" s="1"/>
  <c r="U478" i="2" l="1"/>
  <c r="N474" i="2"/>
  <c r="L474" i="2"/>
  <c r="J474" i="2"/>
  <c r="H474" i="2"/>
  <c r="O474" i="2"/>
  <c r="C475" i="2" s="1"/>
  <c r="K474" i="2"/>
  <c r="G474" i="2"/>
  <c r="M474" i="2"/>
  <c r="I474" i="2"/>
  <c r="E473" i="2"/>
  <c r="F474" i="2" s="1"/>
  <c r="V479" i="2" l="1"/>
  <c r="P474" i="2"/>
  <c r="Q475" i="2" s="1"/>
  <c r="R476" i="2" l="1"/>
  <c r="S477" i="2" s="1"/>
  <c r="T478" i="2" s="1"/>
  <c r="U479" i="2" l="1"/>
  <c r="N475" i="2"/>
  <c r="L475" i="2"/>
  <c r="J475" i="2"/>
  <c r="H475" i="2"/>
  <c r="M475" i="2"/>
  <c r="I475" i="2"/>
  <c r="K475" i="2"/>
  <c r="O475" i="2"/>
  <c r="C476" i="2" s="1"/>
  <c r="G475" i="2"/>
  <c r="E474" i="2"/>
  <c r="F475" i="2" s="1"/>
  <c r="V480" i="2" l="1"/>
  <c r="P475" i="2"/>
  <c r="Q476" i="2" s="1"/>
  <c r="R477" i="2" l="1"/>
  <c r="S478" i="2" s="1"/>
  <c r="T479" i="2" s="1"/>
  <c r="U480" i="2" l="1"/>
  <c r="N476" i="2"/>
  <c r="L476" i="2"/>
  <c r="J476" i="2"/>
  <c r="H476" i="2"/>
  <c r="O476" i="2"/>
  <c r="C477" i="2" s="1"/>
  <c r="K476" i="2"/>
  <c r="G476" i="2"/>
  <c r="I476" i="2"/>
  <c r="M476" i="2"/>
  <c r="E475" i="2"/>
  <c r="F476" i="2" s="1"/>
  <c r="V481" i="2" l="1"/>
  <c r="P476" i="2"/>
  <c r="Q477" i="2" s="1"/>
  <c r="R478" i="2" l="1"/>
  <c r="S479" i="2" s="1"/>
  <c r="T480" i="2" s="1"/>
  <c r="U481" i="2" l="1"/>
  <c r="N477" i="2"/>
  <c r="L477" i="2"/>
  <c r="J477" i="2"/>
  <c r="H477" i="2"/>
  <c r="M477" i="2"/>
  <c r="I477" i="2"/>
  <c r="O477" i="2"/>
  <c r="C478" i="2" s="1"/>
  <c r="G477" i="2"/>
  <c r="K477" i="2"/>
  <c r="E476" i="2"/>
  <c r="F477" i="2" s="1"/>
  <c r="V482" i="2" l="1"/>
  <c r="P477" i="2"/>
  <c r="Q478" i="2" s="1"/>
  <c r="R479" i="2" l="1"/>
  <c r="S480" i="2" s="1"/>
  <c r="T481" i="2" s="1"/>
  <c r="U482" i="2" l="1"/>
  <c r="N478" i="2"/>
  <c r="L478" i="2"/>
  <c r="J478" i="2"/>
  <c r="H478" i="2"/>
  <c r="O478" i="2"/>
  <c r="C479" i="2" s="1"/>
  <c r="K478" i="2"/>
  <c r="G478" i="2"/>
  <c r="M478" i="2"/>
  <c r="I478" i="2"/>
  <c r="E477" i="2"/>
  <c r="F478" i="2" s="1"/>
  <c r="V483" i="2" l="1"/>
  <c r="P478" i="2"/>
  <c r="Q479" i="2" s="1"/>
  <c r="R480" i="2" l="1"/>
  <c r="S481" i="2" s="1"/>
  <c r="T482" i="2" s="1"/>
  <c r="U483" i="2" l="1"/>
  <c r="N479" i="2"/>
  <c r="L479" i="2"/>
  <c r="J479" i="2"/>
  <c r="H479" i="2"/>
  <c r="M479" i="2"/>
  <c r="I479" i="2"/>
  <c r="K479" i="2"/>
  <c r="G479" i="2"/>
  <c r="O479" i="2"/>
  <c r="C480" i="2" s="1"/>
  <c r="E478" i="2"/>
  <c r="F479" i="2" s="1"/>
  <c r="V484" i="2" l="1"/>
  <c r="P479" i="2"/>
  <c r="Q480" i="2" s="1"/>
  <c r="R481" i="2" l="1"/>
  <c r="S482" i="2" s="1"/>
  <c r="T483" i="2" s="1"/>
  <c r="U484" i="2" l="1"/>
  <c r="N480" i="2"/>
  <c r="L480" i="2"/>
  <c r="J480" i="2"/>
  <c r="H480" i="2"/>
  <c r="O480" i="2"/>
  <c r="C481" i="2" s="1"/>
  <c r="K480" i="2"/>
  <c r="G480" i="2"/>
  <c r="I480" i="2"/>
  <c r="M480" i="2"/>
  <c r="E479" i="2"/>
  <c r="F480" i="2" s="1"/>
  <c r="V485" i="2" l="1"/>
  <c r="P480" i="2"/>
  <c r="Q481" i="2" s="1"/>
  <c r="R482" i="2" l="1"/>
  <c r="S483" i="2" s="1"/>
  <c r="T484" i="2" s="1"/>
  <c r="U485" i="2" l="1"/>
  <c r="N481" i="2"/>
  <c r="L481" i="2"/>
  <c r="J481" i="2"/>
  <c r="H481" i="2"/>
  <c r="M481" i="2"/>
  <c r="I481" i="2"/>
  <c r="O481" i="2"/>
  <c r="C482" i="2" s="1"/>
  <c r="G481" i="2"/>
  <c r="K481" i="2"/>
  <c r="E480" i="2"/>
  <c r="F481" i="2" s="1"/>
  <c r="V486" i="2" l="1"/>
  <c r="P481" i="2"/>
  <c r="Q482" i="2" s="1"/>
  <c r="R483" i="2" l="1"/>
  <c r="S484" i="2" s="1"/>
  <c r="T485" i="2" s="1"/>
  <c r="U486" i="2" l="1"/>
  <c r="N482" i="2"/>
  <c r="L482" i="2"/>
  <c r="J482" i="2"/>
  <c r="H482" i="2"/>
  <c r="O482" i="2"/>
  <c r="C483" i="2" s="1"/>
  <c r="K482" i="2"/>
  <c r="G482" i="2"/>
  <c r="M482" i="2"/>
  <c r="I482" i="2"/>
  <c r="E481" i="2"/>
  <c r="F482" i="2" s="1"/>
  <c r="V487" i="2" l="1"/>
  <c r="P482" i="2"/>
  <c r="Q483" i="2" s="1"/>
  <c r="R484" i="2" l="1"/>
  <c r="S485" i="2" s="1"/>
  <c r="T486" i="2" s="1"/>
  <c r="U487" i="2" l="1"/>
  <c r="N483" i="2"/>
  <c r="L483" i="2"/>
  <c r="J483" i="2"/>
  <c r="H483" i="2"/>
  <c r="M483" i="2"/>
  <c r="I483" i="2"/>
  <c r="K483" i="2"/>
  <c r="O483" i="2"/>
  <c r="C484" i="2" s="1"/>
  <c r="G483" i="2"/>
  <c r="E482" i="2"/>
  <c r="F483" i="2" s="1"/>
  <c r="V488" i="2" l="1"/>
  <c r="P483" i="2"/>
  <c r="Q484" i="2" s="1"/>
  <c r="R485" i="2" l="1"/>
  <c r="S486" i="2" s="1"/>
  <c r="T487" i="2" s="1"/>
  <c r="U488" i="2" l="1"/>
  <c r="N484" i="2"/>
  <c r="L484" i="2"/>
  <c r="J484" i="2"/>
  <c r="H484" i="2"/>
  <c r="O484" i="2"/>
  <c r="C485" i="2" s="1"/>
  <c r="K484" i="2"/>
  <c r="G484" i="2"/>
  <c r="I484" i="2"/>
  <c r="M484" i="2"/>
  <c r="E483" i="2"/>
  <c r="F484" i="2" s="1"/>
  <c r="V489" i="2" l="1"/>
  <c r="P484" i="2"/>
  <c r="Q485" i="2" s="1"/>
  <c r="R486" i="2" l="1"/>
  <c r="S487" i="2" s="1"/>
  <c r="T488" i="2" s="1"/>
  <c r="U489" i="2" l="1"/>
  <c r="N485" i="2"/>
  <c r="L485" i="2"/>
  <c r="J485" i="2"/>
  <c r="H485" i="2"/>
  <c r="M485" i="2"/>
  <c r="I485" i="2"/>
  <c r="O485" i="2"/>
  <c r="C486" i="2" s="1"/>
  <c r="G485" i="2"/>
  <c r="K485" i="2"/>
  <c r="E484" i="2"/>
  <c r="F485" i="2" s="1"/>
  <c r="V490" i="2" l="1"/>
  <c r="P485" i="2"/>
  <c r="Q486" i="2" s="1"/>
  <c r="R487" i="2" l="1"/>
  <c r="S488" i="2" s="1"/>
  <c r="T489" i="2" s="1"/>
  <c r="U490" i="2" l="1"/>
  <c r="N486" i="2"/>
  <c r="L486" i="2"/>
  <c r="J486" i="2"/>
  <c r="H486" i="2"/>
  <c r="O486" i="2"/>
  <c r="C487" i="2" s="1"/>
  <c r="K486" i="2"/>
  <c r="G486" i="2"/>
  <c r="M486" i="2"/>
  <c r="I486" i="2"/>
  <c r="E485" i="2"/>
  <c r="F486" i="2" s="1"/>
  <c r="V491" i="2" l="1"/>
  <c r="P486" i="2"/>
  <c r="Q487" i="2" s="1"/>
  <c r="R488" i="2" l="1"/>
  <c r="S489" i="2" s="1"/>
  <c r="T490" i="2" s="1"/>
  <c r="U491" i="2" l="1"/>
  <c r="N487" i="2"/>
  <c r="L487" i="2"/>
  <c r="J487" i="2"/>
  <c r="H487" i="2"/>
  <c r="M487" i="2"/>
  <c r="I487" i="2"/>
  <c r="K487" i="2"/>
  <c r="G487" i="2"/>
  <c r="O487" i="2"/>
  <c r="C488" i="2" s="1"/>
  <c r="E486" i="2"/>
  <c r="F487" i="2" s="1"/>
  <c r="V492" i="2" l="1"/>
  <c r="P487" i="2"/>
  <c r="Q488" i="2" s="1"/>
  <c r="R489" i="2" l="1"/>
  <c r="S490" i="2" s="1"/>
  <c r="T491" i="2" s="1"/>
  <c r="U492" i="2" l="1"/>
  <c r="N488" i="2"/>
  <c r="L488" i="2"/>
  <c r="J488" i="2"/>
  <c r="H488" i="2"/>
  <c r="O488" i="2"/>
  <c r="C489" i="2" s="1"/>
  <c r="K488" i="2"/>
  <c r="G488" i="2"/>
  <c r="I488" i="2"/>
  <c r="M488" i="2"/>
  <c r="E487" i="2"/>
  <c r="F488" i="2" s="1"/>
  <c r="V493" i="2" l="1"/>
  <c r="P488" i="2"/>
  <c r="Q489" i="2" s="1"/>
  <c r="R490" i="2" l="1"/>
  <c r="S491" i="2" s="1"/>
  <c r="T492" i="2" s="1"/>
  <c r="U493" i="2" l="1"/>
  <c r="N489" i="2"/>
  <c r="L489" i="2"/>
  <c r="J489" i="2"/>
  <c r="H489" i="2"/>
  <c r="M489" i="2"/>
  <c r="I489" i="2"/>
  <c r="O489" i="2"/>
  <c r="C490" i="2" s="1"/>
  <c r="G489" i="2"/>
  <c r="K489" i="2"/>
  <c r="E488" i="2"/>
  <c r="F489" i="2" s="1"/>
  <c r="V494" i="2" l="1"/>
  <c r="P489" i="2"/>
  <c r="Q490" i="2" s="1"/>
  <c r="R491" i="2" l="1"/>
  <c r="S492" i="2" s="1"/>
  <c r="T493" i="2" s="1"/>
  <c r="U494" i="2" l="1"/>
  <c r="N490" i="2"/>
  <c r="L490" i="2"/>
  <c r="J490" i="2"/>
  <c r="H490" i="2"/>
  <c r="O490" i="2"/>
  <c r="C491" i="2" s="1"/>
  <c r="K490" i="2"/>
  <c r="G490" i="2"/>
  <c r="M490" i="2"/>
  <c r="I490" i="2"/>
  <c r="E489" i="2"/>
  <c r="F490" i="2" s="1"/>
  <c r="V495" i="2" l="1"/>
  <c r="P490" i="2"/>
  <c r="Q491" i="2" s="1"/>
  <c r="R492" i="2" l="1"/>
  <c r="S493" i="2" s="1"/>
  <c r="T494" i="2" s="1"/>
  <c r="U495" i="2" l="1"/>
  <c r="N491" i="2"/>
  <c r="L491" i="2"/>
  <c r="J491" i="2"/>
  <c r="H491" i="2"/>
  <c r="M491" i="2"/>
  <c r="I491" i="2"/>
  <c r="K491" i="2"/>
  <c r="O491" i="2"/>
  <c r="C492" i="2" s="1"/>
  <c r="G491" i="2"/>
  <c r="E490" i="2"/>
  <c r="F491" i="2" s="1"/>
  <c r="V496" i="2" l="1"/>
  <c r="P491" i="2"/>
  <c r="Q492" i="2" s="1"/>
  <c r="R493" i="2" l="1"/>
  <c r="S494" i="2" s="1"/>
  <c r="T495" i="2" s="1"/>
  <c r="U496" i="2" l="1"/>
  <c r="N492" i="2"/>
  <c r="L492" i="2"/>
  <c r="J492" i="2"/>
  <c r="H492" i="2"/>
  <c r="O492" i="2"/>
  <c r="C493" i="2" s="1"/>
  <c r="K492" i="2"/>
  <c r="G492" i="2"/>
  <c r="I492" i="2"/>
  <c r="M492" i="2"/>
  <c r="E491" i="2"/>
  <c r="F492" i="2" s="1"/>
  <c r="V497" i="2" l="1"/>
  <c r="P492" i="2"/>
  <c r="Q493" i="2" s="1"/>
  <c r="R494" i="2" l="1"/>
  <c r="S495" i="2" s="1"/>
  <c r="T496" i="2" s="1"/>
  <c r="U497" i="2" l="1"/>
  <c r="N493" i="2"/>
  <c r="L493" i="2"/>
  <c r="J493" i="2"/>
  <c r="H493" i="2"/>
  <c r="M493" i="2"/>
  <c r="I493" i="2"/>
  <c r="O493" i="2"/>
  <c r="C494" i="2" s="1"/>
  <c r="G493" i="2"/>
  <c r="K493" i="2"/>
  <c r="E492" i="2"/>
  <c r="F493" i="2" s="1"/>
  <c r="V498" i="2" l="1"/>
  <c r="P493" i="2"/>
  <c r="Q494" i="2" s="1"/>
  <c r="R495" i="2" l="1"/>
  <c r="S496" i="2" s="1"/>
  <c r="T497" i="2" s="1"/>
  <c r="U498" i="2" l="1"/>
  <c r="N494" i="2"/>
  <c r="L494" i="2"/>
  <c r="J494" i="2"/>
  <c r="H494" i="2"/>
  <c r="O494" i="2"/>
  <c r="C495" i="2" s="1"/>
  <c r="K494" i="2"/>
  <c r="G494" i="2"/>
  <c r="M494" i="2"/>
  <c r="I494" i="2"/>
  <c r="E493" i="2"/>
  <c r="F494" i="2" s="1"/>
  <c r="V499" i="2" l="1"/>
  <c r="P494" i="2"/>
  <c r="Q495" i="2" s="1"/>
  <c r="R496" i="2" l="1"/>
  <c r="S497" i="2" s="1"/>
  <c r="T498" i="2" s="1"/>
  <c r="U499" i="2" l="1"/>
  <c r="N495" i="2"/>
  <c r="L495" i="2"/>
  <c r="J495" i="2"/>
  <c r="H495" i="2"/>
  <c r="M495" i="2"/>
  <c r="I495" i="2"/>
  <c r="K495" i="2"/>
  <c r="G495" i="2"/>
  <c r="O495" i="2"/>
  <c r="C496" i="2" s="1"/>
  <c r="E494" i="2"/>
  <c r="F495" i="2" s="1"/>
  <c r="V500" i="2" l="1"/>
  <c r="P495" i="2"/>
  <c r="Q496" i="2" s="1"/>
  <c r="R497" i="2" l="1"/>
  <c r="S498" i="2" s="1"/>
  <c r="T499" i="2" s="1"/>
  <c r="U500" i="2" l="1"/>
  <c r="N496" i="2"/>
  <c r="L496" i="2"/>
  <c r="J496" i="2"/>
  <c r="H496" i="2"/>
  <c r="O496" i="2"/>
  <c r="C497" i="2" s="1"/>
  <c r="K496" i="2"/>
  <c r="G496" i="2"/>
  <c r="I496" i="2"/>
  <c r="M496" i="2"/>
  <c r="E495" i="2"/>
  <c r="F496" i="2" s="1"/>
  <c r="V501" i="2" l="1"/>
  <c r="P496" i="2"/>
  <c r="Q497" i="2" s="1"/>
  <c r="R498" i="2" l="1"/>
  <c r="S499" i="2" s="1"/>
  <c r="T500" i="2" s="1"/>
  <c r="U501" i="2" l="1"/>
  <c r="N497" i="2"/>
  <c r="L497" i="2"/>
  <c r="J497" i="2"/>
  <c r="H497" i="2"/>
  <c r="M497" i="2"/>
  <c r="I497" i="2"/>
  <c r="O497" i="2"/>
  <c r="C498" i="2" s="1"/>
  <c r="G497" i="2"/>
  <c r="K497" i="2"/>
  <c r="E496" i="2"/>
  <c r="F497" i="2" s="1"/>
  <c r="V502" i="2" l="1"/>
  <c r="P497" i="2"/>
  <c r="Q498" i="2" s="1"/>
  <c r="R499" i="2" l="1"/>
  <c r="S500" i="2" s="1"/>
  <c r="T501" i="2" s="1"/>
  <c r="U502" i="2" l="1"/>
  <c r="N498" i="2"/>
  <c r="L498" i="2"/>
  <c r="J498" i="2"/>
  <c r="H498" i="2"/>
  <c r="O498" i="2"/>
  <c r="C499" i="2" s="1"/>
  <c r="K498" i="2"/>
  <c r="G498" i="2"/>
  <c r="M498" i="2"/>
  <c r="I498" i="2"/>
  <c r="E497" i="2"/>
  <c r="F498" i="2" s="1"/>
  <c r="V503" i="2" l="1"/>
  <c r="P498" i="2"/>
  <c r="Q499" i="2" s="1"/>
  <c r="R500" i="2" l="1"/>
  <c r="S501" i="2" s="1"/>
  <c r="T502" i="2" s="1"/>
  <c r="U503" i="2" l="1"/>
  <c r="N499" i="2"/>
  <c r="L499" i="2"/>
  <c r="J499" i="2"/>
  <c r="H499" i="2"/>
  <c r="M499" i="2"/>
  <c r="I499" i="2"/>
  <c r="K499" i="2"/>
  <c r="O499" i="2"/>
  <c r="C500" i="2" s="1"/>
  <c r="G499" i="2"/>
  <c r="E498" i="2"/>
  <c r="F499" i="2" s="1"/>
  <c r="V504" i="2" l="1"/>
  <c r="P499" i="2"/>
  <c r="Q500" i="2" s="1"/>
  <c r="R501" i="2" l="1"/>
  <c r="S502" i="2" s="1"/>
  <c r="T503" i="2" s="1"/>
  <c r="U504" i="2" l="1"/>
  <c r="N500" i="2"/>
  <c r="L500" i="2"/>
  <c r="J500" i="2"/>
  <c r="H500" i="2"/>
  <c r="O500" i="2"/>
  <c r="C501" i="2" s="1"/>
  <c r="K500" i="2"/>
  <c r="G500" i="2"/>
  <c r="I500" i="2"/>
  <c r="M500" i="2"/>
  <c r="E499" i="2"/>
  <c r="F500" i="2" s="1"/>
  <c r="V505" i="2" l="1"/>
  <c r="P500" i="2"/>
  <c r="Q501" i="2" s="1"/>
  <c r="R502" i="2" l="1"/>
  <c r="S503" i="2" s="1"/>
  <c r="T504" i="2" s="1"/>
  <c r="U505" i="2" l="1"/>
  <c r="N501" i="2"/>
  <c r="L501" i="2"/>
  <c r="J501" i="2"/>
  <c r="H501" i="2"/>
  <c r="M501" i="2"/>
  <c r="I501" i="2"/>
  <c r="O501" i="2"/>
  <c r="C502" i="2" s="1"/>
  <c r="G501" i="2"/>
  <c r="K501" i="2"/>
  <c r="E500" i="2"/>
  <c r="F501" i="2" s="1"/>
  <c r="V506" i="2" l="1"/>
  <c r="P501" i="2"/>
  <c r="Q502" i="2" s="1"/>
  <c r="R503" i="2" l="1"/>
  <c r="S504" i="2" s="1"/>
  <c r="T505" i="2" s="1"/>
  <c r="U506" i="2" l="1"/>
  <c r="N502" i="2"/>
  <c r="L502" i="2"/>
  <c r="J502" i="2"/>
  <c r="H502" i="2"/>
  <c r="O502" i="2"/>
  <c r="C503" i="2" s="1"/>
  <c r="K502" i="2"/>
  <c r="G502" i="2"/>
  <c r="M502" i="2"/>
  <c r="I502" i="2"/>
  <c r="E501" i="2"/>
  <c r="F502" i="2" s="1"/>
  <c r="V507" i="2" l="1"/>
  <c r="P502" i="2"/>
  <c r="Q503" i="2" s="1"/>
  <c r="R504" i="2" l="1"/>
  <c r="S505" i="2" s="1"/>
  <c r="T506" i="2" s="1"/>
  <c r="U507" i="2" l="1"/>
  <c r="N503" i="2"/>
  <c r="L503" i="2"/>
  <c r="J503" i="2"/>
  <c r="H503" i="2"/>
  <c r="M503" i="2"/>
  <c r="I503" i="2"/>
  <c r="K503" i="2"/>
  <c r="G503" i="2"/>
  <c r="O503" i="2"/>
  <c r="C504" i="2" s="1"/>
  <c r="E502" i="2"/>
  <c r="F503" i="2" s="1"/>
  <c r="V508" i="2" l="1"/>
  <c r="P503" i="2"/>
  <c r="Q504" i="2" s="1"/>
  <c r="R505" i="2" l="1"/>
  <c r="S506" i="2" s="1"/>
  <c r="T507" i="2" s="1"/>
  <c r="U508" i="2" l="1"/>
  <c r="N504" i="2"/>
  <c r="L504" i="2"/>
  <c r="J504" i="2"/>
  <c r="H504" i="2"/>
  <c r="O504" i="2"/>
  <c r="C505" i="2" s="1"/>
  <c r="K504" i="2"/>
  <c r="G504" i="2"/>
  <c r="I504" i="2"/>
  <c r="M504" i="2"/>
  <c r="E503" i="2"/>
  <c r="F504" i="2" s="1"/>
  <c r="V509" i="2" l="1"/>
  <c r="P504" i="2"/>
  <c r="Q505" i="2" s="1"/>
  <c r="R506" i="2" l="1"/>
  <c r="S507" i="2" s="1"/>
  <c r="T508" i="2" s="1"/>
  <c r="U509" i="2" l="1"/>
  <c r="N505" i="2"/>
  <c r="L505" i="2"/>
  <c r="J505" i="2"/>
  <c r="H505" i="2"/>
  <c r="M505" i="2"/>
  <c r="I505" i="2"/>
  <c r="O505" i="2"/>
  <c r="C506" i="2" s="1"/>
  <c r="G505" i="2"/>
  <c r="K505" i="2"/>
  <c r="E504" i="2"/>
  <c r="P9" i="2" s="1"/>
  <c r="A4" i="2" s="1"/>
  <c r="V510" i="2" l="1"/>
  <c r="F505" i="2"/>
  <c r="P505" i="2" l="1"/>
  <c r="Q506" i="2" s="1"/>
  <c r="R507" i="2" l="1"/>
  <c r="S508" i="2" s="1"/>
  <c r="T509" i="2" s="1"/>
  <c r="U510" i="2" l="1"/>
  <c r="N506" i="2"/>
  <c r="L506" i="2"/>
  <c r="J506" i="2"/>
  <c r="H506" i="2"/>
  <c r="O506" i="2"/>
  <c r="C507" i="2" s="1"/>
  <c r="K506" i="2"/>
  <c r="G506" i="2"/>
  <c r="M506" i="2"/>
  <c r="I506" i="2"/>
  <c r="E505" i="2"/>
  <c r="F506" i="2" s="1"/>
  <c r="V511" i="2" l="1"/>
  <c r="P506" i="2"/>
  <c r="Q507" i="2" s="1"/>
  <c r="R508" i="2" l="1"/>
  <c r="S509" i="2" s="1"/>
  <c r="T510" i="2" s="1"/>
  <c r="U511" i="2" l="1"/>
  <c r="N507" i="2"/>
  <c r="L507" i="2"/>
  <c r="J507" i="2"/>
  <c r="H507" i="2"/>
  <c r="M507" i="2"/>
  <c r="I507" i="2"/>
  <c r="K507" i="2"/>
  <c r="O507" i="2"/>
  <c r="C508" i="2" s="1"/>
  <c r="G507" i="2"/>
  <c r="E506" i="2"/>
  <c r="F507" i="2" s="1"/>
  <c r="P507" i="2" l="1"/>
  <c r="Q508" i="2" s="1"/>
  <c r="R509" i="2" l="1"/>
  <c r="S510" i="2" s="1"/>
  <c r="T511" i="2" s="1"/>
  <c r="N508" i="2" l="1"/>
  <c r="L508" i="2"/>
  <c r="J508" i="2"/>
  <c r="H508" i="2"/>
  <c r="O508" i="2"/>
  <c r="C509" i="2" s="1"/>
  <c r="K508" i="2"/>
  <c r="G508" i="2"/>
  <c r="I508" i="2"/>
  <c r="M508" i="2"/>
  <c r="E507" i="2"/>
  <c r="F508" i="2" s="1"/>
  <c r="P508" i="2" l="1"/>
  <c r="Q509" i="2" s="1"/>
  <c r="R510" i="2" l="1"/>
  <c r="S511" i="2" s="1"/>
  <c r="N509" i="2"/>
  <c r="L509" i="2"/>
  <c r="J509" i="2"/>
  <c r="H509" i="2"/>
  <c r="M509" i="2"/>
  <c r="I509" i="2"/>
  <c r="O509" i="2"/>
  <c r="C510" i="2" s="1"/>
  <c r="G509" i="2"/>
  <c r="K509" i="2"/>
  <c r="E508" i="2"/>
  <c r="F509" i="2" s="1"/>
  <c r="P509" i="2" l="1"/>
  <c r="Q510" i="2" s="1"/>
  <c r="R511" i="2" l="1"/>
  <c r="N510" i="2"/>
  <c r="L510" i="2"/>
  <c r="J510" i="2"/>
  <c r="H510" i="2"/>
  <c r="O510" i="2"/>
  <c r="C511" i="2" s="1"/>
  <c r="K510" i="2"/>
  <c r="G510" i="2"/>
  <c r="M510" i="2"/>
  <c r="I510" i="2"/>
  <c r="E509" i="2"/>
  <c r="F510" i="2" s="1"/>
  <c r="P510" i="2" l="1"/>
  <c r="Q511" i="2" s="1"/>
  <c r="N511" i="2" l="1"/>
  <c r="L511" i="2"/>
  <c r="J511" i="2"/>
  <c r="H511" i="2"/>
  <c r="M511" i="2"/>
  <c r="I511" i="2"/>
  <c r="K511" i="2"/>
  <c r="G511" i="2"/>
  <c r="O511" i="2"/>
  <c r="E510" i="2"/>
  <c r="F511" i="2" s="1"/>
  <c r="P511" i="2" l="1"/>
  <c r="E511" i="2"/>
</calcChain>
</file>

<file path=xl/sharedStrings.xml><?xml version="1.0" encoding="utf-8"?>
<sst xmlns="http://schemas.openxmlformats.org/spreadsheetml/2006/main" count="229" uniqueCount="142">
  <si>
    <t>zap/vyp</t>
  </si>
  <si>
    <t>průtok</t>
  </si>
  <si>
    <t>dT kotle</t>
  </si>
  <si>
    <t>krok výpočtu litrů</t>
  </si>
  <si>
    <t>sekund krok</t>
  </si>
  <si>
    <t>Deset  vodorovných  řezů radiátoru a jejich teploty (°C):    voda</t>
  </si>
  <si>
    <t>l/hod je průtok kotlem</t>
  </si>
  <si>
    <t>kg/sec je průtok kotlem</t>
  </si>
  <si>
    <t>l/kW konstrukční objem radiátorů na 1 kW výkonu 75/65/20objem</t>
  </si>
  <si>
    <t>objem (l) celkový objem oběžné vody v soustavě</t>
  </si>
  <si>
    <t>zadejte výkon zdroje (kW):</t>
  </si>
  <si>
    <t>A5 - výkon připojených těles v kW ve spádu 75/65/20</t>
  </si>
  <si>
    <t>A7 - konstrukční objem těles. Korado uvádí 6l/kW</t>
  </si>
  <si>
    <t>B12 - zadejte výkon kotle v kW</t>
  </si>
  <si>
    <t>B10 - zadejte vypnutí kotle po dosažení teploty zpátečky</t>
  </si>
  <si>
    <t>kW - celkový výkon radiátorů ve spádu 75/65/20</t>
  </si>
  <si>
    <t xml:space="preserve">A6 - násobek normovaného průtoku. Pro každý kW výkonu pro spád 10K je 86 kg/hod. </t>
  </si>
  <si>
    <t>vyplňujte pouze žlutá pole!!!</t>
  </si>
  <si>
    <t>kW je průměrný výkon topné soustavy.</t>
  </si>
  <si>
    <t>okolí (°C)/natoková teplota</t>
  </si>
  <si>
    <t>Dynamické chování topné soustavy je jev složitější, než by se na první pohled zdálo.</t>
  </si>
  <si>
    <t>faktem musí vypořádat.  Pro představu celého jevu vznikl tento výpočet.</t>
  </si>
  <si>
    <t>Pokud máte otopnou soustavu správně navrženou z hlediska výkonů i oběhových dob jednotlivých těles například podle</t>
  </si>
  <si>
    <t>http://kondenzace.kvalitne.cz/vypocet-topne-soustavy-radiatoru/</t>
  </si>
  <si>
    <t>pak platí poměrně přesně i tento výpočet pro otopnou soustavu jako celek.</t>
  </si>
  <si>
    <t>Po zapnutí čerpadla dochází k natékání ohřáté vody do radiátorů a vytlačování vody studené. Příkon radiátoru je tak po určitou dobu podstatně větší, než jeho skutečný výkon a topný zdroj se s tímto</t>
  </si>
  <si>
    <t>1 teplota vrchní hrany radiátorů °C</t>
  </si>
  <si>
    <t>průměrná teplota radiátorů °C - pro výpočet topného výkonu</t>
  </si>
  <si>
    <t>http://vytapeni.tzb-info.cz/otopne-plochy/6310-setrvacnost-nabehu-a-chladnuti-otopnych-teles</t>
  </si>
  <si>
    <t>kde je řešena verze natápění konstantní teplotou. V našem výpočtu tedy pro porovnání přepsat pole E13 až E511 konstantní teplotou.</t>
  </si>
  <si>
    <t>V praxi častější je verze roztápění konstantním výkonem a jeho regulace či přerušování - viz tento výpočet.</t>
  </si>
  <si>
    <t>Dotazy, připomínky prosím na kontakty</t>
  </si>
  <si>
    <t>josvav@volny.cz</t>
  </si>
  <si>
    <t>10 teplota spodní hrany radiátorů °C</t>
  </si>
  <si>
    <t>nebo tel. i WhatsApp   608507514</t>
  </si>
  <si>
    <t>Funguje v systémech kondenzačních kotlů s radiátory všude osazenými termohlavicemi a s externím bypassem.</t>
  </si>
  <si>
    <t>v poli B10 tedy volíte vypínací teplotu a sledujete rychlost a četnost spínání kotle v přednastaveném výkonu. O regulaci se precizně starají termohlavice.</t>
  </si>
  <si>
    <t>Obdobnou tematiku najdete i v článcích</t>
  </si>
  <si>
    <t>Výpočet současně nabízí řízení výkonu pomocí volby teploty zpátečky pro dosažení nejvyšší účinnosti kondenzačního kotle.</t>
  </si>
  <si>
    <t>Pro začátek experimentů s výpočtem nastavte pole B10 na 90. Tím zajistíte snadno pochopitelný kontinuální chod</t>
  </si>
  <si>
    <t>1 vrstva</t>
  </si>
  <si>
    <t>delka, šířka, výška /plocha zdí místnosti</t>
  </si>
  <si>
    <t>Ztraty ve W</t>
  </si>
  <si>
    <t>vodivosti W/K směrem k levé vrstvě</t>
  </si>
  <si>
    <t>vodivosti W/K směrem k pravé vrstvě</t>
  </si>
  <si>
    <t>kapacita vrstvy J/K</t>
  </si>
  <si>
    <t>Sloupce Q až V jsou výpočet teploty jednotlivých vrstev tloušťky 1 cm plné cihlové zdi</t>
  </si>
  <si>
    <t>Plocha zdí informativně počítána v poli T3 a následně užita pro výpočet jímavosti vrstev v poli Q8 a tepelné vodivosti mezi vrstvami v poli Q7</t>
  </si>
  <si>
    <t>1.cm zdi</t>
  </si>
  <si>
    <t>hystereze:</t>
  </si>
  <si>
    <t>vypínací tepl.:</t>
  </si>
  <si>
    <t>http://forum.tzb-info.cz/140021-prehrivani-kotle-protherm-panther-25kto#text10</t>
  </si>
  <si>
    <t>kWh</t>
  </si>
  <si>
    <t>kW výkon kotle v úvodní fázi</t>
  </si>
  <si>
    <t>Na tento příspěvek je v listu "termostat na zdi"vypočítána dynamická odezva soustavy s topným výkonem 5,5 kW, instalovanými radiátory celkem 11 kW 75/65/20 a plocha cihlových zdí vychází</t>
  </si>
  <si>
    <t>2.cm zdi</t>
  </si>
  <si>
    <t>3. cm zdi</t>
  </si>
  <si>
    <t>4. cm zdi</t>
  </si>
  <si>
    <t>5. cm zdi</t>
  </si>
  <si>
    <t>6. cm zdi</t>
  </si>
  <si>
    <t>topna</t>
  </si>
  <si>
    <t>pozadavek</t>
  </si>
  <si>
    <t>zpatečka</t>
  </si>
  <si>
    <t>1 topí 0 netopí</t>
  </si>
  <si>
    <t>10*topi+20</t>
  </si>
  <si>
    <t>http://forum.tzb-info.cz/123950-pt52-termostat-s-opentherm-komunikaci/vsechny-prispevky#text86</t>
  </si>
  <si>
    <t>dT</t>
  </si>
  <si>
    <t>tloustka řezu(m)</t>
  </si>
  <si>
    <t>Velmi přesná shoda reality s teoretickým modelem</t>
  </si>
  <si>
    <t>a</t>
  </si>
  <si>
    <t>hloubka vniku (1s)</t>
  </si>
  <si>
    <t>kg/m3</t>
  </si>
  <si>
    <t>J/(kgK)</t>
  </si>
  <si>
    <t>W/(mK)</t>
  </si>
  <si>
    <t>mm2/s</t>
  </si>
  <si>
    <t>mm</t>
  </si>
  <si>
    <t>10-7 m2/s</t>
  </si>
  <si>
    <t>čas (sec)</t>
  </si>
  <si>
    <t>hloubka(mm)</t>
  </si>
  <si>
    <t>PVC</t>
  </si>
  <si>
    <t>voda</t>
  </si>
  <si>
    <t>balsa dřevo</t>
  </si>
  <si>
    <t>vlna</t>
  </si>
  <si>
    <t>polystyren??</t>
  </si>
  <si>
    <t>led</t>
  </si>
  <si>
    <t>oxid křemicitý</t>
  </si>
  <si>
    <t>nerez</t>
  </si>
  <si>
    <t>vzduch</t>
  </si>
  <si>
    <t>hliník</t>
  </si>
  <si>
    <t>med</t>
  </si>
  <si>
    <t>zlato</t>
  </si>
  <si>
    <t>dřevo</t>
  </si>
  <si>
    <t>žula</t>
  </si>
  <si>
    <t>cihla</t>
  </si>
  <si>
    <t>materiály:</t>
  </si>
  <si>
    <t>J/kgK</t>
  </si>
  <si>
    <t>J/m</t>
  </si>
  <si>
    <t>polystyren</t>
  </si>
  <si>
    <t>zadat:</t>
  </si>
  <si>
    <t>sem</t>
  </si>
  <si>
    <t>ytong</t>
  </si>
  <si>
    <t>https://www.ytong.cz/cs/docs/prehled-materialovych-vlastnosti-a-produktu-Ytong.pdf</t>
  </si>
  <si>
    <t>Energie se předává především do zdí, méně už do stropu a podlahy (většinou nižší jímavost materiálů)</t>
  </si>
  <si>
    <t>W/m</t>
  </si>
  <si>
    <t>T (sec)</t>
  </si>
  <si>
    <t>W/m2</t>
  </si>
  <si>
    <t>sálání</t>
  </si>
  <si>
    <t>W</t>
  </si>
  <si>
    <t>start</t>
  </si>
  <si>
    <t>1560 sec:</t>
  </si>
  <si>
    <t>m2</t>
  </si>
  <si>
    <t>tloustka (m)</t>
  </si>
  <si>
    <t>vrstva 1</t>
  </si>
  <si>
    <t>vrstva 2</t>
  </si>
  <si>
    <t>vrstva 3</t>
  </si>
  <si>
    <t>vrstva 4</t>
  </si>
  <si>
    <t>vrstva 5</t>
  </si>
  <si>
    <t>vrstva 6</t>
  </si>
  <si>
    <t>vrstva 7</t>
  </si>
  <si>
    <t>vrstva 8</t>
  </si>
  <si>
    <t>vrstva 9</t>
  </si>
  <si>
    <t>m2 zdi</t>
  </si>
  <si>
    <t>kg</t>
  </si>
  <si>
    <t>m3 zdiva</t>
  </si>
  <si>
    <t>W/(m2K) je sdílení vzduch - strop</t>
  </si>
  <si>
    <t>jednotlivé vrstvy stropu po  1 cm. Tedy do hloubky 9 cm</t>
  </si>
  <si>
    <t>m efektivní tlouštka vniku teplotní vlny do zdí z plné cihly</t>
  </si>
  <si>
    <t>Jako obvykle se tedy dějí věci obyčejné. Překmit je dán integrační schopností cihlových zdí a teplota topné vody dosahuje 46°C Ztráty do dalších vrstev vycházejí 1350 W.</t>
  </si>
  <si>
    <t>podrobnosti zde</t>
  </si>
  <si>
    <t>http://kondenzace.kvalitne.cz/#11</t>
  </si>
  <si>
    <t>porotherm</t>
  </si>
  <si>
    <t>Důsledně pochopit proces šíření tepla není až tak jednoduché. Proto bylo provedeno toto jednoduché měření jako ukázka vzájemných souvislostí.</t>
  </si>
  <si>
    <t xml:space="preserve">V čase  12:44:20 byl zapnut 1 kW teplovzdušný ventilátor a začíná se nahřívat vzduch pod stropem. Teplotní sonda reaguje se zpožděním cca 20 vteřin </t>
  </si>
  <si>
    <t>Matematicky zvoleny vrstvy 1 cm s tím, že do hloubky 10 cm teplo během měření ve významné míře nedorazí.</t>
  </si>
  <si>
    <t>Sonda ve výšce 2 metry ukazuje cca 40% změny teploty stropu, což odpovídá prostorovému ozáření vyhřátého stropu + zatím nehnuté podlahy a stěn.</t>
  </si>
  <si>
    <t>Sonda ve výšce 1 metr a sonda na podlaze ukazují teploty poplatné prostorovému ozáření postupně rostoucích teplot vlivem záření stropu.</t>
  </si>
  <si>
    <t>a vykazuje rychlé nahřívání prostoru pod stropem. Z rychlosti nárůstu lze vypočítat, že se jedná o vrstvu vzduchu výšky 0,3 metru. To potvrzuje také fakt,</t>
  </si>
  <si>
    <t xml:space="preserve">že sonda ve výšce 2 metry (0,8 metru pod stropem) žádný nárůst neregistruje.Nahřívající se vzduch okamžitě začíná předávat teplo stropu. </t>
  </si>
  <si>
    <t>Povrchová vrstva stropu samozřejmě začíná sálat směrem dolů výkonem cca 136 W/K a samozřejmě také předává teplo vrstvám dalším v konstrukci stropu.</t>
  </si>
  <si>
    <t>včetně příček jako 36 běžných metrů výšky 2,5 m. Shoda reality s matematickým modelem naznačuje, že termostat měří především radiační teplotu povrchu zdi.</t>
  </si>
  <si>
    <t>Po vypnutí ventilátoru čidlo opět registruje změnu se zpožděním cca 20 vteřin, ale strmost poklesu teploty je přibližně 50%ní. Vzduch se totiž přestal pohybovat.(zadejte tlouštku 0,6m)</t>
  </si>
  <si>
    <t>http://kondenzace.kvalitne.cz/kks/nabeh-radiatoru.xlsx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</si>
</sst>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5">
    <xf numFmtId="0" fontId="0" fillId="0" borderId="0" xfId="0"/>
    <xf numFmtId="21" fontId="0" fillId="0" borderId="0" xfId="0" applyNumberFormat="1"/>
    <xf numFmtId="0" fontId="0" fillId="2" borderId="0" xfId="0" applyFill="1"/>
    <xf numFmtId="0" fontId="1" fillId="0" borderId="0" xfId="0" applyFont="1"/>
    <xf numFmtId="164" fontId="0" fillId="0" borderId="0" xfId="0" applyNumberFormat="1"/>
    <xf numFmtId="0" fontId="0" fillId="0" borderId="0" xfId="0" applyFont="1"/>
    <xf numFmtId="0" fontId="1" fillId="2" borderId="0" xfId="0" applyFont="1" applyFill="1"/>
    <xf numFmtId="0" fontId="2" fillId="0" borderId="0" xfId="1" applyAlignment="1" applyProtection="1"/>
    <xf numFmtId="0" fontId="0" fillId="0" borderId="0" xfId="0" applyAlignment="1">
      <alignment horizontal="right"/>
    </xf>
    <xf numFmtId="20" fontId="0" fillId="0" borderId="0" xfId="0" applyNumberFormat="1"/>
    <xf numFmtId="0" fontId="0" fillId="0" borderId="1" xfId="0" applyBorder="1"/>
    <xf numFmtId="0" fontId="0" fillId="0" borderId="0" xfId="0" applyBorder="1"/>
    <xf numFmtId="0" fontId="0" fillId="0" borderId="0" xfId="0" applyAlignment="1">
      <alignment horizontal="center"/>
    </xf>
    <xf numFmtId="0" fontId="0" fillId="2" borderId="0" xfId="0" applyFill="1" applyBorder="1"/>
    <xf numFmtId="0" fontId="0" fillId="0" borderId="0" xfId="0" applyAlignment="1">
      <alignment horizontal="left"/>
    </xf>
  </cellXfs>
  <cellStyles count="2">
    <cellStyle name="Hypertextový odkaz" xfId="1" builtinId="8"/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'spinac zpatecka vypinane cerp.'!$F$11</c:f>
              <c:strCache>
                <c:ptCount val="1"/>
                <c:pt idx="0">
                  <c:v>1 teplota vrchní hrany radiátorů °C</c:v>
                </c:pt>
              </c:strCache>
            </c:strRef>
          </c:tx>
          <c:marker>
            <c:symbol val="none"/>
          </c:marker>
          <c:xVal>
            <c:numRef>
              <c:f>'spinac zpatecka vypinane cerp.'!$A$12:$A$511</c:f>
              <c:numCache>
                <c:formatCode>h:mm:ss</c:formatCode>
                <c:ptCount val="500"/>
                <c:pt idx="0">
                  <c:v>0</c:v>
                </c:pt>
                <c:pt idx="1">
                  <c:v>1.6203703703703703E-4</c:v>
                </c:pt>
                <c:pt idx="2">
                  <c:v>3.2407407407407406E-4</c:v>
                </c:pt>
                <c:pt idx="3">
                  <c:v>4.861111111111111E-4</c:v>
                </c:pt>
                <c:pt idx="4">
                  <c:v>6.4814814814814813E-4</c:v>
                </c:pt>
                <c:pt idx="5">
                  <c:v>8.1018518518518516E-4</c:v>
                </c:pt>
                <c:pt idx="6">
                  <c:v>9.7222222222222219E-4</c:v>
                </c:pt>
                <c:pt idx="7">
                  <c:v>1.1342592592592593E-3</c:v>
                </c:pt>
                <c:pt idx="8">
                  <c:v>1.2962962962962963E-3</c:v>
                </c:pt>
                <c:pt idx="9">
                  <c:v>1.4583333333333332E-3</c:v>
                </c:pt>
                <c:pt idx="10">
                  <c:v>1.6203703703703701E-3</c:v>
                </c:pt>
                <c:pt idx="11">
                  <c:v>1.782407407407407E-3</c:v>
                </c:pt>
                <c:pt idx="12">
                  <c:v>1.944444444444444E-3</c:v>
                </c:pt>
                <c:pt idx="13">
                  <c:v>2.1064814814814809E-3</c:v>
                </c:pt>
                <c:pt idx="14">
                  <c:v>2.2685185185185178E-3</c:v>
                </c:pt>
                <c:pt idx="15">
                  <c:v>2.4305555555555547E-3</c:v>
                </c:pt>
                <c:pt idx="16">
                  <c:v>2.5925925925925917E-3</c:v>
                </c:pt>
                <c:pt idx="17">
                  <c:v>2.7546296296296286E-3</c:v>
                </c:pt>
                <c:pt idx="18">
                  <c:v>2.9166666666666655E-3</c:v>
                </c:pt>
                <c:pt idx="19">
                  <c:v>3.0787037037037024E-3</c:v>
                </c:pt>
                <c:pt idx="20">
                  <c:v>3.2407407407407393E-3</c:v>
                </c:pt>
                <c:pt idx="21">
                  <c:v>3.4027777777777763E-3</c:v>
                </c:pt>
                <c:pt idx="22">
                  <c:v>3.5648148148148132E-3</c:v>
                </c:pt>
                <c:pt idx="23">
                  <c:v>3.7268518518518501E-3</c:v>
                </c:pt>
                <c:pt idx="24">
                  <c:v>3.888888888888887E-3</c:v>
                </c:pt>
                <c:pt idx="25">
                  <c:v>4.050925925925924E-3</c:v>
                </c:pt>
                <c:pt idx="26">
                  <c:v>4.2129629629629609E-3</c:v>
                </c:pt>
                <c:pt idx="27">
                  <c:v>4.3749999999999978E-3</c:v>
                </c:pt>
                <c:pt idx="28">
                  <c:v>4.5370370370370347E-3</c:v>
                </c:pt>
                <c:pt idx="29">
                  <c:v>4.6990740740740717E-3</c:v>
                </c:pt>
                <c:pt idx="30">
                  <c:v>4.8611111111111086E-3</c:v>
                </c:pt>
                <c:pt idx="31">
                  <c:v>5.0231481481481455E-3</c:v>
                </c:pt>
                <c:pt idx="32">
                  <c:v>5.1851851851851824E-3</c:v>
                </c:pt>
                <c:pt idx="33">
                  <c:v>5.3472222222222194E-3</c:v>
                </c:pt>
                <c:pt idx="34">
                  <c:v>5.5092592592592563E-3</c:v>
                </c:pt>
                <c:pt idx="35">
                  <c:v>5.6712962962962932E-3</c:v>
                </c:pt>
                <c:pt idx="36">
                  <c:v>5.8333333333333301E-3</c:v>
                </c:pt>
                <c:pt idx="37">
                  <c:v>5.9953703703703671E-3</c:v>
                </c:pt>
                <c:pt idx="38">
                  <c:v>6.157407407407404E-3</c:v>
                </c:pt>
                <c:pt idx="39">
                  <c:v>6.3194444444444409E-3</c:v>
                </c:pt>
                <c:pt idx="40">
                  <c:v>6.4814814814814778E-3</c:v>
                </c:pt>
                <c:pt idx="41">
                  <c:v>6.6435185185185147E-3</c:v>
                </c:pt>
                <c:pt idx="42">
                  <c:v>6.8055555555555517E-3</c:v>
                </c:pt>
                <c:pt idx="43">
                  <c:v>6.9675925925925886E-3</c:v>
                </c:pt>
                <c:pt idx="44">
                  <c:v>7.1296296296296255E-3</c:v>
                </c:pt>
                <c:pt idx="45">
                  <c:v>7.2916666666666624E-3</c:v>
                </c:pt>
                <c:pt idx="46">
                  <c:v>7.4537037037036994E-3</c:v>
                </c:pt>
                <c:pt idx="47">
                  <c:v>7.6157407407407363E-3</c:v>
                </c:pt>
                <c:pt idx="48">
                  <c:v>7.7777777777777732E-3</c:v>
                </c:pt>
                <c:pt idx="49">
                  <c:v>7.939814814814811E-3</c:v>
                </c:pt>
                <c:pt idx="50">
                  <c:v>8.1018518518518479E-3</c:v>
                </c:pt>
                <c:pt idx="51">
                  <c:v>8.2638888888888849E-3</c:v>
                </c:pt>
                <c:pt idx="52">
                  <c:v>8.4259259259259218E-3</c:v>
                </c:pt>
                <c:pt idx="53">
                  <c:v>8.5879629629629587E-3</c:v>
                </c:pt>
                <c:pt idx="54">
                  <c:v>8.7499999999999956E-3</c:v>
                </c:pt>
                <c:pt idx="55">
                  <c:v>8.9120370370370326E-3</c:v>
                </c:pt>
                <c:pt idx="56">
                  <c:v>9.0740740740740695E-3</c:v>
                </c:pt>
                <c:pt idx="57">
                  <c:v>9.2361111111111064E-3</c:v>
                </c:pt>
                <c:pt idx="58">
                  <c:v>9.3981481481481433E-3</c:v>
                </c:pt>
                <c:pt idx="59">
                  <c:v>9.5601851851851802E-3</c:v>
                </c:pt>
                <c:pt idx="60">
                  <c:v>9.7222222222222172E-3</c:v>
                </c:pt>
                <c:pt idx="61">
                  <c:v>9.8842592592592541E-3</c:v>
                </c:pt>
                <c:pt idx="62">
                  <c:v>1.0046296296296291E-2</c:v>
                </c:pt>
                <c:pt idx="63">
                  <c:v>1.0208333333333328E-2</c:v>
                </c:pt>
                <c:pt idx="64">
                  <c:v>1.0370370370370365E-2</c:v>
                </c:pt>
                <c:pt idx="65">
                  <c:v>1.0532407407407402E-2</c:v>
                </c:pt>
                <c:pt idx="66">
                  <c:v>1.0694444444444439E-2</c:v>
                </c:pt>
                <c:pt idx="67">
                  <c:v>1.0856481481481476E-2</c:v>
                </c:pt>
                <c:pt idx="68">
                  <c:v>1.1018518518518513E-2</c:v>
                </c:pt>
                <c:pt idx="69">
                  <c:v>1.1180555555555549E-2</c:v>
                </c:pt>
                <c:pt idx="70">
                  <c:v>1.1342592592592586E-2</c:v>
                </c:pt>
                <c:pt idx="71">
                  <c:v>1.1504629629629623E-2</c:v>
                </c:pt>
                <c:pt idx="72">
                  <c:v>1.166666666666666E-2</c:v>
                </c:pt>
                <c:pt idx="73">
                  <c:v>1.1828703703703697E-2</c:v>
                </c:pt>
                <c:pt idx="74">
                  <c:v>1.1990740740740734E-2</c:v>
                </c:pt>
                <c:pt idx="75">
                  <c:v>1.2152777777777771E-2</c:v>
                </c:pt>
                <c:pt idx="76">
                  <c:v>1.2314814814814808E-2</c:v>
                </c:pt>
                <c:pt idx="77">
                  <c:v>1.2476851851851845E-2</c:v>
                </c:pt>
                <c:pt idx="78">
                  <c:v>1.2638888888888882E-2</c:v>
                </c:pt>
                <c:pt idx="79">
                  <c:v>1.2800925925925919E-2</c:v>
                </c:pt>
                <c:pt idx="80">
                  <c:v>1.2962962962962956E-2</c:v>
                </c:pt>
                <c:pt idx="81">
                  <c:v>1.3124999999999993E-2</c:v>
                </c:pt>
                <c:pt idx="82">
                  <c:v>1.3287037037037029E-2</c:v>
                </c:pt>
                <c:pt idx="83">
                  <c:v>1.3449074074074066E-2</c:v>
                </c:pt>
                <c:pt idx="84">
                  <c:v>1.3611111111111103E-2</c:v>
                </c:pt>
                <c:pt idx="85">
                  <c:v>1.377314814814814E-2</c:v>
                </c:pt>
                <c:pt idx="86">
                  <c:v>1.3935185185185177E-2</c:v>
                </c:pt>
                <c:pt idx="87">
                  <c:v>1.4097222222222214E-2</c:v>
                </c:pt>
                <c:pt idx="88">
                  <c:v>1.4259259259259251E-2</c:v>
                </c:pt>
                <c:pt idx="89">
                  <c:v>1.4421296296296288E-2</c:v>
                </c:pt>
                <c:pt idx="90">
                  <c:v>1.4583333333333325E-2</c:v>
                </c:pt>
                <c:pt idx="91">
                  <c:v>1.4745370370370362E-2</c:v>
                </c:pt>
                <c:pt idx="92">
                  <c:v>1.4907407407407399E-2</c:v>
                </c:pt>
                <c:pt idx="93">
                  <c:v>1.5069444444444436E-2</c:v>
                </c:pt>
                <c:pt idx="94">
                  <c:v>1.5231481481481473E-2</c:v>
                </c:pt>
                <c:pt idx="95">
                  <c:v>1.539351851851851E-2</c:v>
                </c:pt>
                <c:pt idx="96">
                  <c:v>1.5555555555555546E-2</c:v>
                </c:pt>
                <c:pt idx="97">
                  <c:v>1.5717592592592585E-2</c:v>
                </c:pt>
                <c:pt idx="98">
                  <c:v>1.5879629629629622E-2</c:v>
                </c:pt>
                <c:pt idx="99">
                  <c:v>1.6041666666666659E-2</c:v>
                </c:pt>
                <c:pt idx="100">
                  <c:v>1.6203703703703696E-2</c:v>
                </c:pt>
                <c:pt idx="101">
                  <c:v>1.6365740740740733E-2</c:v>
                </c:pt>
                <c:pt idx="102">
                  <c:v>1.652777777777777E-2</c:v>
                </c:pt>
                <c:pt idx="103">
                  <c:v>1.6689814814814807E-2</c:v>
                </c:pt>
                <c:pt idx="104">
                  <c:v>1.6851851851851844E-2</c:v>
                </c:pt>
                <c:pt idx="105">
                  <c:v>1.701388888888888E-2</c:v>
                </c:pt>
                <c:pt idx="106">
                  <c:v>1.7175925925925917E-2</c:v>
                </c:pt>
                <c:pt idx="107">
                  <c:v>1.7337962962962954E-2</c:v>
                </c:pt>
                <c:pt idx="108">
                  <c:v>1.7499999999999991E-2</c:v>
                </c:pt>
                <c:pt idx="109">
                  <c:v>1.7662037037037028E-2</c:v>
                </c:pt>
                <c:pt idx="110">
                  <c:v>1.7824074074074065E-2</c:v>
                </c:pt>
                <c:pt idx="111">
                  <c:v>1.7986111111111102E-2</c:v>
                </c:pt>
                <c:pt idx="112">
                  <c:v>1.8148148148148139E-2</c:v>
                </c:pt>
                <c:pt idx="113">
                  <c:v>1.8310185185185176E-2</c:v>
                </c:pt>
                <c:pt idx="114">
                  <c:v>1.8472222222222213E-2</c:v>
                </c:pt>
                <c:pt idx="115">
                  <c:v>1.863425925925925E-2</c:v>
                </c:pt>
                <c:pt idx="116">
                  <c:v>1.8796296296296287E-2</c:v>
                </c:pt>
                <c:pt idx="117">
                  <c:v>1.8958333333333324E-2</c:v>
                </c:pt>
                <c:pt idx="118">
                  <c:v>1.912037037037036E-2</c:v>
                </c:pt>
                <c:pt idx="119">
                  <c:v>1.9282407407407397E-2</c:v>
                </c:pt>
                <c:pt idx="120">
                  <c:v>1.9444444444444434E-2</c:v>
                </c:pt>
                <c:pt idx="121">
                  <c:v>1.9606481481481471E-2</c:v>
                </c:pt>
                <c:pt idx="122">
                  <c:v>1.9768518518518508E-2</c:v>
                </c:pt>
                <c:pt idx="123">
                  <c:v>1.9930555555555545E-2</c:v>
                </c:pt>
                <c:pt idx="124">
                  <c:v>2.0092592592592582E-2</c:v>
                </c:pt>
                <c:pt idx="125">
                  <c:v>2.0254629629629619E-2</c:v>
                </c:pt>
                <c:pt idx="126">
                  <c:v>2.0416666666666656E-2</c:v>
                </c:pt>
                <c:pt idx="127">
                  <c:v>2.0578703703703693E-2</c:v>
                </c:pt>
                <c:pt idx="128">
                  <c:v>2.074074074074073E-2</c:v>
                </c:pt>
                <c:pt idx="129">
                  <c:v>2.0902777777777767E-2</c:v>
                </c:pt>
                <c:pt idx="130">
                  <c:v>2.1064814814814804E-2</c:v>
                </c:pt>
                <c:pt idx="131">
                  <c:v>2.1226851851851841E-2</c:v>
                </c:pt>
                <c:pt idx="132">
                  <c:v>2.1388888888888877E-2</c:v>
                </c:pt>
                <c:pt idx="133">
                  <c:v>2.1550925925925914E-2</c:v>
                </c:pt>
                <c:pt idx="134">
                  <c:v>2.1712962962962951E-2</c:v>
                </c:pt>
                <c:pt idx="135">
                  <c:v>2.1874999999999988E-2</c:v>
                </c:pt>
                <c:pt idx="136">
                  <c:v>2.2037037037037025E-2</c:v>
                </c:pt>
                <c:pt idx="137">
                  <c:v>2.2199074074074062E-2</c:v>
                </c:pt>
                <c:pt idx="138">
                  <c:v>2.2361111111111099E-2</c:v>
                </c:pt>
                <c:pt idx="139">
                  <c:v>2.2523148148148136E-2</c:v>
                </c:pt>
                <c:pt idx="140">
                  <c:v>2.2685185185185173E-2</c:v>
                </c:pt>
                <c:pt idx="141">
                  <c:v>2.284722222222221E-2</c:v>
                </c:pt>
                <c:pt idx="142">
                  <c:v>2.3009259259259247E-2</c:v>
                </c:pt>
                <c:pt idx="143">
                  <c:v>2.3171296296296284E-2</c:v>
                </c:pt>
                <c:pt idx="144">
                  <c:v>2.3333333333333321E-2</c:v>
                </c:pt>
                <c:pt idx="145">
                  <c:v>2.3495370370370357E-2</c:v>
                </c:pt>
                <c:pt idx="146">
                  <c:v>2.3657407407407394E-2</c:v>
                </c:pt>
                <c:pt idx="147">
                  <c:v>2.3819444444444431E-2</c:v>
                </c:pt>
                <c:pt idx="148">
                  <c:v>2.3981481481481468E-2</c:v>
                </c:pt>
                <c:pt idx="149">
                  <c:v>2.4143518518518505E-2</c:v>
                </c:pt>
                <c:pt idx="150">
                  <c:v>2.4305555555555542E-2</c:v>
                </c:pt>
                <c:pt idx="151">
                  <c:v>2.4467592592592579E-2</c:v>
                </c:pt>
                <c:pt idx="152">
                  <c:v>2.4629629629629616E-2</c:v>
                </c:pt>
                <c:pt idx="153">
                  <c:v>2.4791666666666653E-2</c:v>
                </c:pt>
                <c:pt idx="154">
                  <c:v>2.495370370370369E-2</c:v>
                </c:pt>
                <c:pt idx="155">
                  <c:v>2.5115740740740727E-2</c:v>
                </c:pt>
                <c:pt idx="156">
                  <c:v>2.5277777777777764E-2</c:v>
                </c:pt>
                <c:pt idx="157">
                  <c:v>2.5439814814814801E-2</c:v>
                </c:pt>
                <c:pt idx="158">
                  <c:v>2.5601851851851837E-2</c:v>
                </c:pt>
                <c:pt idx="159">
                  <c:v>2.5763888888888874E-2</c:v>
                </c:pt>
                <c:pt idx="160">
                  <c:v>2.5925925925925911E-2</c:v>
                </c:pt>
                <c:pt idx="161">
                  <c:v>2.6087962962962948E-2</c:v>
                </c:pt>
                <c:pt idx="162">
                  <c:v>2.6249999999999985E-2</c:v>
                </c:pt>
                <c:pt idx="163">
                  <c:v>2.6412037037037022E-2</c:v>
                </c:pt>
                <c:pt idx="164">
                  <c:v>2.6574074074074059E-2</c:v>
                </c:pt>
                <c:pt idx="165">
                  <c:v>2.6736111111111096E-2</c:v>
                </c:pt>
                <c:pt idx="166">
                  <c:v>2.6898148148148133E-2</c:v>
                </c:pt>
                <c:pt idx="167">
                  <c:v>2.706018518518517E-2</c:v>
                </c:pt>
                <c:pt idx="168">
                  <c:v>2.7222222222222207E-2</c:v>
                </c:pt>
                <c:pt idx="169">
                  <c:v>2.7384259259259244E-2</c:v>
                </c:pt>
                <c:pt idx="170">
                  <c:v>2.7546296296296281E-2</c:v>
                </c:pt>
                <c:pt idx="171">
                  <c:v>2.7708333333333317E-2</c:v>
                </c:pt>
                <c:pt idx="172">
                  <c:v>2.7870370370370354E-2</c:v>
                </c:pt>
                <c:pt idx="173">
                  <c:v>2.8032407407407391E-2</c:v>
                </c:pt>
                <c:pt idx="174">
                  <c:v>2.8194444444444428E-2</c:v>
                </c:pt>
                <c:pt idx="175">
                  <c:v>2.8356481481481465E-2</c:v>
                </c:pt>
                <c:pt idx="176">
                  <c:v>2.8518518518518502E-2</c:v>
                </c:pt>
                <c:pt idx="177">
                  <c:v>2.8680555555555539E-2</c:v>
                </c:pt>
                <c:pt idx="178">
                  <c:v>2.8842592592592576E-2</c:v>
                </c:pt>
                <c:pt idx="179">
                  <c:v>2.9004629629629613E-2</c:v>
                </c:pt>
                <c:pt idx="180">
                  <c:v>2.916666666666665E-2</c:v>
                </c:pt>
                <c:pt idx="181">
                  <c:v>2.9328703703703687E-2</c:v>
                </c:pt>
                <c:pt idx="182">
                  <c:v>2.9490740740740724E-2</c:v>
                </c:pt>
                <c:pt idx="183">
                  <c:v>2.9652777777777761E-2</c:v>
                </c:pt>
                <c:pt idx="184">
                  <c:v>2.9814814814814797E-2</c:v>
                </c:pt>
                <c:pt idx="185">
                  <c:v>2.9976851851851834E-2</c:v>
                </c:pt>
                <c:pt idx="186">
                  <c:v>3.0138888888888871E-2</c:v>
                </c:pt>
                <c:pt idx="187">
                  <c:v>3.0300925925925908E-2</c:v>
                </c:pt>
                <c:pt idx="188">
                  <c:v>3.0462962962962945E-2</c:v>
                </c:pt>
                <c:pt idx="189">
                  <c:v>3.0624999999999982E-2</c:v>
                </c:pt>
                <c:pt idx="190">
                  <c:v>3.0787037037037019E-2</c:v>
                </c:pt>
                <c:pt idx="191">
                  <c:v>3.0949074074074056E-2</c:v>
                </c:pt>
                <c:pt idx="192">
                  <c:v>3.1111111111111093E-2</c:v>
                </c:pt>
                <c:pt idx="193">
                  <c:v>3.1273148148148133E-2</c:v>
                </c:pt>
                <c:pt idx="194">
                  <c:v>3.143518518518517E-2</c:v>
                </c:pt>
                <c:pt idx="195">
                  <c:v>3.1597222222222207E-2</c:v>
                </c:pt>
                <c:pt idx="196">
                  <c:v>3.1759259259259244E-2</c:v>
                </c:pt>
                <c:pt idx="197">
                  <c:v>3.1921296296296281E-2</c:v>
                </c:pt>
                <c:pt idx="198">
                  <c:v>3.2083333333333318E-2</c:v>
                </c:pt>
                <c:pt idx="199">
                  <c:v>3.2245370370370355E-2</c:v>
                </c:pt>
                <c:pt idx="200">
                  <c:v>3.2407407407407392E-2</c:v>
                </c:pt>
                <c:pt idx="201">
                  <c:v>3.2569444444444429E-2</c:v>
                </c:pt>
                <c:pt idx="202">
                  <c:v>3.2731481481481466E-2</c:v>
                </c:pt>
                <c:pt idx="203">
                  <c:v>3.2893518518518503E-2</c:v>
                </c:pt>
                <c:pt idx="204">
                  <c:v>3.3055555555555539E-2</c:v>
                </c:pt>
                <c:pt idx="205">
                  <c:v>3.3217592592592576E-2</c:v>
                </c:pt>
                <c:pt idx="206">
                  <c:v>3.3379629629629613E-2</c:v>
                </c:pt>
                <c:pt idx="207">
                  <c:v>3.354166666666665E-2</c:v>
                </c:pt>
                <c:pt idx="208">
                  <c:v>3.3703703703703687E-2</c:v>
                </c:pt>
                <c:pt idx="209">
                  <c:v>3.3865740740740724E-2</c:v>
                </c:pt>
                <c:pt idx="210">
                  <c:v>3.4027777777777761E-2</c:v>
                </c:pt>
                <c:pt idx="211">
                  <c:v>3.4189814814814798E-2</c:v>
                </c:pt>
                <c:pt idx="212">
                  <c:v>3.4351851851851835E-2</c:v>
                </c:pt>
                <c:pt idx="213">
                  <c:v>3.4513888888888872E-2</c:v>
                </c:pt>
                <c:pt idx="214">
                  <c:v>3.4675925925925909E-2</c:v>
                </c:pt>
                <c:pt idx="215">
                  <c:v>3.4837962962962946E-2</c:v>
                </c:pt>
                <c:pt idx="216">
                  <c:v>3.4999999999999983E-2</c:v>
                </c:pt>
                <c:pt idx="217">
                  <c:v>3.5162037037037019E-2</c:v>
                </c:pt>
                <c:pt idx="218">
                  <c:v>3.5324074074074056E-2</c:v>
                </c:pt>
                <c:pt idx="219">
                  <c:v>3.5486111111111093E-2</c:v>
                </c:pt>
                <c:pt idx="220">
                  <c:v>3.564814814814813E-2</c:v>
                </c:pt>
                <c:pt idx="221">
                  <c:v>3.5810185185185167E-2</c:v>
                </c:pt>
                <c:pt idx="222">
                  <c:v>3.5972222222222204E-2</c:v>
                </c:pt>
                <c:pt idx="223">
                  <c:v>3.6134259259259241E-2</c:v>
                </c:pt>
                <c:pt idx="224">
                  <c:v>3.6296296296296278E-2</c:v>
                </c:pt>
                <c:pt idx="225">
                  <c:v>3.6458333333333315E-2</c:v>
                </c:pt>
                <c:pt idx="226">
                  <c:v>3.6620370370370352E-2</c:v>
                </c:pt>
                <c:pt idx="227">
                  <c:v>3.6782407407407389E-2</c:v>
                </c:pt>
                <c:pt idx="228">
                  <c:v>3.6944444444444426E-2</c:v>
                </c:pt>
                <c:pt idx="229">
                  <c:v>3.7106481481481463E-2</c:v>
                </c:pt>
                <c:pt idx="230">
                  <c:v>3.7268518518518499E-2</c:v>
                </c:pt>
                <c:pt idx="231">
                  <c:v>3.7430555555555536E-2</c:v>
                </c:pt>
                <c:pt idx="232">
                  <c:v>3.7592592592592573E-2</c:v>
                </c:pt>
                <c:pt idx="233">
                  <c:v>3.775462962962961E-2</c:v>
                </c:pt>
                <c:pt idx="234">
                  <c:v>3.7916666666666647E-2</c:v>
                </c:pt>
                <c:pt idx="235">
                  <c:v>3.8078703703703684E-2</c:v>
                </c:pt>
                <c:pt idx="236">
                  <c:v>3.8240740740740721E-2</c:v>
                </c:pt>
                <c:pt idx="237">
                  <c:v>3.8402777777777758E-2</c:v>
                </c:pt>
                <c:pt idx="238">
                  <c:v>3.8564814814814795E-2</c:v>
                </c:pt>
                <c:pt idx="239">
                  <c:v>3.8726851851851832E-2</c:v>
                </c:pt>
                <c:pt idx="240">
                  <c:v>3.8888888888888869E-2</c:v>
                </c:pt>
                <c:pt idx="241">
                  <c:v>3.9050925925925906E-2</c:v>
                </c:pt>
                <c:pt idx="242">
                  <c:v>3.9212962962962943E-2</c:v>
                </c:pt>
                <c:pt idx="243">
                  <c:v>3.9374999999999979E-2</c:v>
                </c:pt>
                <c:pt idx="244">
                  <c:v>3.9537037037037016E-2</c:v>
                </c:pt>
                <c:pt idx="245">
                  <c:v>3.9699074074074053E-2</c:v>
                </c:pt>
                <c:pt idx="246">
                  <c:v>3.986111111111109E-2</c:v>
                </c:pt>
                <c:pt idx="247">
                  <c:v>4.0023148148148127E-2</c:v>
                </c:pt>
                <c:pt idx="248">
                  <c:v>4.0185185185185164E-2</c:v>
                </c:pt>
                <c:pt idx="249">
                  <c:v>4.0347222222222201E-2</c:v>
                </c:pt>
                <c:pt idx="250">
                  <c:v>4.0509259259259238E-2</c:v>
                </c:pt>
                <c:pt idx="251">
                  <c:v>4.0671296296296275E-2</c:v>
                </c:pt>
                <c:pt idx="252">
                  <c:v>4.0833333333333312E-2</c:v>
                </c:pt>
                <c:pt idx="253">
                  <c:v>4.0995370370370349E-2</c:v>
                </c:pt>
                <c:pt idx="254">
                  <c:v>4.1157407407407386E-2</c:v>
                </c:pt>
                <c:pt idx="255">
                  <c:v>4.1319444444444423E-2</c:v>
                </c:pt>
                <c:pt idx="256">
                  <c:v>4.1481481481481459E-2</c:v>
                </c:pt>
                <c:pt idx="257">
                  <c:v>4.1643518518518496E-2</c:v>
                </c:pt>
                <c:pt idx="258">
                  <c:v>4.1805555555555533E-2</c:v>
                </c:pt>
                <c:pt idx="259">
                  <c:v>4.196759259259257E-2</c:v>
                </c:pt>
                <c:pt idx="260">
                  <c:v>4.2129629629629607E-2</c:v>
                </c:pt>
                <c:pt idx="261">
                  <c:v>4.2291666666666644E-2</c:v>
                </c:pt>
                <c:pt idx="262">
                  <c:v>4.2453703703703681E-2</c:v>
                </c:pt>
                <c:pt idx="263">
                  <c:v>4.2615740740740718E-2</c:v>
                </c:pt>
                <c:pt idx="264">
                  <c:v>4.2777777777777755E-2</c:v>
                </c:pt>
                <c:pt idx="265">
                  <c:v>4.2939814814814792E-2</c:v>
                </c:pt>
                <c:pt idx="266">
                  <c:v>4.3101851851851829E-2</c:v>
                </c:pt>
                <c:pt idx="267">
                  <c:v>4.3263888888888866E-2</c:v>
                </c:pt>
                <c:pt idx="268">
                  <c:v>4.3425925925925903E-2</c:v>
                </c:pt>
                <c:pt idx="269">
                  <c:v>4.3587962962962939E-2</c:v>
                </c:pt>
                <c:pt idx="270">
                  <c:v>4.3749999999999976E-2</c:v>
                </c:pt>
                <c:pt idx="271">
                  <c:v>4.3912037037037013E-2</c:v>
                </c:pt>
                <c:pt idx="272">
                  <c:v>4.407407407407405E-2</c:v>
                </c:pt>
                <c:pt idx="273">
                  <c:v>4.4236111111111087E-2</c:v>
                </c:pt>
                <c:pt idx="274">
                  <c:v>4.4398148148148124E-2</c:v>
                </c:pt>
                <c:pt idx="275">
                  <c:v>4.4560185185185161E-2</c:v>
                </c:pt>
                <c:pt idx="276">
                  <c:v>4.4722222222222198E-2</c:v>
                </c:pt>
                <c:pt idx="277">
                  <c:v>4.4884259259259235E-2</c:v>
                </c:pt>
                <c:pt idx="278">
                  <c:v>4.5046296296296272E-2</c:v>
                </c:pt>
                <c:pt idx="279">
                  <c:v>4.5208333333333309E-2</c:v>
                </c:pt>
                <c:pt idx="280">
                  <c:v>4.5370370370370346E-2</c:v>
                </c:pt>
                <c:pt idx="281">
                  <c:v>4.5532407407407383E-2</c:v>
                </c:pt>
                <c:pt idx="282">
                  <c:v>4.5694444444444419E-2</c:v>
                </c:pt>
                <c:pt idx="283">
                  <c:v>4.5856481481481456E-2</c:v>
                </c:pt>
                <c:pt idx="284">
                  <c:v>4.6018518518518493E-2</c:v>
                </c:pt>
                <c:pt idx="285">
                  <c:v>4.618055555555553E-2</c:v>
                </c:pt>
                <c:pt idx="286">
                  <c:v>4.6342592592592567E-2</c:v>
                </c:pt>
                <c:pt idx="287">
                  <c:v>4.6504629629629604E-2</c:v>
                </c:pt>
                <c:pt idx="288">
                  <c:v>4.6666666666666641E-2</c:v>
                </c:pt>
                <c:pt idx="289">
                  <c:v>4.6828703703703678E-2</c:v>
                </c:pt>
                <c:pt idx="290">
                  <c:v>4.6990740740740715E-2</c:v>
                </c:pt>
                <c:pt idx="291">
                  <c:v>4.7152777777777752E-2</c:v>
                </c:pt>
                <c:pt idx="292">
                  <c:v>4.7314814814814789E-2</c:v>
                </c:pt>
                <c:pt idx="293">
                  <c:v>4.7476851851851826E-2</c:v>
                </c:pt>
                <c:pt idx="294">
                  <c:v>4.7638888888888863E-2</c:v>
                </c:pt>
                <c:pt idx="295">
                  <c:v>4.78009259259259E-2</c:v>
                </c:pt>
                <c:pt idx="296">
                  <c:v>4.7962962962962936E-2</c:v>
                </c:pt>
                <c:pt idx="297">
                  <c:v>4.8124999999999973E-2</c:v>
                </c:pt>
                <c:pt idx="298">
                  <c:v>4.828703703703701E-2</c:v>
                </c:pt>
                <c:pt idx="299">
                  <c:v>4.8449074074074047E-2</c:v>
                </c:pt>
                <c:pt idx="300">
                  <c:v>4.8611111111111084E-2</c:v>
                </c:pt>
                <c:pt idx="301">
                  <c:v>4.8773148148148121E-2</c:v>
                </c:pt>
                <c:pt idx="302">
                  <c:v>4.8935185185185158E-2</c:v>
                </c:pt>
                <c:pt idx="303">
                  <c:v>4.9097222222222195E-2</c:v>
                </c:pt>
                <c:pt idx="304">
                  <c:v>4.9259259259259232E-2</c:v>
                </c:pt>
                <c:pt idx="305">
                  <c:v>4.9421296296296269E-2</c:v>
                </c:pt>
                <c:pt idx="306">
                  <c:v>4.9583333333333306E-2</c:v>
                </c:pt>
                <c:pt idx="307">
                  <c:v>4.9745370370370343E-2</c:v>
                </c:pt>
                <c:pt idx="308">
                  <c:v>4.990740740740738E-2</c:v>
                </c:pt>
                <c:pt idx="309">
                  <c:v>5.0069444444444416E-2</c:v>
                </c:pt>
                <c:pt idx="310">
                  <c:v>5.0231481481481453E-2</c:v>
                </c:pt>
                <c:pt idx="311">
                  <c:v>5.039351851851849E-2</c:v>
                </c:pt>
                <c:pt idx="312">
                  <c:v>5.0555555555555527E-2</c:v>
                </c:pt>
                <c:pt idx="313">
                  <c:v>5.0717592592592564E-2</c:v>
                </c:pt>
                <c:pt idx="314">
                  <c:v>5.0879629629629601E-2</c:v>
                </c:pt>
                <c:pt idx="315">
                  <c:v>5.1041666666666638E-2</c:v>
                </c:pt>
                <c:pt idx="316">
                  <c:v>5.1203703703703675E-2</c:v>
                </c:pt>
                <c:pt idx="317">
                  <c:v>5.1365740740740712E-2</c:v>
                </c:pt>
                <c:pt idx="318">
                  <c:v>5.1527777777777749E-2</c:v>
                </c:pt>
                <c:pt idx="319">
                  <c:v>5.1689814814814786E-2</c:v>
                </c:pt>
                <c:pt idx="320">
                  <c:v>5.1851851851851823E-2</c:v>
                </c:pt>
                <c:pt idx="321">
                  <c:v>5.201388888888886E-2</c:v>
                </c:pt>
                <c:pt idx="322">
                  <c:v>5.2175925925925896E-2</c:v>
                </c:pt>
                <c:pt idx="323">
                  <c:v>5.2337962962962933E-2</c:v>
                </c:pt>
                <c:pt idx="324">
                  <c:v>5.249999999999997E-2</c:v>
                </c:pt>
                <c:pt idx="325">
                  <c:v>5.2662037037037007E-2</c:v>
                </c:pt>
                <c:pt idx="326">
                  <c:v>5.2824074074074044E-2</c:v>
                </c:pt>
                <c:pt idx="327">
                  <c:v>5.2986111111111081E-2</c:v>
                </c:pt>
                <c:pt idx="328">
                  <c:v>5.3148148148148118E-2</c:v>
                </c:pt>
                <c:pt idx="329">
                  <c:v>5.3310185185185155E-2</c:v>
                </c:pt>
                <c:pt idx="330">
                  <c:v>5.3472222222222192E-2</c:v>
                </c:pt>
                <c:pt idx="331">
                  <c:v>5.3634259259259229E-2</c:v>
                </c:pt>
                <c:pt idx="332">
                  <c:v>5.3796296296296266E-2</c:v>
                </c:pt>
                <c:pt idx="333">
                  <c:v>5.3958333333333303E-2</c:v>
                </c:pt>
                <c:pt idx="334">
                  <c:v>5.412037037037034E-2</c:v>
                </c:pt>
                <c:pt idx="335">
                  <c:v>5.4282407407407376E-2</c:v>
                </c:pt>
                <c:pt idx="336">
                  <c:v>5.4444444444444413E-2</c:v>
                </c:pt>
                <c:pt idx="337">
                  <c:v>5.460648148148145E-2</c:v>
                </c:pt>
                <c:pt idx="338">
                  <c:v>5.4768518518518487E-2</c:v>
                </c:pt>
                <c:pt idx="339">
                  <c:v>5.4930555555555524E-2</c:v>
                </c:pt>
                <c:pt idx="340">
                  <c:v>5.5092592592592561E-2</c:v>
                </c:pt>
                <c:pt idx="341">
                  <c:v>5.5254629629629598E-2</c:v>
                </c:pt>
                <c:pt idx="342">
                  <c:v>5.5416666666666635E-2</c:v>
                </c:pt>
                <c:pt idx="343">
                  <c:v>5.5578703703703672E-2</c:v>
                </c:pt>
                <c:pt idx="344">
                  <c:v>5.5740740740740709E-2</c:v>
                </c:pt>
                <c:pt idx="345">
                  <c:v>5.5902777777777746E-2</c:v>
                </c:pt>
                <c:pt idx="346">
                  <c:v>5.6064814814814783E-2</c:v>
                </c:pt>
                <c:pt idx="347">
                  <c:v>5.622685185185182E-2</c:v>
                </c:pt>
                <c:pt idx="348">
                  <c:v>5.6388888888888856E-2</c:v>
                </c:pt>
                <c:pt idx="349">
                  <c:v>5.6550925925925893E-2</c:v>
                </c:pt>
                <c:pt idx="350">
                  <c:v>5.671296296296293E-2</c:v>
                </c:pt>
                <c:pt idx="351">
                  <c:v>5.6874999999999967E-2</c:v>
                </c:pt>
                <c:pt idx="352">
                  <c:v>5.7037037037037004E-2</c:v>
                </c:pt>
                <c:pt idx="353">
                  <c:v>5.7199074074074041E-2</c:v>
                </c:pt>
                <c:pt idx="354">
                  <c:v>5.7361111111111078E-2</c:v>
                </c:pt>
                <c:pt idx="355">
                  <c:v>5.7523148148148115E-2</c:v>
                </c:pt>
                <c:pt idx="356">
                  <c:v>5.7685185185185152E-2</c:v>
                </c:pt>
                <c:pt idx="357">
                  <c:v>5.7847222222222189E-2</c:v>
                </c:pt>
                <c:pt idx="358">
                  <c:v>5.8009259259259226E-2</c:v>
                </c:pt>
                <c:pt idx="359">
                  <c:v>5.8171296296296263E-2</c:v>
                </c:pt>
                <c:pt idx="360">
                  <c:v>5.83333333333333E-2</c:v>
                </c:pt>
                <c:pt idx="361">
                  <c:v>5.8495370370370336E-2</c:v>
                </c:pt>
                <c:pt idx="362">
                  <c:v>5.8657407407407373E-2</c:v>
                </c:pt>
                <c:pt idx="363">
                  <c:v>5.881944444444441E-2</c:v>
                </c:pt>
                <c:pt idx="364">
                  <c:v>5.8981481481481447E-2</c:v>
                </c:pt>
                <c:pt idx="365">
                  <c:v>5.9143518518518484E-2</c:v>
                </c:pt>
                <c:pt idx="366">
                  <c:v>5.9305555555555521E-2</c:v>
                </c:pt>
                <c:pt idx="367">
                  <c:v>5.9467592592592558E-2</c:v>
                </c:pt>
                <c:pt idx="368">
                  <c:v>5.9629629629629595E-2</c:v>
                </c:pt>
                <c:pt idx="369">
                  <c:v>5.9791666666666632E-2</c:v>
                </c:pt>
                <c:pt idx="370">
                  <c:v>5.9953703703703669E-2</c:v>
                </c:pt>
                <c:pt idx="371">
                  <c:v>6.0115740740740706E-2</c:v>
                </c:pt>
                <c:pt idx="372">
                  <c:v>6.0277777777777743E-2</c:v>
                </c:pt>
                <c:pt idx="373">
                  <c:v>6.043981481481478E-2</c:v>
                </c:pt>
                <c:pt idx="374">
                  <c:v>6.0601851851851816E-2</c:v>
                </c:pt>
                <c:pt idx="375">
                  <c:v>6.0763888888888853E-2</c:v>
                </c:pt>
                <c:pt idx="376">
                  <c:v>6.092592592592589E-2</c:v>
                </c:pt>
                <c:pt idx="377">
                  <c:v>6.1087962962962927E-2</c:v>
                </c:pt>
                <c:pt idx="378">
                  <c:v>6.1249999999999964E-2</c:v>
                </c:pt>
                <c:pt idx="379">
                  <c:v>6.1412037037037001E-2</c:v>
                </c:pt>
                <c:pt idx="380">
                  <c:v>6.1574074074074038E-2</c:v>
                </c:pt>
                <c:pt idx="381">
                  <c:v>6.1736111111111075E-2</c:v>
                </c:pt>
                <c:pt idx="382">
                  <c:v>6.1898148148148112E-2</c:v>
                </c:pt>
                <c:pt idx="383">
                  <c:v>6.2060185185185149E-2</c:v>
                </c:pt>
                <c:pt idx="384">
                  <c:v>6.2222222222222186E-2</c:v>
                </c:pt>
                <c:pt idx="385">
                  <c:v>6.2384259259259223E-2</c:v>
                </c:pt>
                <c:pt idx="386">
                  <c:v>6.2546296296296267E-2</c:v>
                </c:pt>
                <c:pt idx="387">
                  <c:v>6.270833333333331E-2</c:v>
                </c:pt>
                <c:pt idx="388">
                  <c:v>6.2870370370370354E-2</c:v>
                </c:pt>
                <c:pt idx="389">
                  <c:v>6.3032407407407398E-2</c:v>
                </c:pt>
                <c:pt idx="390">
                  <c:v>6.3194444444444442E-2</c:v>
                </c:pt>
                <c:pt idx="391">
                  <c:v>6.3356481481481486E-2</c:v>
                </c:pt>
                <c:pt idx="392">
                  <c:v>6.351851851851853E-2</c:v>
                </c:pt>
                <c:pt idx="393">
                  <c:v>6.3680555555555574E-2</c:v>
                </c:pt>
                <c:pt idx="394">
                  <c:v>6.3842592592592617E-2</c:v>
                </c:pt>
                <c:pt idx="395">
                  <c:v>6.4004629629629661E-2</c:v>
                </c:pt>
                <c:pt idx="396">
                  <c:v>6.4166666666666705E-2</c:v>
                </c:pt>
                <c:pt idx="397">
                  <c:v>6.4328703703703749E-2</c:v>
                </c:pt>
                <c:pt idx="398">
                  <c:v>6.4490740740740793E-2</c:v>
                </c:pt>
                <c:pt idx="399">
                  <c:v>6.4652777777777837E-2</c:v>
                </c:pt>
                <c:pt idx="400">
                  <c:v>6.4814814814814881E-2</c:v>
                </c:pt>
                <c:pt idx="401">
                  <c:v>6.4976851851851924E-2</c:v>
                </c:pt>
                <c:pt idx="402">
                  <c:v>6.5138888888888968E-2</c:v>
                </c:pt>
                <c:pt idx="403">
                  <c:v>6.5300925925926012E-2</c:v>
                </c:pt>
                <c:pt idx="404">
                  <c:v>6.5462962962963056E-2</c:v>
                </c:pt>
                <c:pt idx="405">
                  <c:v>6.56250000000001E-2</c:v>
                </c:pt>
                <c:pt idx="406">
                  <c:v>6.5787037037037144E-2</c:v>
                </c:pt>
                <c:pt idx="407">
                  <c:v>6.5949074074074188E-2</c:v>
                </c:pt>
                <c:pt idx="408">
                  <c:v>6.6111111111111232E-2</c:v>
                </c:pt>
                <c:pt idx="409">
                  <c:v>6.6273148148148275E-2</c:v>
                </c:pt>
                <c:pt idx="410">
                  <c:v>6.6435185185185319E-2</c:v>
                </c:pt>
                <c:pt idx="411">
                  <c:v>6.6597222222222363E-2</c:v>
                </c:pt>
                <c:pt idx="412">
                  <c:v>6.6759259259259407E-2</c:v>
                </c:pt>
                <c:pt idx="413">
                  <c:v>6.6921296296296451E-2</c:v>
                </c:pt>
                <c:pt idx="414">
                  <c:v>6.7083333333333495E-2</c:v>
                </c:pt>
                <c:pt idx="415">
                  <c:v>6.7245370370370539E-2</c:v>
                </c:pt>
                <c:pt idx="416">
                  <c:v>6.7407407407407582E-2</c:v>
                </c:pt>
                <c:pt idx="417">
                  <c:v>6.7569444444444626E-2</c:v>
                </c:pt>
                <c:pt idx="418">
                  <c:v>6.773148148148167E-2</c:v>
                </c:pt>
                <c:pt idx="419">
                  <c:v>6.7893518518518714E-2</c:v>
                </c:pt>
                <c:pt idx="420">
                  <c:v>6.8055555555555758E-2</c:v>
                </c:pt>
                <c:pt idx="421">
                  <c:v>6.8217592592592802E-2</c:v>
                </c:pt>
                <c:pt idx="422">
                  <c:v>6.8379629629629846E-2</c:v>
                </c:pt>
                <c:pt idx="423">
                  <c:v>6.8541666666666889E-2</c:v>
                </c:pt>
                <c:pt idx="424">
                  <c:v>6.8703703703703933E-2</c:v>
                </c:pt>
                <c:pt idx="425">
                  <c:v>6.8865740740740977E-2</c:v>
                </c:pt>
                <c:pt idx="426">
                  <c:v>6.9027777777778021E-2</c:v>
                </c:pt>
                <c:pt idx="427">
                  <c:v>6.9189814814815065E-2</c:v>
                </c:pt>
                <c:pt idx="428">
                  <c:v>6.9351851851852109E-2</c:v>
                </c:pt>
                <c:pt idx="429">
                  <c:v>6.9513888888889153E-2</c:v>
                </c:pt>
                <c:pt idx="430">
                  <c:v>6.9675925925926196E-2</c:v>
                </c:pt>
                <c:pt idx="431">
                  <c:v>6.983796296296324E-2</c:v>
                </c:pt>
                <c:pt idx="432">
                  <c:v>7.0000000000000284E-2</c:v>
                </c:pt>
                <c:pt idx="433">
                  <c:v>7.0162037037037328E-2</c:v>
                </c:pt>
                <c:pt idx="434">
                  <c:v>7.0324074074074372E-2</c:v>
                </c:pt>
                <c:pt idx="435">
                  <c:v>7.0486111111111416E-2</c:v>
                </c:pt>
                <c:pt idx="436">
                  <c:v>7.064814814814846E-2</c:v>
                </c:pt>
                <c:pt idx="437">
                  <c:v>7.0810185185185504E-2</c:v>
                </c:pt>
                <c:pt idx="438">
                  <c:v>7.0972222222222547E-2</c:v>
                </c:pt>
                <c:pt idx="439">
                  <c:v>7.1134259259259591E-2</c:v>
                </c:pt>
                <c:pt idx="440">
                  <c:v>7.1296296296296635E-2</c:v>
                </c:pt>
                <c:pt idx="441">
                  <c:v>7.1458333333333679E-2</c:v>
                </c:pt>
                <c:pt idx="442">
                  <c:v>7.1620370370370723E-2</c:v>
                </c:pt>
                <c:pt idx="443">
                  <c:v>7.1782407407407767E-2</c:v>
                </c:pt>
                <c:pt idx="444">
                  <c:v>7.1944444444444811E-2</c:v>
                </c:pt>
                <c:pt idx="445">
                  <c:v>7.2106481481481854E-2</c:v>
                </c:pt>
                <c:pt idx="446">
                  <c:v>7.2268518518518898E-2</c:v>
                </c:pt>
                <c:pt idx="447">
                  <c:v>7.2430555555555942E-2</c:v>
                </c:pt>
                <c:pt idx="448">
                  <c:v>7.2592592592592986E-2</c:v>
                </c:pt>
                <c:pt idx="449">
                  <c:v>7.275462962963003E-2</c:v>
                </c:pt>
                <c:pt idx="450">
                  <c:v>7.2916666666667074E-2</c:v>
                </c:pt>
                <c:pt idx="451">
                  <c:v>7.3078703703704118E-2</c:v>
                </c:pt>
                <c:pt idx="452">
                  <c:v>7.3240740740741161E-2</c:v>
                </c:pt>
                <c:pt idx="453">
                  <c:v>7.3402777777778205E-2</c:v>
                </c:pt>
                <c:pt idx="454">
                  <c:v>7.3564814814815249E-2</c:v>
                </c:pt>
                <c:pt idx="455">
                  <c:v>7.3726851851852293E-2</c:v>
                </c:pt>
                <c:pt idx="456">
                  <c:v>7.3888888888889337E-2</c:v>
                </c:pt>
                <c:pt idx="457">
                  <c:v>7.4050925925926381E-2</c:v>
                </c:pt>
                <c:pt idx="458">
                  <c:v>7.4212962962963425E-2</c:v>
                </c:pt>
                <c:pt idx="459">
                  <c:v>7.4375000000000469E-2</c:v>
                </c:pt>
                <c:pt idx="460">
                  <c:v>7.4537037037037512E-2</c:v>
                </c:pt>
                <c:pt idx="461">
                  <c:v>7.4699074074074556E-2</c:v>
                </c:pt>
                <c:pt idx="462">
                  <c:v>7.48611111111116E-2</c:v>
                </c:pt>
                <c:pt idx="463">
                  <c:v>7.5023148148148644E-2</c:v>
                </c:pt>
                <c:pt idx="464">
                  <c:v>7.5185185185185688E-2</c:v>
                </c:pt>
                <c:pt idx="465">
                  <c:v>7.5347222222222732E-2</c:v>
                </c:pt>
                <c:pt idx="466">
                  <c:v>7.5509259259259776E-2</c:v>
                </c:pt>
                <c:pt idx="467">
                  <c:v>7.5671296296296819E-2</c:v>
                </c:pt>
                <c:pt idx="468">
                  <c:v>7.5833333333333863E-2</c:v>
                </c:pt>
                <c:pt idx="469">
                  <c:v>7.5995370370370907E-2</c:v>
                </c:pt>
                <c:pt idx="470">
                  <c:v>7.6157407407407951E-2</c:v>
                </c:pt>
                <c:pt idx="471">
                  <c:v>7.6319444444444995E-2</c:v>
                </c:pt>
                <c:pt idx="472">
                  <c:v>7.6481481481482039E-2</c:v>
                </c:pt>
                <c:pt idx="473">
                  <c:v>7.6643518518519083E-2</c:v>
                </c:pt>
                <c:pt idx="474">
                  <c:v>7.6805555555556126E-2</c:v>
                </c:pt>
                <c:pt idx="475">
                  <c:v>7.696759259259317E-2</c:v>
                </c:pt>
                <c:pt idx="476">
                  <c:v>7.7129629629630214E-2</c:v>
                </c:pt>
                <c:pt idx="477">
                  <c:v>7.7291666666667258E-2</c:v>
                </c:pt>
                <c:pt idx="478">
                  <c:v>7.7453703703704302E-2</c:v>
                </c:pt>
                <c:pt idx="479">
                  <c:v>7.7615740740741346E-2</c:v>
                </c:pt>
                <c:pt idx="480">
                  <c:v>7.777777777777839E-2</c:v>
                </c:pt>
                <c:pt idx="481">
                  <c:v>7.7939814814815433E-2</c:v>
                </c:pt>
                <c:pt idx="482">
                  <c:v>7.8101851851852477E-2</c:v>
                </c:pt>
                <c:pt idx="483">
                  <c:v>7.8263888888889521E-2</c:v>
                </c:pt>
                <c:pt idx="484">
                  <c:v>7.8425925925926565E-2</c:v>
                </c:pt>
                <c:pt idx="485">
                  <c:v>7.8587962962963609E-2</c:v>
                </c:pt>
                <c:pt idx="486">
                  <c:v>7.8750000000000653E-2</c:v>
                </c:pt>
                <c:pt idx="487">
                  <c:v>7.8912037037037697E-2</c:v>
                </c:pt>
                <c:pt idx="488">
                  <c:v>7.9074074074074741E-2</c:v>
                </c:pt>
                <c:pt idx="489">
                  <c:v>7.9236111111111784E-2</c:v>
                </c:pt>
                <c:pt idx="490">
                  <c:v>7.9398148148148828E-2</c:v>
                </c:pt>
                <c:pt idx="491">
                  <c:v>7.9560185185185872E-2</c:v>
                </c:pt>
                <c:pt idx="492">
                  <c:v>7.9722222222222916E-2</c:v>
                </c:pt>
                <c:pt idx="493">
                  <c:v>7.988425925925996E-2</c:v>
                </c:pt>
                <c:pt idx="494">
                  <c:v>8.0046296296297004E-2</c:v>
                </c:pt>
                <c:pt idx="495">
                  <c:v>8.0208333333334048E-2</c:v>
                </c:pt>
                <c:pt idx="496">
                  <c:v>8.0370370370371091E-2</c:v>
                </c:pt>
                <c:pt idx="497">
                  <c:v>8.0532407407408135E-2</c:v>
                </c:pt>
                <c:pt idx="498">
                  <c:v>8.0694444444445179E-2</c:v>
                </c:pt>
                <c:pt idx="499">
                  <c:v>8.0856481481482223E-2</c:v>
                </c:pt>
              </c:numCache>
            </c:numRef>
          </c:xVal>
          <c:yVal>
            <c:numRef>
              <c:f>'spinac zpatecka vypinane cerp.'!$F$12:$F$511</c:f>
              <c:numCache>
                <c:formatCode>General</c:formatCode>
                <c:ptCount val="500"/>
                <c:pt idx="0">
                  <c:v>21.5</c:v>
                </c:pt>
                <c:pt idx="1">
                  <c:v>21.5</c:v>
                </c:pt>
                <c:pt idx="2">
                  <c:v>33.42</c:v>
                </c:pt>
                <c:pt idx="3">
                  <c:v>33.42</c:v>
                </c:pt>
                <c:pt idx="4">
                  <c:v>33.420004486021504</c:v>
                </c:pt>
                <c:pt idx="5">
                  <c:v>33.420013111603772</c:v>
                </c:pt>
                <c:pt idx="6">
                  <c:v>33.420030033046345</c:v>
                </c:pt>
                <c:pt idx="7">
                  <c:v>33.420059071048662</c:v>
                </c:pt>
                <c:pt idx="8">
                  <c:v>33.42010375263142</c:v>
                </c:pt>
                <c:pt idx="9">
                  <c:v>33.420167345673164</c:v>
                </c:pt>
                <c:pt idx="10">
                  <c:v>33.420252887393573</c:v>
                </c:pt>
                <c:pt idx="11">
                  <c:v>33.420363207914392</c:v>
                </c:pt>
                <c:pt idx="12">
                  <c:v>33.420500949844644</c:v>
                </c:pt>
                <c:pt idx="13">
                  <c:v>44.569423001038281</c:v>
                </c:pt>
                <c:pt idx="14">
                  <c:v>44.569618647200258</c:v>
                </c:pt>
                <c:pt idx="15">
                  <c:v>44.569848993229662</c:v>
                </c:pt>
                <c:pt idx="16">
                  <c:v>44.57010769332291</c:v>
                </c:pt>
                <c:pt idx="17">
                  <c:v>44.570397317737502</c:v>
                </c:pt>
                <c:pt idx="18">
                  <c:v>44.570720232904357</c:v>
                </c:pt>
                <c:pt idx="19">
                  <c:v>44.57107862319257</c:v>
                </c:pt>
                <c:pt idx="20">
                  <c:v>44.57147450929898</c:v>
                </c:pt>
                <c:pt idx="21">
                  <c:v>44.571909763857896</c:v>
                </c:pt>
                <c:pt idx="22">
                  <c:v>44.572386124765416</c:v>
                </c:pt>
                <c:pt idx="23">
                  <c:v>44.572905206627439</c:v>
                </c:pt>
                <c:pt idx="24">
                  <c:v>55.000878329161502</c:v>
                </c:pt>
                <c:pt idx="25">
                  <c:v>55.001483327574995</c:v>
                </c:pt>
                <c:pt idx="26">
                  <c:v>55.002139445220344</c:v>
                </c:pt>
                <c:pt idx="27">
                  <c:v>55.002835828818526</c:v>
                </c:pt>
                <c:pt idx="28">
                  <c:v>55.003574266043053</c:v>
                </c:pt>
                <c:pt idx="29">
                  <c:v>55.004356378603319</c:v>
                </c:pt>
                <c:pt idx="30">
                  <c:v>55.005183642385269</c:v>
                </c:pt>
                <c:pt idx="31">
                  <c:v>55.006057404332715</c:v>
                </c:pt>
                <c:pt idx="32">
                  <c:v>55.006978896641179</c:v>
                </c:pt>
                <c:pt idx="33">
                  <c:v>55.007949248736857</c:v>
                </c:pt>
                <c:pt idx="34">
                  <c:v>55.0089694974331</c:v>
                </c:pt>
                <c:pt idx="35">
                  <c:v>64.762778117836405</c:v>
                </c:pt>
                <c:pt idx="36">
                  <c:v>64.763897271402939</c:v>
                </c:pt>
                <c:pt idx="37">
                  <c:v>64.765076532292198</c:v>
                </c:pt>
                <c:pt idx="38">
                  <c:v>64.766301408608925</c:v>
                </c:pt>
                <c:pt idx="39">
                  <c:v>64.767573242540081</c:v>
                </c:pt>
                <c:pt idx="40">
                  <c:v>64.768893232726157</c:v>
                </c:pt>
                <c:pt idx="41">
                  <c:v>64.770262453663264</c:v>
                </c:pt>
                <c:pt idx="42">
                  <c:v>64.7716818717726</c:v>
                </c:pt>
                <c:pt idx="43">
                  <c:v>64.773152358745037</c:v>
                </c:pt>
                <c:pt idx="44">
                  <c:v>64.774674702654067</c:v>
                </c:pt>
                <c:pt idx="45">
                  <c:v>64.488112087800062</c:v>
                </c:pt>
                <c:pt idx="46">
                  <c:v>64.203528909554038</c:v>
                </c:pt>
                <c:pt idx="47">
                  <c:v>63.920908156883549</c:v>
                </c:pt>
                <c:pt idx="48">
                  <c:v>63.640233247303172</c:v>
                </c:pt>
                <c:pt idx="49">
                  <c:v>63.361487979571685</c:v>
                </c:pt>
                <c:pt idx="50">
                  <c:v>63.084656494542969</c:v>
                </c:pt>
                <c:pt idx="51">
                  <c:v>62.809723242574741</c:v>
                </c:pt>
                <c:pt idx="52">
                  <c:v>62.536672956234035</c:v>
                </c:pt>
                <c:pt idx="53">
                  <c:v>62.265490627299393</c:v>
                </c:pt>
                <c:pt idx="54">
                  <c:v>61.996161487264047</c:v>
                </c:pt>
                <c:pt idx="55">
                  <c:v>61.728670990704749</c:v>
                </c:pt>
                <c:pt idx="56">
                  <c:v>61.463004801007024</c:v>
                </c:pt>
                <c:pt idx="57">
                  <c:v>61.199148778037205</c:v>
                </c:pt>
                <c:pt idx="58">
                  <c:v>60.937088967430448</c:v>
                </c:pt>
                <c:pt idx="59">
                  <c:v>60.676811591226503</c:v>
                </c:pt>
                <c:pt idx="60">
                  <c:v>60.418303039634985</c:v>
                </c:pt>
                <c:pt idx="61">
                  <c:v>60.161549863751731</c:v>
                </c:pt>
                <c:pt idx="62">
                  <c:v>59.906538769079795</c:v>
                </c:pt>
                <c:pt idx="63">
                  <c:v>59.653256609734576</c:v>
                </c:pt>
                <c:pt idx="64">
                  <c:v>59.401690383233152</c:v>
                </c:pt>
                <c:pt idx="65">
                  <c:v>59.15182722578497</c:v>
                </c:pt>
                <c:pt idx="66">
                  <c:v>58.903654408014717</c:v>
                </c:pt>
                <c:pt idx="67">
                  <c:v>58.657159331059404</c:v>
                </c:pt>
                <c:pt idx="68">
                  <c:v>58.41232952299093</c:v>
                </c:pt>
                <c:pt idx="69">
                  <c:v>58.169152635522948</c:v>
                </c:pt>
                <c:pt idx="70">
                  <c:v>57.927616440967135</c:v>
                </c:pt>
                <c:pt idx="71">
                  <c:v>57.687708829409132</c:v>
                </c:pt>
                <c:pt idx="72">
                  <c:v>57.449417806078777</c:v>
                </c:pt>
                <c:pt idx="73">
                  <c:v>57.212731488892764</c:v>
                </c:pt>
                <c:pt idx="74">
                  <c:v>56.977638106151048</c:v>
                </c:pt>
                <c:pt idx="75">
                  <c:v>56.744125994370684</c:v>
                </c:pt>
                <c:pt idx="76">
                  <c:v>56.512183596243084</c:v>
                </c:pt>
                <c:pt idx="77">
                  <c:v>56.28179945870238</c:v>
                </c:pt>
                <c:pt idx="78">
                  <c:v>56.052962231094227</c:v>
                </c:pt>
                <c:pt idx="79">
                  <c:v>55.825660663435599</c:v>
                </c:pt>
                <c:pt idx="80">
                  <c:v>55.599883604757402</c:v>
                </c:pt>
                <c:pt idx="81">
                  <c:v>55.375620001522528</c:v>
                </c:pt>
                <c:pt idx="82">
                  <c:v>55.152858896112953</c:v>
                </c:pt>
                <c:pt idx="83">
                  <c:v>54.931589425380174</c:v>
                </c:pt>
                <c:pt idx="84">
                  <c:v>54.71180081925381</c:v>
                </c:pt>
                <c:pt idx="85">
                  <c:v>54.493482399403895</c:v>
                </c:pt>
                <c:pt idx="86">
                  <c:v>54.276623577952762</c:v>
                </c:pt>
                <c:pt idx="87">
                  <c:v>54.061213856232818</c:v>
                </c:pt>
                <c:pt idx="88">
                  <c:v>53.847242823587031</c:v>
                </c:pt>
                <c:pt idx="89">
                  <c:v>53.634700156209</c:v>
                </c:pt>
                <c:pt idx="90">
                  <c:v>53.423575616020095</c:v>
                </c:pt>
                <c:pt idx="91">
                  <c:v>53.213859049581082</c:v>
                </c:pt>
                <c:pt idx="92">
                  <c:v>53.005540387036163</c:v>
                </c:pt>
                <c:pt idx="93">
                  <c:v>52.798609641087268</c:v>
                </c:pt>
                <c:pt idx="94">
                  <c:v>52.593056905996924</c:v>
                </c:pt>
                <c:pt idx="95">
                  <c:v>52.388872356617895</c:v>
                </c:pt>
                <c:pt idx="96">
                  <c:v>52.186046247448104</c:v>
                </c:pt>
                <c:pt idx="97">
                  <c:v>51.984568911709481</c:v>
                </c:pt>
                <c:pt idx="98">
                  <c:v>51.784430760449339</c:v>
                </c:pt>
                <c:pt idx="99">
                  <c:v>51.58562228166317</c:v>
                </c:pt>
                <c:pt idx="100">
                  <c:v>61.757544662191819</c:v>
                </c:pt>
                <c:pt idx="101">
                  <c:v>61.571709677324954</c:v>
                </c:pt>
                <c:pt idx="102">
                  <c:v>61.573685794701909</c:v>
                </c:pt>
                <c:pt idx="103">
                  <c:v>61.575650885270456</c:v>
                </c:pt>
                <c:pt idx="104">
                  <c:v>61.577598894108327</c:v>
                </c:pt>
                <c:pt idx="105">
                  <c:v>61.579533670239833</c:v>
                </c:pt>
                <c:pt idx="106">
                  <c:v>61.581458736064221</c:v>
                </c:pt>
                <c:pt idx="107">
                  <c:v>61.583377330076694</c:v>
                </c:pt>
                <c:pt idx="108">
                  <c:v>61.585292442403485</c:v>
                </c:pt>
                <c:pt idx="109">
                  <c:v>61.587206844498752</c:v>
                </c:pt>
                <c:pt idx="110">
                  <c:v>61.32312979083639</c:v>
                </c:pt>
                <c:pt idx="111">
                  <c:v>61.060836104682878</c:v>
                </c:pt>
                <c:pt idx="112">
                  <c:v>60.800311380535213</c:v>
                </c:pt>
                <c:pt idx="113">
                  <c:v>60.541541556472879</c:v>
                </c:pt>
                <c:pt idx="114">
                  <c:v>60.28451287398974</c:v>
                </c:pt>
                <c:pt idx="115">
                  <c:v>60.029211845040535</c:v>
                </c:pt>
                <c:pt idx="116">
                  <c:v>59.775625224856007</c:v>
                </c:pt>
                <c:pt idx="117">
                  <c:v>59.52373998938851</c:v>
                </c:pt>
                <c:pt idx="118">
                  <c:v>59.273543316489587</c:v>
                </c:pt>
                <c:pt idx="119">
                  <c:v>59.025022570107886</c:v>
                </c:pt>
                <c:pt idx="120">
                  <c:v>58.778165286941793</c:v>
                </c:pt>
                <c:pt idx="121">
                  <c:v>58.53295916509586</c:v>
                </c:pt>
                <c:pt idx="122">
                  <c:v>58.289392054380158</c:v>
                </c:pt>
                <c:pt idx="123">
                  <c:v>58.047451947962692</c:v>
                </c:pt>
                <c:pt idx="124">
                  <c:v>57.807126975141365</c:v>
                </c:pt>
                <c:pt idx="125">
                  <c:v>57.568405395046355</c:v>
                </c:pt>
                <c:pt idx="126">
                  <c:v>57.3312755911195</c:v>
                </c:pt>
                <c:pt idx="127">
                  <c:v>57.095726066245483</c:v>
                </c:pt>
                <c:pt idx="128">
                  <c:v>56.861745438432301</c:v>
                </c:pt>
                <c:pt idx="129">
                  <c:v>56.629322436956933</c:v>
                </c:pt>
                <c:pt idx="130">
                  <c:v>56.398445898906608</c:v>
                </c:pt>
                <c:pt idx="131">
                  <c:v>56.169104766058204</c:v>
                </c:pt>
                <c:pt idx="132">
                  <c:v>55.941288082047876</c:v>
                </c:pt>
                <c:pt idx="133">
                  <c:v>55.714984989790892</c:v>
                </c:pt>
                <c:pt idx="134">
                  <c:v>55.490184729118269</c:v>
                </c:pt>
                <c:pt idx="135">
                  <c:v>55.26687663460185</c:v>
                </c:pt>
                <c:pt idx="136">
                  <c:v>55.045050133544123</c:v>
                </c:pt>
                <c:pt idx="137">
                  <c:v>54.824694744112442</c:v>
                </c:pt>
                <c:pt idx="138">
                  <c:v>54.605800073600477</c:v>
                </c:pt>
                <c:pt idx="139">
                  <c:v>54.388355816802161</c:v>
                </c:pt>
                <c:pt idx="140">
                  <c:v>54.172351754485504</c:v>
                </c:pt>
                <c:pt idx="141">
                  <c:v>53.957777751955348</c:v>
                </c:pt>
                <c:pt idx="142">
                  <c:v>53.744623757695706</c:v>
                </c:pt>
                <c:pt idx="143">
                  <c:v>53.532879802083528</c:v>
                </c:pt>
                <c:pt idx="144">
                  <c:v>53.322535996166728</c:v>
                </c:pt>
                <c:pt idx="145">
                  <c:v>53.113582530500381</c:v>
                </c:pt>
                <c:pt idx="146">
                  <c:v>52.906009674035531</c:v>
                </c:pt>
                <c:pt idx="147">
                  <c:v>52.69980777305593</c:v>
                </c:pt>
                <c:pt idx="148">
                  <c:v>52.494967250158467</c:v>
                </c:pt>
                <c:pt idx="149">
                  <c:v>52.291478603273553</c:v>
                </c:pt>
                <c:pt idx="150">
                  <c:v>52.089332404722164</c:v>
                </c:pt>
                <c:pt idx="151">
                  <c:v>51.888519300306619</c:v>
                </c:pt>
                <c:pt idx="152">
                  <c:v>51.689030008432461</c:v>
                </c:pt>
                <c:pt idx="153">
                  <c:v>51.490855319259083</c:v>
                </c:pt>
                <c:pt idx="154">
                  <c:v>61.805630777650691</c:v>
                </c:pt>
                <c:pt idx="155">
                  <c:v>61.619462578856336</c:v>
                </c:pt>
                <c:pt idx="156">
                  <c:v>61.489902789216281</c:v>
                </c:pt>
                <c:pt idx="157">
                  <c:v>61.49120591986317</c:v>
                </c:pt>
                <c:pt idx="158">
                  <c:v>61.492492188393889</c:v>
                </c:pt>
                <c:pt idx="159">
                  <c:v>61.493758710264792</c:v>
                </c:pt>
                <c:pt idx="160">
                  <c:v>61.495009355756935</c:v>
                </c:pt>
                <c:pt idx="161">
                  <c:v>61.496247685986141</c:v>
                </c:pt>
                <c:pt idx="162">
                  <c:v>61.497476992147028</c:v>
                </c:pt>
                <c:pt idx="163">
                  <c:v>61.498700328221851</c:v>
                </c:pt>
                <c:pt idx="164">
                  <c:v>61.235105526155287</c:v>
                </c:pt>
                <c:pt idx="165">
                  <c:v>60.973282318806703</c:v>
                </c:pt>
                <c:pt idx="166">
                  <c:v>60.713216537871944</c:v>
                </c:pt>
                <c:pt idx="167">
                  <c:v>60.454894354367106</c:v>
                </c:pt>
                <c:pt idx="168">
                  <c:v>60.198302238505924</c:v>
                </c:pt>
                <c:pt idx="169">
                  <c:v>59.943426926795446</c:v>
                </c:pt>
                <c:pt idx="170">
                  <c:v>59.690255394903197</c:v>
                </c:pt>
                <c:pt idx="171">
                  <c:v>59.438774835157083</c:v>
                </c:pt>
                <c:pt idx="172">
                  <c:v>59.188972637778996</c:v>
                </c:pt>
                <c:pt idx="173">
                  <c:v>58.940836375140023</c:v>
                </c:pt>
                <c:pt idx="174">
                  <c:v>58.694353788471382</c:v>
                </c:pt>
                <c:pt idx="175">
                  <c:v>58.449512776579816</c:v>
                </c:pt>
                <c:pt idx="176">
                  <c:v>58.206301386206292</c:v>
                </c:pt>
                <c:pt idx="177">
                  <c:v>57.964707803738108</c:v>
                </c:pt>
                <c:pt idx="178">
                  <c:v>57.724720348040471</c:v>
                </c:pt>
                <c:pt idx="179">
                  <c:v>57.486327464218554</c:v>
                </c:pt>
                <c:pt idx="180">
                  <c:v>57.249517718156298</c:v>
                </c:pt>
                <c:pt idx="181">
                  <c:v>57.014279791706706</c:v>
                </c:pt>
                <c:pt idx="182">
                  <c:v>56.780602478431135</c:v>
                </c:pt>
                <c:pt idx="183">
                  <c:v>56.54847467980327</c:v>
                </c:pt>
                <c:pt idx="184">
                  <c:v>56.31788540180824</c:v>
                </c:pt>
                <c:pt idx="185">
                  <c:v>56.088823751879289</c:v>
                </c:pt>
                <c:pt idx="186">
                  <c:v>55.861278936124094</c:v>
                </c:pt>
                <c:pt idx="187">
                  <c:v>55.635240256800678</c:v>
                </c:pt>
                <c:pt idx="188">
                  <c:v>55.410697110009444</c:v>
                </c:pt>
                <c:pt idx="189">
                  <c:v>55.187638983572988</c:v>
                </c:pt>
                <c:pt idx="190">
                  <c:v>54.966055455079939</c:v>
                </c:pt>
                <c:pt idx="191">
                  <c:v>54.745936190072499</c:v>
                </c:pt>
                <c:pt idx="192">
                  <c:v>54.527270940360459</c:v>
                </c:pt>
                <c:pt idx="193">
                  <c:v>54.310049542447004</c:v>
                </c:pt>
                <c:pt idx="194">
                  <c:v>54.094261916053604</c:v>
                </c:pt>
                <c:pt idx="195">
                  <c:v>53.879898062733112</c:v>
                </c:pt>
                <c:pt idx="196">
                  <c:v>53.666948064561694</c:v>
                </c:pt>
                <c:pt idx="197">
                  <c:v>53.455402082901408</c:v>
                </c:pt>
                <c:pt idx="198">
                  <c:v>53.245250357226304</c:v>
                </c:pt>
                <c:pt idx="199">
                  <c:v>53.036483204005911</c:v>
                </c:pt>
                <c:pt idx="200">
                  <c:v>52.829091015640607</c:v>
                </c:pt>
                <c:pt idx="201">
                  <c:v>52.623064259444156</c:v>
                </c:pt>
                <c:pt idx="202">
                  <c:v>52.418393476669173</c:v>
                </c:pt>
                <c:pt idx="203">
                  <c:v>52.215069281571829</c:v>
                </c:pt>
                <c:pt idx="204">
                  <c:v>52.013082360512435</c:v>
                </c:pt>
                <c:pt idx="205">
                  <c:v>51.812423471089069</c:v>
                </c:pt>
                <c:pt idx="206">
                  <c:v>51.613083441301541</c:v>
                </c:pt>
                <c:pt idx="207">
                  <c:v>51.415053168743412</c:v>
                </c:pt>
                <c:pt idx="208">
                  <c:v>61.829091743583604</c:v>
                </c:pt>
                <c:pt idx="209">
                  <c:v>61.642401513589917</c:v>
                </c:pt>
                <c:pt idx="210">
                  <c:v>61.512326767415232</c:v>
                </c:pt>
                <c:pt idx="211">
                  <c:v>61.421693528613666</c:v>
                </c:pt>
                <c:pt idx="212">
                  <c:v>61.422246324470187</c:v>
                </c:pt>
                <c:pt idx="213">
                  <c:v>61.422784631620871</c:v>
                </c:pt>
                <c:pt idx="214">
                  <c:v>61.423307571214409</c:v>
                </c:pt>
                <c:pt idx="215">
                  <c:v>61.42381885400426</c:v>
                </c:pt>
                <c:pt idx="216">
                  <c:v>61.424321904766366</c:v>
                </c:pt>
                <c:pt idx="217">
                  <c:v>61.424819897575034</c:v>
                </c:pt>
                <c:pt idx="218">
                  <c:v>61.161318115944006</c:v>
                </c:pt>
                <c:pt idx="219">
                  <c:v>60.899584272538107</c:v>
                </c:pt>
                <c:pt idx="220">
                  <c:v>60.639604280271612</c:v>
                </c:pt>
                <c:pt idx="221">
                  <c:v>60.381364389858327</c:v>
                </c:pt>
                <c:pt idx="222">
                  <c:v>60.1248511497026</c:v>
                </c:pt>
                <c:pt idx="223">
                  <c:v>59.870051373011144</c:v>
                </c:pt>
                <c:pt idx="224">
                  <c:v>59.616952110678163</c:v>
                </c:pt>
                <c:pt idx="225">
                  <c:v>59.365540628804688</c:v>
                </c:pt>
                <c:pt idx="226">
                  <c:v>59.115804389952736</c:v>
                </c:pt>
                <c:pt idx="227">
                  <c:v>58.867731037421827</c:v>
                </c:pt>
                <c:pt idx="228">
                  <c:v>58.621308381981827</c:v>
                </c:pt>
                <c:pt idx="229">
                  <c:v>58.376524390610612</c:v>
                </c:pt>
                <c:pt idx="230">
                  <c:v>58.13336717687536</c:v>
                </c:pt>
                <c:pt idx="231">
                  <c:v>57.891824992667246</c:v>
                </c:pt>
                <c:pt idx="232">
                  <c:v>57.651886221055797</c:v>
                </c:pt>
                <c:pt idx="233">
                  <c:v>57.413539370073565</c:v>
                </c:pt>
                <c:pt idx="234">
                  <c:v>57.176773067277509</c:v>
                </c:pt>
                <c:pt idx="235">
                  <c:v>56.941576054961715</c:v>
                </c:pt>
                <c:pt idx="236">
                  <c:v>56.707937185918887</c:v>
                </c:pt>
                <c:pt idx="237">
                  <c:v>56.475845419666328</c:v>
                </c:pt>
                <c:pt idx="238">
                  <c:v>56.245289819066826</c:v>
                </c:pt>
                <c:pt idx="239">
                  <c:v>56.016259547286815</c:v>
                </c:pt>
                <c:pt idx="240">
                  <c:v>55.788743865043891</c:v>
                </c:pt>
                <c:pt idx="241">
                  <c:v>55.562732128103669</c:v>
                </c:pt>
                <c:pt idx="242">
                  <c:v>55.338213784992412</c:v>
                </c:pt>
                <c:pt idx="243">
                  <c:v>55.115178374897177</c:v>
                </c:pt>
                <c:pt idx="244">
                  <c:v>54.893615525729629</c:v>
                </c:pt>
                <c:pt idx="245">
                  <c:v>54.673514952333271</c:v>
                </c:pt>
                <c:pt idx="246">
                  <c:v>54.454866454816823</c:v>
                </c:pt>
                <c:pt idx="247">
                  <c:v>54.237659916999078</c:v>
                </c:pt>
                <c:pt idx="248">
                  <c:v>54.021885304952484</c:v>
                </c:pt>
                <c:pt idx="249">
                  <c:v>53.807532665634696</c:v>
                </c:pt>
                <c:pt idx="250">
                  <c:v>53.59459212559856</c:v>
                </c:pt>
                <c:pt idx="251">
                  <c:v>53.383053889772469</c:v>
                </c:pt>
                <c:pt idx="252">
                  <c:v>53.172908240303961</c:v>
                </c:pt>
                <c:pt idx="253">
                  <c:v>52.964145535460311</c:v>
                </c:pt>
                <c:pt idx="254">
                  <c:v>52.756756208580796</c:v>
                </c:pt>
                <c:pt idx="255">
                  <c:v>52.550730767075763</c:v>
                </c:pt>
                <c:pt idx="256">
                  <c:v>52.346059791468335</c:v>
                </c:pt>
                <c:pt idx="257">
                  <c:v>52.142733934475068</c:v>
                </c:pt>
                <c:pt idx="258">
                  <c:v>51.940743920122237</c:v>
                </c:pt>
                <c:pt idx="259">
                  <c:v>51.740080542894802</c:v>
                </c:pt>
                <c:pt idx="260">
                  <c:v>51.54073466691549</c:v>
                </c:pt>
                <c:pt idx="261">
                  <c:v>51.342697225151632</c:v>
                </c:pt>
                <c:pt idx="262">
                  <c:v>61.825733464428247</c:v>
                </c:pt>
                <c:pt idx="263">
                  <c:v>61.638574808846336</c:v>
                </c:pt>
                <c:pt idx="264">
                  <c:v>61.508036063610589</c:v>
                </c:pt>
                <c:pt idx="265">
                  <c:v>61.416945670872259</c:v>
                </c:pt>
                <c:pt idx="266">
                  <c:v>61.353337470787494</c:v>
                </c:pt>
                <c:pt idx="267">
                  <c:v>61.353270076097381</c:v>
                </c:pt>
                <c:pt idx="268">
                  <c:v>61.353192762059379</c:v>
                </c:pt>
                <c:pt idx="269">
                  <c:v>61.353105921436075</c:v>
                </c:pt>
                <c:pt idx="270">
                  <c:v>61.353013049287824</c:v>
                </c:pt>
                <c:pt idx="271">
                  <c:v>61.352917379463605</c:v>
                </c:pt>
                <c:pt idx="272">
                  <c:v>61.089392200208458</c:v>
                </c:pt>
                <c:pt idx="273">
                  <c:v>60.82763405005533</c:v>
                </c:pt>
                <c:pt idx="274">
                  <c:v>60.56762886754187</c:v>
                </c:pt>
                <c:pt idx="275">
                  <c:v>60.309362928543116</c:v>
                </c:pt>
                <c:pt idx="276">
                  <c:v>60.052822806158666</c:v>
                </c:pt>
                <c:pt idx="277">
                  <c:v>59.797995337822947</c:v>
                </c:pt>
                <c:pt idx="278">
                  <c:v>59.544867598190777</c:v>
                </c:pt>
                <c:pt idx="279">
                  <c:v>59.293426876658565</c:v>
                </c:pt>
                <c:pt idx="280">
                  <c:v>59.04366065862154</c:v>
                </c:pt>
                <c:pt idx="281">
                  <c:v>58.7955566097543</c:v>
                </c:pt>
                <c:pt idx="282">
                  <c:v>58.549102562748374</c:v>
                </c:pt>
                <c:pt idx="283">
                  <c:v>58.304286506055227</c:v>
                </c:pt>
                <c:pt idx="284">
                  <c:v>58.061096574273314</c:v>
                </c:pt>
                <c:pt idx="285">
                  <c:v>57.819521039888912</c:v>
                </c:pt>
                <c:pt idx="286">
                  <c:v>57.579548306136836</c:v>
                </c:pt>
                <c:pt idx="287">
                  <c:v>57.341166900791713</c:v>
                </c:pt>
                <c:pt idx="288">
                  <c:v>57.104365470736049</c:v>
                </c:pt>
                <c:pt idx="289">
                  <c:v>56.869132777179779</c:v>
                </c:pt>
                <c:pt idx="290">
                  <c:v>56.635457691428641</c:v>
                </c:pt>
                <c:pt idx="291">
                  <c:v>56.403329191117038</c:v>
                </c:pt>
                <c:pt idx="292">
                  <c:v>56.17273635683582</c:v>
                </c:pt>
                <c:pt idx="293">
                  <c:v>55.943668369097345</c:v>
                </c:pt>
                <c:pt idx="294">
                  <c:v>55.716114505589857</c:v>
                </c:pt>
                <c:pt idx="295">
                  <c:v>55.490064138681142</c:v>
                </c:pt>
                <c:pt idx="296">
                  <c:v>55.265506733137912</c:v>
                </c:pt>
                <c:pt idx="297">
                  <c:v>55.042431844032642</c:v>
                </c:pt>
                <c:pt idx="298">
                  <c:v>54.820829114813996</c:v>
                </c:pt>
                <c:pt idx="299">
                  <c:v>54.600688275520596</c:v>
                </c:pt>
                <c:pt idx="300">
                  <c:v>54.381999141120872</c:v>
                </c:pt>
                <c:pt idx="301">
                  <c:v>54.164751609964256</c:v>
                </c:pt>
                <c:pt idx="302">
                  <c:v>53.948935662331081</c:v>
                </c:pt>
                <c:pt idx="303">
                  <c:v>53.734541359070285</c:v>
                </c:pt>
                <c:pt idx="304">
                  <c:v>53.521558840315521</c:v>
                </c:pt>
                <c:pt idx="305">
                  <c:v>53.309978324271498</c:v>
                </c:pt>
                <c:pt idx="306">
                  <c:v>53.099790106063473</c:v>
                </c:pt>
                <c:pt idx="307">
                  <c:v>52.890984556643687</c:v>
                </c:pt>
                <c:pt idx="308">
                  <c:v>52.683552121749315</c:v>
                </c:pt>
                <c:pt idx="309">
                  <c:v>52.477483320907147</c:v>
                </c:pt>
                <c:pt idx="310">
                  <c:v>52.272768746480857</c:v>
                </c:pt>
                <c:pt idx="311">
                  <c:v>52.069399062757057</c:v>
                </c:pt>
                <c:pt idx="312">
                  <c:v>51.867365005066915</c:v>
                </c:pt>
                <c:pt idx="313">
                  <c:v>51.666657378940378</c:v>
                </c:pt>
                <c:pt idx="314">
                  <c:v>51.4672670592904</c:v>
                </c:pt>
                <c:pt idx="315">
                  <c:v>51.269184989624819</c:v>
                </c:pt>
                <c:pt idx="316">
                  <c:v>61.800189651042913</c:v>
                </c:pt>
                <c:pt idx="317">
                  <c:v>61.612666409896363</c:v>
                </c:pt>
                <c:pt idx="318">
                  <c:v>61.481765972020042</c:v>
                </c:pt>
                <c:pt idx="319">
                  <c:v>61.390317648574552</c:v>
                </c:pt>
                <c:pt idx="320">
                  <c:v>61.326356952157887</c:v>
                </c:pt>
                <c:pt idx="321">
                  <c:v>61.281546590009256</c:v>
                </c:pt>
                <c:pt idx="322">
                  <c:v>61.281014557230108</c:v>
                </c:pt>
                <c:pt idx="323">
                  <c:v>61.280477404907082</c:v>
                </c:pt>
                <c:pt idx="324">
                  <c:v>61.279936321982738</c:v>
                </c:pt>
                <c:pt idx="325">
                  <c:v>61.279394579362034</c:v>
                </c:pt>
                <c:pt idx="326">
                  <c:v>61.015820494338236</c:v>
                </c:pt>
                <c:pt idx="327">
                  <c:v>60.75401339498832</c:v>
                </c:pt>
                <c:pt idx="328">
                  <c:v>60.493959226609235</c:v>
                </c:pt>
                <c:pt idx="329">
                  <c:v>60.235644271733278</c:v>
                </c:pt>
                <c:pt idx="330">
                  <c:v>59.979055110006556</c:v>
                </c:pt>
                <c:pt idx="331">
                  <c:v>59.724178585292705</c:v>
                </c:pt>
                <c:pt idx="332">
                  <c:v>59.471001778553571</c:v>
                </c:pt>
                <c:pt idx="333">
                  <c:v>59.219511985366935</c:v>
                </c:pt>
                <c:pt idx="334">
                  <c:v>58.96969669718132</c:v>
                </c:pt>
                <c:pt idx="335">
                  <c:v>58.721543585595022</c:v>
                </c:pt>
                <c:pt idx="336">
                  <c:v>58.475040489092869</c:v>
                </c:pt>
                <c:pt idx="337">
                  <c:v>58.230175401788991</c:v>
                </c:pt>
                <c:pt idx="338">
                  <c:v>57.986936463814082</c:v>
                </c:pt>
                <c:pt idx="339">
                  <c:v>57.745311953056842</c:v>
                </c:pt>
                <c:pt idx="340">
                  <c:v>57.505290278025583</c:v>
                </c:pt>
                <c:pt idx="341">
                  <c:v>57.266859971640649</c:v>
                </c:pt>
                <c:pt idx="342">
                  <c:v>57.030009685803819</c:v>
                </c:pt>
                <c:pt idx="343">
                  <c:v>56.794728186619345</c:v>
                </c:pt>
                <c:pt idx="344">
                  <c:v>56.561004350163948</c:v>
                </c:pt>
                <c:pt idx="345">
                  <c:v>56.328827158721396</c:v>
                </c:pt>
                <c:pt idx="346">
                  <c:v>56.098185697412077</c:v>
                </c:pt>
                <c:pt idx="347">
                  <c:v>55.869069151159927</c:v>
                </c:pt>
                <c:pt idx="348">
                  <c:v>55.641466801948681</c:v>
                </c:pt>
                <c:pt idx="349">
                  <c:v>55.415368026327471</c:v>
                </c:pt>
                <c:pt idx="350">
                  <c:v>55.190762293132153</c:v>
                </c:pt>
                <c:pt idx="351">
                  <c:v>54.967639161394125</c:v>
                </c:pt>
                <c:pt idx="352">
                  <c:v>54.745988278412703</c:v>
                </c:pt>
                <c:pt idx="353">
                  <c:v>54.525799377970884</c:v>
                </c:pt>
                <c:pt idx="354">
                  <c:v>54.307062278677137</c:v>
                </c:pt>
                <c:pt idx="355">
                  <c:v>54.089766882418566</c:v>
                </c:pt>
                <c:pt idx="356">
                  <c:v>53.873903172912769</c:v>
                </c:pt>
                <c:pt idx="357">
                  <c:v>53.659461214347445</c:v>
                </c:pt>
                <c:pt idx="358">
                  <c:v>53.446431150098441</c:v>
                </c:pt>
                <c:pt idx="359">
                  <c:v>53.23480320151797</c:v>
                </c:pt>
                <c:pt idx="360">
                  <c:v>53.024567666785991</c:v>
                </c:pt>
                <c:pt idx="361">
                  <c:v>52.815714919818475</c:v>
                </c:pt>
                <c:pt idx="362">
                  <c:v>52.608235409227191</c:v>
                </c:pt>
                <c:pt idx="363">
                  <c:v>52.40211965732621</c:v>
                </c:pt>
                <c:pt idx="364">
                  <c:v>52.197358259180902</c:v>
                </c:pt>
                <c:pt idx="365">
                  <c:v>51.993941881695797</c:v>
                </c:pt>
                <c:pt idx="366">
                  <c:v>51.791861262737882</c:v>
                </c:pt>
                <c:pt idx="367">
                  <c:v>51.591107210292542</c:v>
                </c:pt>
                <c:pt idx="368">
                  <c:v>51.391670601649459</c:v>
                </c:pt>
                <c:pt idx="369">
                  <c:v>51.193542382616144</c:v>
                </c:pt>
                <c:pt idx="370">
                  <c:v>61.75789831413703</c:v>
                </c:pt>
                <c:pt idx="371">
                  <c:v>61.570106725662235</c:v>
                </c:pt>
                <c:pt idx="372">
                  <c:v>61.438939893122935</c:v>
                </c:pt>
                <c:pt idx="373">
                  <c:v>61.347227429690655</c:v>
                </c:pt>
                <c:pt idx="374">
                  <c:v>61.283005448948828</c:v>
                </c:pt>
                <c:pt idx="375">
                  <c:v>61.237937819069714</c:v>
                </c:pt>
                <c:pt idx="376">
                  <c:v>61.206215870812109</c:v>
                </c:pt>
                <c:pt idx="377">
                  <c:v>61.205350664856411</c:v>
                </c:pt>
                <c:pt idx="378">
                  <c:v>61.204484804498314</c:v>
                </c:pt>
                <c:pt idx="379">
                  <c:v>61.203619962010492</c:v>
                </c:pt>
                <c:pt idx="380">
                  <c:v>60.939999297952617</c:v>
                </c:pt>
                <c:pt idx="381">
                  <c:v>60.678145804831068</c:v>
                </c:pt>
                <c:pt idx="382">
                  <c:v>60.418045428645009</c:v>
                </c:pt>
                <c:pt idx="383">
                  <c:v>60.159684452641557</c:v>
                </c:pt>
                <c:pt idx="384">
                  <c:v>59.90304945718507</c:v>
                </c:pt>
                <c:pt idx="385">
                  <c:v>59.64812728685353</c:v>
                </c:pt>
                <c:pt idx="386">
                  <c:v>59.394905023313349</c:v>
                </c:pt>
                <c:pt idx="387">
                  <c:v>59.143369962832487</c:v>
                </c:pt>
                <c:pt idx="388">
                  <c:v>58.893509597531519</c:v>
                </c:pt>
                <c:pt idx="389">
                  <c:v>58.645311599659742</c:v>
                </c:pt>
                <c:pt idx="390">
                  <c:v>58.398763808329619</c:v>
                </c:pt>
                <c:pt idx="391">
                  <c:v>58.153854218257777</c:v>
                </c:pt>
                <c:pt idx="392">
                  <c:v>57.910570970150857</c:v>
                </c:pt>
                <c:pt idx="393">
                  <c:v>57.668902342445946</c:v>
                </c:pt>
                <c:pt idx="394">
                  <c:v>57.428836744171392</c:v>
                </c:pt>
                <c:pt idx="395">
                  <c:v>57.190362708738704</c:v>
                </c:pt>
                <c:pt idx="396">
                  <c:v>56.953468888511615</c:v>
                </c:pt>
                <c:pt idx="397">
                  <c:v>56.718144050026922</c:v>
                </c:pt>
                <c:pt idx="398">
                  <c:v>56.484377069764399</c:v>
                </c:pt>
                <c:pt idx="399">
                  <c:v>56.25215693038146</c:v>
                </c:pt>
                <c:pt idx="400">
                  <c:v>56.021472717342832</c:v>
                </c:pt>
                <c:pt idx="401">
                  <c:v>55.7923136158877</c:v>
                </c:pt>
                <c:pt idx="402">
                  <c:v>55.564668908286208</c:v>
                </c:pt>
                <c:pt idx="403">
                  <c:v>55.3385279713454</c:v>
                </c:pt>
                <c:pt idx="404">
                  <c:v>55.113880274130885</c:v>
                </c:pt>
                <c:pt idx="405">
                  <c:v>54.890715375876027</c:v>
                </c:pt>
                <c:pt idx="406">
                  <c:v>54.669022924054779</c:v>
                </c:pt>
                <c:pt idx="407">
                  <c:v>54.448792652597838</c:v>
                </c:pt>
                <c:pt idx="408">
                  <c:v>54.230014380234927</c:v>
                </c:pt>
                <c:pt idx="409">
                  <c:v>54.01267800894842</c:v>
                </c:pt>
                <c:pt idx="410">
                  <c:v>53.796773522525662</c:v>
                </c:pt>
                <c:pt idx="411">
                  <c:v>53.582290985199087</c:v>
                </c:pt>
                <c:pt idx="412">
                  <c:v>53.369220540364751</c:v>
                </c:pt>
                <c:pt idx="413">
                  <c:v>53.15755240937105</c:v>
                </c:pt>
                <c:pt idx="414">
                  <c:v>52.947276890370603</c:v>
                </c:pt>
                <c:pt idx="415">
                  <c:v>52.738384357229023</c:v>
                </c:pt>
                <c:pt idx="416">
                  <c:v>52.530865258485193</c:v>
                </c:pt>
                <c:pt idx="417">
                  <c:v>52.324710116358268</c:v>
                </c:pt>
                <c:pt idx="418">
                  <c:v>52.119909525797198</c:v>
                </c:pt>
                <c:pt idx="419">
                  <c:v>51.916454153569035</c:v>
                </c:pt>
                <c:pt idx="420">
                  <c:v>51.714334737382764</c:v>
                </c:pt>
                <c:pt idx="421">
                  <c:v>51.513542085045714</c:v>
                </c:pt>
                <c:pt idx="422">
                  <c:v>51.314067073649916</c:v>
                </c:pt>
                <c:pt idx="423">
                  <c:v>61.892669954267198</c:v>
                </c:pt>
                <c:pt idx="424">
                  <c:v>61.703445772459396</c:v>
                </c:pt>
                <c:pt idx="425">
                  <c:v>61.571227956898952</c:v>
                </c:pt>
                <c:pt idx="426">
                  <c:v>61.478730981966827</c:v>
                </c:pt>
                <c:pt idx="427">
                  <c:v>61.413910842417643</c:v>
                </c:pt>
                <c:pt idx="428">
                  <c:v>61.368375847197797</c:v>
                </c:pt>
                <c:pt idx="429">
                  <c:v>61.336279125710718</c:v>
                </c:pt>
                <c:pt idx="430">
                  <c:v>61.313546772262605</c:v>
                </c:pt>
                <c:pt idx="431">
                  <c:v>61.31246389494801</c:v>
                </c:pt>
                <c:pt idx="432">
                  <c:v>61.311384455420573</c:v>
                </c:pt>
                <c:pt idx="433">
                  <c:v>61.046513035859824</c:v>
                </c:pt>
                <c:pt idx="434">
                  <c:v>60.783417283384225</c:v>
                </c:pt>
                <c:pt idx="435">
                  <c:v>60.522083082887498</c:v>
                </c:pt>
                <c:pt idx="436">
                  <c:v>60.262496657107455</c:v>
                </c:pt>
                <c:pt idx="437">
                  <c:v>60.004644526475793</c:v>
                </c:pt>
                <c:pt idx="438">
                  <c:v>59.748513476197203</c:v>
                </c:pt>
                <c:pt idx="439">
                  <c:v>59.494090529108789</c:v>
                </c:pt>
                <c:pt idx="440">
                  <c:v>59.241362923179203</c:v>
                </c:pt>
                <c:pt idx="441">
                  <c:v>58.99031809274716</c:v>
                </c:pt>
                <c:pt idx="442">
                  <c:v>58.740943652785987</c:v>
                </c:pt>
                <c:pt idx="443">
                  <c:v>58.493227385627506</c:v>
                </c:pt>
                <c:pt idx="444">
                  <c:v>58.247157229693173</c:v>
                </c:pt>
                <c:pt idx="445">
                  <c:v>58.002721269870868</c:v>
                </c:pt>
                <c:pt idx="446">
                  <c:v>57.759907729246791</c:v>
                </c:pt>
                <c:pt idx="447">
                  <c:v>57.518704961958299</c:v>
                </c:pt>
                <c:pt idx="448">
                  <c:v>57.279101446978281</c:v>
                </c:pt>
                <c:pt idx="449">
                  <c:v>57.041085782677101</c:v>
                </c:pt>
                <c:pt idx="450">
                  <c:v>56.804646682036697</c:v>
                </c:pt>
                <c:pt idx="451">
                  <c:v>56.569772968414092</c:v>
                </c:pt>
                <c:pt idx="452">
                  <c:v>56.336453571769901</c:v>
                </c:pt>
                <c:pt idx="453">
                  <c:v>56.104677525292182</c:v>
                </c:pt>
                <c:pt idx="454">
                  <c:v>55.874433962357934</c:v>
                </c:pt>
                <c:pt idx="455">
                  <c:v>55.645712113784242</c:v>
                </c:pt>
                <c:pt idx="456">
                  <c:v>55.418501305329009</c:v>
                </c:pt>
                <c:pt idx="457">
                  <c:v>55.192790955407624</c:v>
                </c:pt>
                <c:pt idx="458">
                  <c:v>54.968570572997322</c:v>
                </c:pt>
                <c:pt idx="459">
                  <c:v>54.745829755705358</c:v>
                </c:pt>
                <c:pt idx="460">
                  <c:v>54.524558187980638</c:v>
                </c:pt>
                <c:pt idx="461">
                  <c:v>54.304745639451596</c:v>
                </c:pt>
                <c:pt idx="462">
                  <c:v>54.086381963375594</c:v>
                </c:pt>
                <c:pt idx="463">
                  <c:v>53.86945709518708</c:v>
                </c:pt>
                <c:pt idx="464">
                  <c:v>53.653961051133706</c:v>
                </c:pt>
                <c:pt idx="465">
                  <c:v>53.439883926990909</c:v>
                </c:pt>
                <c:pt idx="466">
                  <c:v>53.227215896846836</c:v>
                </c:pt>
                <c:pt idx="467">
                  <c:v>53.015947211950476</c:v>
                </c:pt>
                <c:pt idx="468">
                  <c:v>52.80606819961681</c:v>
                </c:pt>
                <c:pt idx="469">
                  <c:v>52.597569262183512</c:v>
                </c:pt>
                <c:pt idx="470">
                  <c:v>52.390440876014495</c:v>
                </c:pt>
                <c:pt idx="471">
                  <c:v>52.184673590546005</c:v>
                </c:pt>
                <c:pt idx="472">
                  <c:v>51.980258027371598</c:v>
                </c:pt>
                <c:pt idx="473">
                  <c:v>51.777184879362714</c:v>
                </c:pt>
                <c:pt idx="474">
                  <c:v>51.575444909821883</c:v>
                </c:pt>
                <c:pt idx="475">
                  <c:v>51.375028951665939</c:v>
                </c:pt>
                <c:pt idx="476">
                  <c:v>51.175927906636957</c:v>
                </c:pt>
                <c:pt idx="477">
                  <c:v>61.774246813163437</c:v>
                </c:pt>
                <c:pt idx="478">
                  <c:v>61.585262458318056</c:v>
                </c:pt>
                <c:pt idx="479">
                  <c:v>61.452910778684974</c:v>
                </c:pt>
                <c:pt idx="480">
                  <c:v>61.360280716290802</c:v>
                </c:pt>
                <c:pt idx="481">
                  <c:v>61.295328364103185</c:v>
                </c:pt>
                <c:pt idx="482">
                  <c:v>61.249662181160467</c:v>
                </c:pt>
                <c:pt idx="483">
                  <c:v>61.217435593145083</c:v>
                </c:pt>
                <c:pt idx="484">
                  <c:v>61.194575264376525</c:v>
                </c:pt>
                <c:pt idx="485">
                  <c:v>61.17824325201412</c:v>
                </c:pt>
                <c:pt idx="486">
                  <c:v>61.177001097176138</c:v>
                </c:pt>
                <c:pt idx="487">
                  <c:v>60.912474091138449</c:v>
                </c:pt>
                <c:pt idx="488">
                  <c:v>60.649720303276894</c:v>
                </c:pt>
                <c:pt idx="489">
                  <c:v>60.388725638262052</c:v>
                </c:pt>
                <c:pt idx="490">
                  <c:v>60.129476338394568</c:v>
                </c:pt>
                <c:pt idx="491">
                  <c:v>59.871958943455631</c:v>
                </c:pt>
                <c:pt idx="492">
                  <c:v>59.616160257787676</c:v>
                </c:pt>
                <c:pt idx="493">
                  <c:v>59.362067323155998</c:v>
                </c:pt>
                <c:pt idx="494">
                  <c:v>59.109667396250622</c:v>
                </c:pt>
                <c:pt idx="495">
                  <c:v>58.858947929927794</c:v>
                </c:pt>
                <c:pt idx="496">
                  <c:v>58.609896557477796</c:v>
                </c:pt>
                <c:pt idx="497">
                  <c:v>58.362501079352157</c:v>
                </c:pt>
                <c:pt idx="498">
                  <c:v>58.116749451898258</c:v>
                </c:pt>
                <c:pt idx="499">
                  <c:v>57.872629777739576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06-4524-90CF-8972F436D93A}"/>
            </c:ext>
          </c:extLst>
        </c:ser>
        <c:ser>
          <c:idx val="1"/>
          <c:order val="1"/>
          <c:tx>
            <c:strRef>
              <c:f>'spinac zpatecka vypinane cerp.'!$G$11</c:f>
              <c:strCache>
                <c:ptCount val="1"/>
                <c:pt idx="0">
                  <c:v>2</c:v>
                </c:pt>
              </c:strCache>
            </c:strRef>
          </c:tx>
          <c:marker>
            <c:symbol val="none"/>
          </c:marker>
          <c:xVal>
            <c:numRef>
              <c:f>'spinac zpatecka vypinane cerp.'!$A$12:$A$511</c:f>
              <c:numCache>
                <c:formatCode>h:mm:ss</c:formatCode>
                <c:ptCount val="500"/>
                <c:pt idx="0">
                  <c:v>0</c:v>
                </c:pt>
                <c:pt idx="1">
                  <c:v>1.6203703703703703E-4</c:v>
                </c:pt>
                <c:pt idx="2">
                  <c:v>3.2407407407407406E-4</c:v>
                </c:pt>
                <c:pt idx="3">
                  <c:v>4.861111111111111E-4</c:v>
                </c:pt>
                <c:pt idx="4">
                  <c:v>6.4814814814814813E-4</c:v>
                </c:pt>
                <c:pt idx="5">
                  <c:v>8.1018518518518516E-4</c:v>
                </c:pt>
                <c:pt idx="6">
                  <c:v>9.7222222222222219E-4</c:v>
                </c:pt>
                <c:pt idx="7">
                  <c:v>1.1342592592592593E-3</c:v>
                </c:pt>
                <c:pt idx="8">
                  <c:v>1.2962962962962963E-3</c:v>
                </c:pt>
                <c:pt idx="9">
                  <c:v>1.4583333333333332E-3</c:v>
                </c:pt>
                <c:pt idx="10">
                  <c:v>1.6203703703703701E-3</c:v>
                </c:pt>
                <c:pt idx="11">
                  <c:v>1.782407407407407E-3</c:v>
                </c:pt>
                <c:pt idx="12">
                  <c:v>1.944444444444444E-3</c:v>
                </c:pt>
                <c:pt idx="13">
                  <c:v>2.1064814814814809E-3</c:v>
                </c:pt>
                <c:pt idx="14">
                  <c:v>2.2685185185185178E-3</c:v>
                </c:pt>
                <c:pt idx="15">
                  <c:v>2.4305555555555547E-3</c:v>
                </c:pt>
                <c:pt idx="16">
                  <c:v>2.5925925925925917E-3</c:v>
                </c:pt>
                <c:pt idx="17">
                  <c:v>2.7546296296296286E-3</c:v>
                </c:pt>
                <c:pt idx="18">
                  <c:v>2.9166666666666655E-3</c:v>
                </c:pt>
                <c:pt idx="19">
                  <c:v>3.0787037037037024E-3</c:v>
                </c:pt>
                <c:pt idx="20">
                  <c:v>3.2407407407407393E-3</c:v>
                </c:pt>
                <c:pt idx="21">
                  <c:v>3.4027777777777763E-3</c:v>
                </c:pt>
                <c:pt idx="22">
                  <c:v>3.5648148148148132E-3</c:v>
                </c:pt>
                <c:pt idx="23">
                  <c:v>3.7268518518518501E-3</c:v>
                </c:pt>
                <c:pt idx="24">
                  <c:v>3.888888888888887E-3</c:v>
                </c:pt>
                <c:pt idx="25">
                  <c:v>4.050925925925924E-3</c:v>
                </c:pt>
                <c:pt idx="26">
                  <c:v>4.2129629629629609E-3</c:v>
                </c:pt>
                <c:pt idx="27">
                  <c:v>4.3749999999999978E-3</c:v>
                </c:pt>
                <c:pt idx="28">
                  <c:v>4.5370370370370347E-3</c:v>
                </c:pt>
                <c:pt idx="29">
                  <c:v>4.6990740740740717E-3</c:v>
                </c:pt>
                <c:pt idx="30">
                  <c:v>4.8611111111111086E-3</c:v>
                </c:pt>
                <c:pt idx="31">
                  <c:v>5.0231481481481455E-3</c:v>
                </c:pt>
                <c:pt idx="32">
                  <c:v>5.1851851851851824E-3</c:v>
                </c:pt>
                <c:pt idx="33">
                  <c:v>5.3472222222222194E-3</c:v>
                </c:pt>
                <c:pt idx="34">
                  <c:v>5.5092592592592563E-3</c:v>
                </c:pt>
                <c:pt idx="35">
                  <c:v>5.6712962962962932E-3</c:v>
                </c:pt>
                <c:pt idx="36">
                  <c:v>5.8333333333333301E-3</c:v>
                </c:pt>
                <c:pt idx="37">
                  <c:v>5.9953703703703671E-3</c:v>
                </c:pt>
                <c:pt idx="38">
                  <c:v>6.157407407407404E-3</c:v>
                </c:pt>
                <c:pt idx="39">
                  <c:v>6.3194444444444409E-3</c:v>
                </c:pt>
                <c:pt idx="40">
                  <c:v>6.4814814814814778E-3</c:v>
                </c:pt>
                <c:pt idx="41">
                  <c:v>6.6435185185185147E-3</c:v>
                </c:pt>
                <c:pt idx="42">
                  <c:v>6.8055555555555517E-3</c:v>
                </c:pt>
                <c:pt idx="43">
                  <c:v>6.9675925925925886E-3</c:v>
                </c:pt>
                <c:pt idx="44">
                  <c:v>7.1296296296296255E-3</c:v>
                </c:pt>
                <c:pt idx="45">
                  <c:v>7.2916666666666624E-3</c:v>
                </c:pt>
                <c:pt idx="46">
                  <c:v>7.4537037037036994E-3</c:v>
                </c:pt>
                <c:pt idx="47">
                  <c:v>7.6157407407407363E-3</c:v>
                </c:pt>
                <c:pt idx="48">
                  <c:v>7.7777777777777732E-3</c:v>
                </c:pt>
                <c:pt idx="49">
                  <c:v>7.939814814814811E-3</c:v>
                </c:pt>
                <c:pt idx="50">
                  <c:v>8.1018518518518479E-3</c:v>
                </c:pt>
                <c:pt idx="51">
                  <c:v>8.2638888888888849E-3</c:v>
                </c:pt>
                <c:pt idx="52">
                  <c:v>8.4259259259259218E-3</c:v>
                </c:pt>
                <c:pt idx="53">
                  <c:v>8.5879629629629587E-3</c:v>
                </c:pt>
                <c:pt idx="54">
                  <c:v>8.7499999999999956E-3</c:v>
                </c:pt>
                <c:pt idx="55">
                  <c:v>8.9120370370370326E-3</c:v>
                </c:pt>
                <c:pt idx="56">
                  <c:v>9.0740740740740695E-3</c:v>
                </c:pt>
                <c:pt idx="57">
                  <c:v>9.2361111111111064E-3</c:v>
                </c:pt>
                <c:pt idx="58">
                  <c:v>9.3981481481481433E-3</c:v>
                </c:pt>
                <c:pt idx="59">
                  <c:v>9.5601851851851802E-3</c:v>
                </c:pt>
                <c:pt idx="60">
                  <c:v>9.7222222222222172E-3</c:v>
                </c:pt>
                <c:pt idx="61">
                  <c:v>9.8842592592592541E-3</c:v>
                </c:pt>
                <c:pt idx="62">
                  <c:v>1.0046296296296291E-2</c:v>
                </c:pt>
                <c:pt idx="63">
                  <c:v>1.0208333333333328E-2</c:v>
                </c:pt>
                <c:pt idx="64">
                  <c:v>1.0370370370370365E-2</c:v>
                </c:pt>
                <c:pt idx="65">
                  <c:v>1.0532407407407402E-2</c:v>
                </c:pt>
                <c:pt idx="66">
                  <c:v>1.0694444444444439E-2</c:v>
                </c:pt>
                <c:pt idx="67">
                  <c:v>1.0856481481481476E-2</c:v>
                </c:pt>
                <c:pt idx="68">
                  <c:v>1.1018518518518513E-2</c:v>
                </c:pt>
                <c:pt idx="69">
                  <c:v>1.1180555555555549E-2</c:v>
                </c:pt>
                <c:pt idx="70">
                  <c:v>1.1342592592592586E-2</c:v>
                </c:pt>
                <c:pt idx="71">
                  <c:v>1.1504629629629623E-2</c:v>
                </c:pt>
                <c:pt idx="72">
                  <c:v>1.166666666666666E-2</c:v>
                </c:pt>
                <c:pt idx="73">
                  <c:v>1.1828703703703697E-2</c:v>
                </c:pt>
                <c:pt idx="74">
                  <c:v>1.1990740740740734E-2</c:v>
                </c:pt>
                <c:pt idx="75">
                  <c:v>1.2152777777777771E-2</c:v>
                </c:pt>
                <c:pt idx="76">
                  <c:v>1.2314814814814808E-2</c:v>
                </c:pt>
                <c:pt idx="77">
                  <c:v>1.2476851851851845E-2</c:v>
                </c:pt>
                <c:pt idx="78">
                  <c:v>1.2638888888888882E-2</c:v>
                </c:pt>
                <c:pt idx="79">
                  <c:v>1.2800925925925919E-2</c:v>
                </c:pt>
                <c:pt idx="80">
                  <c:v>1.2962962962962956E-2</c:v>
                </c:pt>
                <c:pt idx="81">
                  <c:v>1.3124999999999993E-2</c:v>
                </c:pt>
                <c:pt idx="82">
                  <c:v>1.3287037037037029E-2</c:v>
                </c:pt>
                <c:pt idx="83">
                  <c:v>1.3449074074074066E-2</c:v>
                </c:pt>
                <c:pt idx="84">
                  <c:v>1.3611111111111103E-2</c:v>
                </c:pt>
                <c:pt idx="85">
                  <c:v>1.377314814814814E-2</c:v>
                </c:pt>
                <c:pt idx="86">
                  <c:v>1.3935185185185177E-2</c:v>
                </c:pt>
                <c:pt idx="87">
                  <c:v>1.4097222222222214E-2</c:v>
                </c:pt>
                <c:pt idx="88">
                  <c:v>1.4259259259259251E-2</c:v>
                </c:pt>
                <c:pt idx="89">
                  <c:v>1.4421296296296288E-2</c:v>
                </c:pt>
                <c:pt idx="90">
                  <c:v>1.4583333333333325E-2</c:v>
                </c:pt>
                <c:pt idx="91">
                  <c:v>1.4745370370370362E-2</c:v>
                </c:pt>
                <c:pt idx="92">
                  <c:v>1.4907407407407399E-2</c:v>
                </c:pt>
                <c:pt idx="93">
                  <c:v>1.5069444444444436E-2</c:v>
                </c:pt>
                <c:pt idx="94">
                  <c:v>1.5231481481481473E-2</c:v>
                </c:pt>
                <c:pt idx="95">
                  <c:v>1.539351851851851E-2</c:v>
                </c:pt>
                <c:pt idx="96">
                  <c:v>1.5555555555555546E-2</c:v>
                </c:pt>
                <c:pt idx="97">
                  <c:v>1.5717592592592585E-2</c:v>
                </c:pt>
                <c:pt idx="98">
                  <c:v>1.5879629629629622E-2</c:v>
                </c:pt>
                <c:pt idx="99">
                  <c:v>1.6041666666666659E-2</c:v>
                </c:pt>
                <c:pt idx="100">
                  <c:v>1.6203703703703696E-2</c:v>
                </c:pt>
                <c:pt idx="101">
                  <c:v>1.6365740740740733E-2</c:v>
                </c:pt>
                <c:pt idx="102">
                  <c:v>1.652777777777777E-2</c:v>
                </c:pt>
                <c:pt idx="103">
                  <c:v>1.6689814814814807E-2</c:v>
                </c:pt>
                <c:pt idx="104">
                  <c:v>1.6851851851851844E-2</c:v>
                </c:pt>
                <c:pt idx="105">
                  <c:v>1.701388888888888E-2</c:v>
                </c:pt>
                <c:pt idx="106">
                  <c:v>1.7175925925925917E-2</c:v>
                </c:pt>
                <c:pt idx="107">
                  <c:v>1.7337962962962954E-2</c:v>
                </c:pt>
                <c:pt idx="108">
                  <c:v>1.7499999999999991E-2</c:v>
                </c:pt>
                <c:pt idx="109">
                  <c:v>1.7662037037037028E-2</c:v>
                </c:pt>
                <c:pt idx="110">
                  <c:v>1.7824074074074065E-2</c:v>
                </c:pt>
                <c:pt idx="111">
                  <c:v>1.7986111111111102E-2</c:v>
                </c:pt>
                <c:pt idx="112">
                  <c:v>1.8148148148148139E-2</c:v>
                </c:pt>
                <c:pt idx="113">
                  <c:v>1.8310185185185176E-2</c:v>
                </c:pt>
                <c:pt idx="114">
                  <c:v>1.8472222222222213E-2</c:v>
                </c:pt>
                <c:pt idx="115">
                  <c:v>1.863425925925925E-2</c:v>
                </c:pt>
                <c:pt idx="116">
                  <c:v>1.8796296296296287E-2</c:v>
                </c:pt>
                <c:pt idx="117">
                  <c:v>1.8958333333333324E-2</c:v>
                </c:pt>
                <c:pt idx="118">
                  <c:v>1.912037037037036E-2</c:v>
                </c:pt>
                <c:pt idx="119">
                  <c:v>1.9282407407407397E-2</c:v>
                </c:pt>
                <c:pt idx="120">
                  <c:v>1.9444444444444434E-2</c:v>
                </c:pt>
                <c:pt idx="121">
                  <c:v>1.9606481481481471E-2</c:v>
                </c:pt>
                <c:pt idx="122">
                  <c:v>1.9768518518518508E-2</c:v>
                </c:pt>
                <c:pt idx="123">
                  <c:v>1.9930555555555545E-2</c:v>
                </c:pt>
                <c:pt idx="124">
                  <c:v>2.0092592592592582E-2</c:v>
                </c:pt>
                <c:pt idx="125">
                  <c:v>2.0254629629629619E-2</c:v>
                </c:pt>
                <c:pt idx="126">
                  <c:v>2.0416666666666656E-2</c:v>
                </c:pt>
                <c:pt idx="127">
                  <c:v>2.0578703703703693E-2</c:v>
                </c:pt>
                <c:pt idx="128">
                  <c:v>2.074074074074073E-2</c:v>
                </c:pt>
                <c:pt idx="129">
                  <c:v>2.0902777777777767E-2</c:v>
                </c:pt>
                <c:pt idx="130">
                  <c:v>2.1064814814814804E-2</c:v>
                </c:pt>
                <c:pt idx="131">
                  <c:v>2.1226851851851841E-2</c:v>
                </c:pt>
                <c:pt idx="132">
                  <c:v>2.1388888888888877E-2</c:v>
                </c:pt>
                <c:pt idx="133">
                  <c:v>2.1550925925925914E-2</c:v>
                </c:pt>
                <c:pt idx="134">
                  <c:v>2.1712962962962951E-2</c:v>
                </c:pt>
                <c:pt idx="135">
                  <c:v>2.1874999999999988E-2</c:v>
                </c:pt>
                <c:pt idx="136">
                  <c:v>2.2037037037037025E-2</c:v>
                </c:pt>
                <c:pt idx="137">
                  <c:v>2.2199074074074062E-2</c:v>
                </c:pt>
                <c:pt idx="138">
                  <c:v>2.2361111111111099E-2</c:v>
                </c:pt>
                <c:pt idx="139">
                  <c:v>2.2523148148148136E-2</c:v>
                </c:pt>
                <c:pt idx="140">
                  <c:v>2.2685185185185173E-2</c:v>
                </c:pt>
                <c:pt idx="141">
                  <c:v>2.284722222222221E-2</c:v>
                </c:pt>
                <c:pt idx="142">
                  <c:v>2.3009259259259247E-2</c:v>
                </c:pt>
                <c:pt idx="143">
                  <c:v>2.3171296296296284E-2</c:v>
                </c:pt>
                <c:pt idx="144">
                  <c:v>2.3333333333333321E-2</c:v>
                </c:pt>
                <c:pt idx="145">
                  <c:v>2.3495370370370357E-2</c:v>
                </c:pt>
                <c:pt idx="146">
                  <c:v>2.3657407407407394E-2</c:v>
                </c:pt>
                <c:pt idx="147">
                  <c:v>2.3819444444444431E-2</c:v>
                </c:pt>
                <c:pt idx="148">
                  <c:v>2.3981481481481468E-2</c:v>
                </c:pt>
                <c:pt idx="149">
                  <c:v>2.4143518518518505E-2</c:v>
                </c:pt>
                <c:pt idx="150">
                  <c:v>2.4305555555555542E-2</c:v>
                </c:pt>
                <c:pt idx="151">
                  <c:v>2.4467592592592579E-2</c:v>
                </c:pt>
                <c:pt idx="152">
                  <c:v>2.4629629629629616E-2</c:v>
                </c:pt>
                <c:pt idx="153">
                  <c:v>2.4791666666666653E-2</c:v>
                </c:pt>
                <c:pt idx="154">
                  <c:v>2.495370370370369E-2</c:v>
                </c:pt>
                <c:pt idx="155">
                  <c:v>2.5115740740740727E-2</c:v>
                </c:pt>
                <c:pt idx="156">
                  <c:v>2.5277777777777764E-2</c:v>
                </c:pt>
                <c:pt idx="157">
                  <c:v>2.5439814814814801E-2</c:v>
                </c:pt>
                <c:pt idx="158">
                  <c:v>2.5601851851851837E-2</c:v>
                </c:pt>
                <c:pt idx="159">
                  <c:v>2.5763888888888874E-2</c:v>
                </c:pt>
                <c:pt idx="160">
                  <c:v>2.5925925925925911E-2</c:v>
                </c:pt>
                <c:pt idx="161">
                  <c:v>2.6087962962962948E-2</c:v>
                </c:pt>
                <c:pt idx="162">
                  <c:v>2.6249999999999985E-2</c:v>
                </c:pt>
                <c:pt idx="163">
                  <c:v>2.6412037037037022E-2</c:v>
                </c:pt>
                <c:pt idx="164">
                  <c:v>2.6574074074074059E-2</c:v>
                </c:pt>
                <c:pt idx="165">
                  <c:v>2.6736111111111096E-2</c:v>
                </c:pt>
                <c:pt idx="166">
                  <c:v>2.6898148148148133E-2</c:v>
                </c:pt>
                <c:pt idx="167">
                  <c:v>2.706018518518517E-2</c:v>
                </c:pt>
                <c:pt idx="168">
                  <c:v>2.7222222222222207E-2</c:v>
                </c:pt>
                <c:pt idx="169">
                  <c:v>2.7384259259259244E-2</c:v>
                </c:pt>
                <c:pt idx="170">
                  <c:v>2.7546296296296281E-2</c:v>
                </c:pt>
                <c:pt idx="171">
                  <c:v>2.7708333333333317E-2</c:v>
                </c:pt>
                <c:pt idx="172">
                  <c:v>2.7870370370370354E-2</c:v>
                </c:pt>
                <c:pt idx="173">
                  <c:v>2.8032407407407391E-2</c:v>
                </c:pt>
                <c:pt idx="174">
                  <c:v>2.8194444444444428E-2</c:v>
                </c:pt>
                <c:pt idx="175">
                  <c:v>2.8356481481481465E-2</c:v>
                </c:pt>
                <c:pt idx="176">
                  <c:v>2.8518518518518502E-2</c:v>
                </c:pt>
                <c:pt idx="177">
                  <c:v>2.8680555555555539E-2</c:v>
                </c:pt>
                <c:pt idx="178">
                  <c:v>2.8842592592592576E-2</c:v>
                </c:pt>
                <c:pt idx="179">
                  <c:v>2.9004629629629613E-2</c:v>
                </c:pt>
                <c:pt idx="180">
                  <c:v>2.916666666666665E-2</c:v>
                </c:pt>
                <c:pt idx="181">
                  <c:v>2.9328703703703687E-2</c:v>
                </c:pt>
                <c:pt idx="182">
                  <c:v>2.9490740740740724E-2</c:v>
                </c:pt>
                <c:pt idx="183">
                  <c:v>2.9652777777777761E-2</c:v>
                </c:pt>
                <c:pt idx="184">
                  <c:v>2.9814814814814797E-2</c:v>
                </c:pt>
                <c:pt idx="185">
                  <c:v>2.9976851851851834E-2</c:v>
                </c:pt>
                <c:pt idx="186">
                  <c:v>3.0138888888888871E-2</c:v>
                </c:pt>
                <c:pt idx="187">
                  <c:v>3.0300925925925908E-2</c:v>
                </c:pt>
                <c:pt idx="188">
                  <c:v>3.0462962962962945E-2</c:v>
                </c:pt>
                <c:pt idx="189">
                  <c:v>3.0624999999999982E-2</c:v>
                </c:pt>
                <c:pt idx="190">
                  <c:v>3.0787037037037019E-2</c:v>
                </c:pt>
                <c:pt idx="191">
                  <c:v>3.0949074074074056E-2</c:v>
                </c:pt>
                <c:pt idx="192">
                  <c:v>3.1111111111111093E-2</c:v>
                </c:pt>
                <c:pt idx="193">
                  <c:v>3.1273148148148133E-2</c:v>
                </c:pt>
                <c:pt idx="194">
                  <c:v>3.143518518518517E-2</c:v>
                </c:pt>
                <c:pt idx="195">
                  <c:v>3.1597222222222207E-2</c:v>
                </c:pt>
                <c:pt idx="196">
                  <c:v>3.1759259259259244E-2</c:v>
                </c:pt>
                <c:pt idx="197">
                  <c:v>3.1921296296296281E-2</c:v>
                </c:pt>
                <c:pt idx="198">
                  <c:v>3.2083333333333318E-2</c:v>
                </c:pt>
                <c:pt idx="199">
                  <c:v>3.2245370370370355E-2</c:v>
                </c:pt>
                <c:pt idx="200">
                  <c:v>3.2407407407407392E-2</c:v>
                </c:pt>
                <c:pt idx="201">
                  <c:v>3.2569444444444429E-2</c:v>
                </c:pt>
                <c:pt idx="202">
                  <c:v>3.2731481481481466E-2</c:v>
                </c:pt>
                <c:pt idx="203">
                  <c:v>3.2893518518518503E-2</c:v>
                </c:pt>
                <c:pt idx="204">
                  <c:v>3.3055555555555539E-2</c:v>
                </c:pt>
                <c:pt idx="205">
                  <c:v>3.3217592592592576E-2</c:v>
                </c:pt>
                <c:pt idx="206">
                  <c:v>3.3379629629629613E-2</c:v>
                </c:pt>
                <c:pt idx="207">
                  <c:v>3.354166666666665E-2</c:v>
                </c:pt>
                <c:pt idx="208">
                  <c:v>3.3703703703703687E-2</c:v>
                </c:pt>
                <c:pt idx="209">
                  <c:v>3.3865740740740724E-2</c:v>
                </c:pt>
                <c:pt idx="210">
                  <c:v>3.4027777777777761E-2</c:v>
                </c:pt>
                <c:pt idx="211">
                  <c:v>3.4189814814814798E-2</c:v>
                </c:pt>
                <c:pt idx="212">
                  <c:v>3.4351851851851835E-2</c:v>
                </c:pt>
                <c:pt idx="213">
                  <c:v>3.4513888888888872E-2</c:v>
                </c:pt>
                <c:pt idx="214">
                  <c:v>3.4675925925925909E-2</c:v>
                </c:pt>
                <c:pt idx="215">
                  <c:v>3.4837962962962946E-2</c:v>
                </c:pt>
                <c:pt idx="216">
                  <c:v>3.4999999999999983E-2</c:v>
                </c:pt>
                <c:pt idx="217">
                  <c:v>3.5162037037037019E-2</c:v>
                </c:pt>
                <c:pt idx="218">
                  <c:v>3.5324074074074056E-2</c:v>
                </c:pt>
                <c:pt idx="219">
                  <c:v>3.5486111111111093E-2</c:v>
                </c:pt>
                <c:pt idx="220">
                  <c:v>3.564814814814813E-2</c:v>
                </c:pt>
                <c:pt idx="221">
                  <c:v>3.5810185185185167E-2</c:v>
                </c:pt>
                <c:pt idx="222">
                  <c:v>3.5972222222222204E-2</c:v>
                </c:pt>
                <c:pt idx="223">
                  <c:v>3.6134259259259241E-2</c:v>
                </c:pt>
                <c:pt idx="224">
                  <c:v>3.6296296296296278E-2</c:v>
                </c:pt>
                <c:pt idx="225">
                  <c:v>3.6458333333333315E-2</c:v>
                </c:pt>
                <c:pt idx="226">
                  <c:v>3.6620370370370352E-2</c:v>
                </c:pt>
                <c:pt idx="227">
                  <c:v>3.6782407407407389E-2</c:v>
                </c:pt>
                <c:pt idx="228">
                  <c:v>3.6944444444444426E-2</c:v>
                </c:pt>
                <c:pt idx="229">
                  <c:v>3.7106481481481463E-2</c:v>
                </c:pt>
                <c:pt idx="230">
                  <c:v>3.7268518518518499E-2</c:v>
                </c:pt>
                <c:pt idx="231">
                  <c:v>3.7430555555555536E-2</c:v>
                </c:pt>
                <c:pt idx="232">
                  <c:v>3.7592592592592573E-2</c:v>
                </c:pt>
                <c:pt idx="233">
                  <c:v>3.775462962962961E-2</c:v>
                </c:pt>
                <c:pt idx="234">
                  <c:v>3.7916666666666647E-2</c:v>
                </c:pt>
                <c:pt idx="235">
                  <c:v>3.8078703703703684E-2</c:v>
                </c:pt>
                <c:pt idx="236">
                  <c:v>3.8240740740740721E-2</c:v>
                </c:pt>
                <c:pt idx="237">
                  <c:v>3.8402777777777758E-2</c:v>
                </c:pt>
                <c:pt idx="238">
                  <c:v>3.8564814814814795E-2</c:v>
                </c:pt>
                <c:pt idx="239">
                  <c:v>3.8726851851851832E-2</c:v>
                </c:pt>
                <c:pt idx="240">
                  <c:v>3.8888888888888869E-2</c:v>
                </c:pt>
                <c:pt idx="241">
                  <c:v>3.9050925925925906E-2</c:v>
                </c:pt>
                <c:pt idx="242">
                  <c:v>3.9212962962962943E-2</c:v>
                </c:pt>
                <c:pt idx="243">
                  <c:v>3.9374999999999979E-2</c:v>
                </c:pt>
                <c:pt idx="244">
                  <c:v>3.9537037037037016E-2</c:v>
                </c:pt>
                <c:pt idx="245">
                  <c:v>3.9699074074074053E-2</c:v>
                </c:pt>
                <c:pt idx="246">
                  <c:v>3.986111111111109E-2</c:v>
                </c:pt>
                <c:pt idx="247">
                  <c:v>4.0023148148148127E-2</c:v>
                </c:pt>
                <c:pt idx="248">
                  <c:v>4.0185185185185164E-2</c:v>
                </c:pt>
                <c:pt idx="249">
                  <c:v>4.0347222222222201E-2</c:v>
                </c:pt>
                <c:pt idx="250">
                  <c:v>4.0509259259259238E-2</c:v>
                </c:pt>
                <c:pt idx="251">
                  <c:v>4.0671296296296275E-2</c:v>
                </c:pt>
                <c:pt idx="252">
                  <c:v>4.0833333333333312E-2</c:v>
                </c:pt>
                <c:pt idx="253">
                  <c:v>4.0995370370370349E-2</c:v>
                </c:pt>
                <c:pt idx="254">
                  <c:v>4.1157407407407386E-2</c:v>
                </c:pt>
                <c:pt idx="255">
                  <c:v>4.1319444444444423E-2</c:v>
                </c:pt>
                <c:pt idx="256">
                  <c:v>4.1481481481481459E-2</c:v>
                </c:pt>
                <c:pt idx="257">
                  <c:v>4.1643518518518496E-2</c:v>
                </c:pt>
                <c:pt idx="258">
                  <c:v>4.1805555555555533E-2</c:v>
                </c:pt>
                <c:pt idx="259">
                  <c:v>4.196759259259257E-2</c:v>
                </c:pt>
                <c:pt idx="260">
                  <c:v>4.2129629629629607E-2</c:v>
                </c:pt>
                <c:pt idx="261">
                  <c:v>4.2291666666666644E-2</c:v>
                </c:pt>
                <c:pt idx="262">
                  <c:v>4.2453703703703681E-2</c:v>
                </c:pt>
                <c:pt idx="263">
                  <c:v>4.2615740740740718E-2</c:v>
                </c:pt>
                <c:pt idx="264">
                  <c:v>4.2777777777777755E-2</c:v>
                </c:pt>
                <c:pt idx="265">
                  <c:v>4.2939814814814792E-2</c:v>
                </c:pt>
                <c:pt idx="266">
                  <c:v>4.3101851851851829E-2</c:v>
                </c:pt>
                <c:pt idx="267">
                  <c:v>4.3263888888888866E-2</c:v>
                </c:pt>
                <c:pt idx="268">
                  <c:v>4.3425925925925903E-2</c:v>
                </c:pt>
                <c:pt idx="269">
                  <c:v>4.3587962962962939E-2</c:v>
                </c:pt>
                <c:pt idx="270">
                  <c:v>4.3749999999999976E-2</c:v>
                </c:pt>
                <c:pt idx="271">
                  <c:v>4.3912037037037013E-2</c:v>
                </c:pt>
                <c:pt idx="272">
                  <c:v>4.407407407407405E-2</c:v>
                </c:pt>
                <c:pt idx="273">
                  <c:v>4.4236111111111087E-2</c:v>
                </c:pt>
                <c:pt idx="274">
                  <c:v>4.4398148148148124E-2</c:v>
                </c:pt>
                <c:pt idx="275">
                  <c:v>4.4560185185185161E-2</c:v>
                </c:pt>
                <c:pt idx="276">
                  <c:v>4.4722222222222198E-2</c:v>
                </c:pt>
                <c:pt idx="277">
                  <c:v>4.4884259259259235E-2</c:v>
                </c:pt>
                <c:pt idx="278">
                  <c:v>4.5046296296296272E-2</c:v>
                </c:pt>
                <c:pt idx="279">
                  <c:v>4.5208333333333309E-2</c:v>
                </c:pt>
                <c:pt idx="280">
                  <c:v>4.5370370370370346E-2</c:v>
                </c:pt>
                <c:pt idx="281">
                  <c:v>4.5532407407407383E-2</c:v>
                </c:pt>
                <c:pt idx="282">
                  <c:v>4.5694444444444419E-2</c:v>
                </c:pt>
                <c:pt idx="283">
                  <c:v>4.5856481481481456E-2</c:v>
                </c:pt>
                <c:pt idx="284">
                  <c:v>4.6018518518518493E-2</c:v>
                </c:pt>
                <c:pt idx="285">
                  <c:v>4.618055555555553E-2</c:v>
                </c:pt>
                <c:pt idx="286">
                  <c:v>4.6342592592592567E-2</c:v>
                </c:pt>
                <c:pt idx="287">
                  <c:v>4.6504629629629604E-2</c:v>
                </c:pt>
                <c:pt idx="288">
                  <c:v>4.6666666666666641E-2</c:v>
                </c:pt>
                <c:pt idx="289">
                  <c:v>4.6828703703703678E-2</c:v>
                </c:pt>
                <c:pt idx="290">
                  <c:v>4.6990740740740715E-2</c:v>
                </c:pt>
                <c:pt idx="291">
                  <c:v>4.7152777777777752E-2</c:v>
                </c:pt>
                <c:pt idx="292">
                  <c:v>4.7314814814814789E-2</c:v>
                </c:pt>
                <c:pt idx="293">
                  <c:v>4.7476851851851826E-2</c:v>
                </c:pt>
                <c:pt idx="294">
                  <c:v>4.7638888888888863E-2</c:v>
                </c:pt>
                <c:pt idx="295">
                  <c:v>4.78009259259259E-2</c:v>
                </c:pt>
                <c:pt idx="296">
                  <c:v>4.7962962962962936E-2</c:v>
                </c:pt>
                <c:pt idx="297">
                  <c:v>4.8124999999999973E-2</c:v>
                </c:pt>
                <c:pt idx="298">
                  <c:v>4.828703703703701E-2</c:v>
                </c:pt>
                <c:pt idx="299">
                  <c:v>4.8449074074074047E-2</c:v>
                </c:pt>
                <c:pt idx="300">
                  <c:v>4.8611111111111084E-2</c:v>
                </c:pt>
                <c:pt idx="301">
                  <c:v>4.8773148148148121E-2</c:v>
                </c:pt>
                <c:pt idx="302">
                  <c:v>4.8935185185185158E-2</c:v>
                </c:pt>
                <c:pt idx="303">
                  <c:v>4.9097222222222195E-2</c:v>
                </c:pt>
                <c:pt idx="304">
                  <c:v>4.9259259259259232E-2</c:v>
                </c:pt>
                <c:pt idx="305">
                  <c:v>4.9421296296296269E-2</c:v>
                </c:pt>
                <c:pt idx="306">
                  <c:v>4.9583333333333306E-2</c:v>
                </c:pt>
                <c:pt idx="307">
                  <c:v>4.9745370370370343E-2</c:v>
                </c:pt>
                <c:pt idx="308">
                  <c:v>4.990740740740738E-2</c:v>
                </c:pt>
                <c:pt idx="309">
                  <c:v>5.0069444444444416E-2</c:v>
                </c:pt>
                <c:pt idx="310">
                  <c:v>5.0231481481481453E-2</c:v>
                </c:pt>
                <c:pt idx="311">
                  <c:v>5.039351851851849E-2</c:v>
                </c:pt>
                <c:pt idx="312">
                  <c:v>5.0555555555555527E-2</c:v>
                </c:pt>
                <c:pt idx="313">
                  <c:v>5.0717592592592564E-2</c:v>
                </c:pt>
                <c:pt idx="314">
                  <c:v>5.0879629629629601E-2</c:v>
                </c:pt>
                <c:pt idx="315">
                  <c:v>5.1041666666666638E-2</c:v>
                </c:pt>
                <c:pt idx="316">
                  <c:v>5.1203703703703675E-2</c:v>
                </c:pt>
                <c:pt idx="317">
                  <c:v>5.1365740740740712E-2</c:v>
                </c:pt>
                <c:pt idx="318">
                  <c:v>5.1527777777777749E-2</c:v>
                </c:pt>
                <c:pt idx="319">
                  <c:v>5.1689814814814786E-2</c:v>
                </c:pt>
                <c:pt idx="320">
                  <c:v>5.1851851851851823E-2</c:v>
                </c:pt>
                <c:pt idx="321">
                  <c:v>5.201388888888886E-2</c:v>
                </c:pt>
                <c:pt idx="322">
                  <c:v>5.2175925925925896E-2</c:v>
                </c:pt>
                <c:pt idx="323">
                  <c:v>5.2337962962962933E-2</c:v>
                </c:pt>
                <c:pt idx="324">
                  <c:v>5.249999999999997E-2</c:v>
                </c:pt>
                <c:pt idx="325">
                  <c:v>5.2662037037037007E-2</c:v>
                </c:pt>
                <c:pt idx="326">
                  <c:v>5.2824074074074044E-2</c:v>
                </c:pt>
                <c:pt idx="327">
                  <c:v>5.2986111111111081E-2</c:v>
                </c:pt>
                <c:pt idx="328">
                  <c:v>5.3148148148148118E-2</c:v>
                </c:pt>
                <c:pt idx="329">
                  <c:v>5.3310185185185155E-2</c:v>
                </c:pt>
                <c:pt idx="330">
                  <c:v>5.3472222222222192E-2</c:v>
                </c:pt>
                <c:pt idx="331">
                  <c:v>5.3634259259259229E-2</c:v>
                </c:pt>
                <c:pt idx="332">
                  <c:v>5.3796296296296266E-2</c:v>
                </c:pt>
                <c:pt idx="333">
                  <c:v>5.3958333333333303E-2</c:v>
                </c:pt>
                <c:pt idx="334">
                  <c:v>5.412037037037034E-2</c:v>
                </c:pt>
                <c:pt idx="335">
                  <c:v>5.4282407407407376E-2</c:v>
                </c:pt>
                <c:pt idx="336">
                  <c:v>5.4444444444444413E-2</c:v>
                </c:pt>
                <c:pt idx="337">
                  <c:v>5.460648148148145E-2</c:v>
                </c:pt>
                <c:pt idx="338">
                  <c:v>5.4768518518518487E-2</c:v>
                </c:pt>
                <c:pt idx="339">
                  <c:v>5.4930555555555524E-2</c:v>
                </c:pt>
                <c:pt idx="340">
                  <c:v>5.5092592592592561E-2</c:v>
                </c:pt>
                <c:pt idx="341">
                  <c:v>5.5254629629629598E-2</c:v>
                </c:pt>
                <c:pt idx="342">
                  <c:v>5.5416666666666635E-2</c:v>
                </c:pt>
                <c:pt idx="343">
                  <c:v>5.5578703703703672E-2</c:v>
                </c:pt>
                <c:pt idx="344">
                  <c:v>5.5740740740740709E-2</c:v>
                </c:pt>
                <c:pt idx="345">
                  <c:v>5.5902777777777746E-2</c:v>
                </c:pt>
                <c:pt idx="346">
                  <c:v>5.6064814814814783E-2</c:v>
                </c:pt>
                <c:pt idx="347">
                  <c:v>5.622685185185182E-2</c:v>
                </c:pt>
                <c:pt idx="348">
                  <c:v>5.6388888888888856E-2</c:v>
                </c:pt>
                <c:pt idx="349">
                  <c:v>5.6550925925925893E-2</c:v>
                </c:pt>
                <c:pt idx="350">
                  <c:v>5.671296296296293E-2</c:v>
                </c:pt>
                <c:pt idx="351">
                  <c:v>5.6874999999999967E-2</c:v>
                </c:pt>
                <c:pt idx="352">
                  <c:v>5.7037037037037004E-2</c:v>
                </c:pt>
                <c:pt idx="353">
                  <c:v>5.7199074074074041E-2</c:v>
                </c:pt>
                <c:pt idx="354">
                  <c:v>5.7361111111111078E-2</c:v>
                </c:pt>
                <c:pt idx="355">
                  <c:v>5.7523148148148115E-2</c:v>
                </c:pt>
                <c:pt idx="356">
                  <c:v>5.7685185185185152E-2</c:v>
                </c:pt>
                <c:pt idx="357">
                  <c:v>5.7847222222222189E-2</c:v>
                </c:pt>
                <c:pt idx="358">
                  <c:v>5.8009259259259226E-2</c:v>
                </c:pt>
                <c:pt idx="359">
                  <c:v>5.8171296296296263E-2</c:v>
                </c:pt>
                <c:pt idx="360">
                  <c:v>5.83333333333333E-2</c:v>
                </c:pt>
                <c:pt idx="361">
                  <c:v>5.8495370370370336E-2</c:v>
                </c:pt>
                <c:pt idx="362">
                  <c:v>5.8657407407407373E-2</c:v>
                </c:pt>
                <c:pt idx="363">
                  <c:v>5.881944444444441E-2</c:v>
                </c:pt>
                <c:pt idx="364">
                  <c:v>5.8981481481481447E-2</c:v>
                </c:pt>
                <c:pt idx="365">
                  <c:v>5.9143518518518484E-2</c:v>
                </c:pt>
                <c:pt idx="366">
                  <c:v>5.9305555555555521E-2</c:v>
                </c:pt>
                <c:pt idx="367">
                  <c:v>5.9467592592592558E-2</c:v>
                </c:pt>
                <c:pt idx="368">
                  <c:v>5.9629629629629595E-2</c:v>
                </c:pt>
                <c:pt idx="369">
                  <c:v>5.9791666666666632E-2</c:v>
                </c:pt>
                <c:pt idx="370">
                  <c:v>5.9953703703703669E-2</c:v>
                </c:pt>
                <c:pt idx="371">
                  <c:v>6.0115740740740706E-2</c:v>
                </c:pt>
                <c:pt idx="372">
                  <c:v>6.0277777777777743E-2</c:v>
                </c:pt>
                <c:pt idx="373">
                  <c:v>6.043981481481478E-2</c:v>
                </c:pt>
                <c:pt idx="374">
                  <c:v>6.0601851851851816E-2</c:v>
                </c:pt>
                <c:pt idx="375">
                  <c:v>6.0763888888888853E-2</c:v>
                </c:pt>
                <c:pt idx="376">
                  <c:v>6.092592592592589E-2</c:v>
                </c:pt>
                <c:pt idx="377">
                  <c:v>6.1087962962962927E-2</c:v>
                </c:pt>
                <c:pt idx="378">
                  <c:v>6.1249999999999964E-2</c:v>
                </c:pt>
                <c:pt idx="379">
                  <c:v>6.1412037037037001E-2</c:v>
                </c:pt>
                <c:pt idx="380">
                  <c:v>6.1574074074074038E-2</c:v>
                </c:pt>
                <c:pt idx="381">
                  <c:v>6.1736111111111075E-2</c:v>
                </c:pt>
                <c:pt idx="382">
                  <c:v>6.1898148148148112E-2</c:v>
                </c:pt>
                <c:pt idx="383">
                  <c:v>6.2060185185185149E-2</c:v>
                </c:pt>
                <c:pt idx="384">
                  <c:v>6.2222222222222186E-2</c:v>
                </c:pt>
                <c:pt idx="385">
                  <c:v>6.2384259259259223E-2</c:v>
                </c:pt>
                <c:pt idx="386">
                  <c:v>6.2546296296296267E-2</c:v>
                </c:pt>
                <c:pt idx="387">
                  <c:v>6.270833333333331E-2</c:v>
                </c:pt>
                <c:pt idx="388">
                  <c:v>6.2870370370370354E-2</c:v>
                </c:pt>
                <c:pt idx="389">
                  <c:v>6.3032407407407398E-2</c:v>
                </c:pt>
                <c:pt idx="390">
                  <c:v>6.3194444444444442E-2</c:v>
                </c:pt>
                <c:pt idx="391">
                  <c:v>6.3356481481481486E-2</c:v>
                </c:pt>
                <c:pt idx="392">
                  <c:v>6.351851851851853E-2</c:v>
                </c:pt>
                <c:pt idx="393">
                  <c:v>6.3680555555555574E-2</c:v>
                </c:pt>
                <c:pt idx="394">
                  <c:v>6.3842592592592617E-2</c:v>
                </c:pt>
                <c:pt idx="395">
                  <c:v>6.4004629629629661E-2</c:v>
                </c:pt>
                <c:pt idx="396">
                  <c:v>6.4166666666666705E-2</c:v>
                </c:pt>
                <c:pt idx="397">
                  <c:v>6.4328703703703749E-2</c:v>
                </c:pt>
                <c:pt idx="398">
                  <c:v>6.4490740740740793E-2</c:v>
                </c:pt>
                <c:pt idx="399">
                  <c:v>6.4652777777777837E-2</c:v>
                </c:pt>
                <c:pt idx="400">
                  <c:v>6.4814814814814881E-2</c:v>
                </c:pt>
                <c:pt idx="401">
                  <c:v>6.4976851851851924E-2</c:v>
                </c:pt>
                <c:pt idx="402">
                  <c:v>6.5138888888888968E-2</c:v>
                </c:pt>
                <c:pt idx="403">
                  <c:v>6.5300925925926012E-2</c:v>
                </c:pt>
                <c:pt idx="404">
                  <c:v>6.5462962962963056E-2</c:v>
                </c:pt>
                <c:pt idx="405">
                  <c:v>6.56250000000001E-2</c:v>
                </c:pt>
                <c:pt idx="406">
                  <c:v>6.5787037037037144E-2</c:v>
                </c:pt>
                <c:pt idx="407">
                  <c:v>6.5949074074074188E-2</c:v>
                </c:pt>
                <c:pt idx="408">
                  <c:v>6.6111111111111232E-2</c:v>
                </c:pt>
                <c:pt idx="409">
                  <c:v>6.6273148148148275E-2</c:v>
                </c:pt>
                <c:pt idx="410">
                  <c:v>6.6435185185185319E-2</c:v>
                </c:pt>
                <c:pt idx="411">
                  <c:v>6.6597222222222363E-2</c:v>
                </c:pt>
                <c:pt idx="412">
                  <c:v>6.6759259259259407E-2</c:v>
                </c:pt>
                <c:pt idx="413">
                  <c:v>6.6921296296296451E-2</c:v>
                </c:pt>
                <c:pt idx="414">
                  <c:v>6.7083333333333495E-2</c:v>
                </c:pt>
                <c:pt idx="415">
                  <c:v>6.7245370370370539E-2</c:v>
                </c:pt>
                <c:pt idx="416">
                  <c:v>6.7407407407407582E-2</c:v>
                </c:pt>
                <c:pt idx="417">
                  <c:v>6.7569444444444626E-2</c:v>
                </c:pt>
                <c:pt idx="418">
                  <c:v>6.773148148148167E-2</c:v>
                </c:pt>
                <c:pt idx="419">
                  <c:v>6.7893518518518714E-2</c:v>
                </c:pt>
                <c:pt idx="420">
                  <c:v>6.8055555555555758E-2</c:v>
                </c:pt>
                <c:pt idx="421">
                  <c:v>6.8217592592592802E-2</c:v>
                </c:pt>
                <c:pt idx="422">
                  <c:v>6.8379629629629846E-2</c:v>
                </c:pt>
                <c:pt idx="423">
                  <c:v>6.8541666666666889E-2</c:v>
                </c:pt>
                <c:pt idx="424">
                  <c:v>6.8703703703703933E-2</c:v>
                </c:pt>
                <c:pt idx="425">
                  <c:v>6.8865740740740977E-2</c:v>
                </c:pt>
                <c:pt idx="426">
                  <c:v>6.9027777777778021E-2</c:v>
                </c:pt>
                <c:pt idx="427">
                  <c:v>6.9189814814815065E-2</c:v>
                </c:pt>
                <c:pt idx="428">
                  <c:v>6.9351851851852109E-2</c:v>
                </c:pt>
                <c:pt idx="429">
                  <c:v>6.9513888888889153E-2</c:v>
                </c:pt>
                <c:pt idx="430">
                  <c:v>6.9675925925926196E-2</c:v>
                </c:pt>
                <c:pt idx="431">
                  <c:v>6.983796296296324E-2</c:v>
                </c:pt>
                <c:pt idx="432">
                  <c:v>7.0000000000000284E-2</c:v>
                </c:pt>
                <c:pt idx="433">
                  <c:v>7.0162037037037328E-2</c:v>
                </c:pt>
                <c:pt idx="434">
                  <c:v>7.0324074074074372E-2</c:v>
                </c:pt>
                <c:pt idx="435">
                  <c:v>7.0486111111111416E-2</c:v>
                </c:pt>
                <c:pt idx="436">
                  <c:v>7.064814814814846E-2</c:v>
                </c:pt>
                <c:pt idx="437">
                  <c:v>7.0810185185185504E-2</c:v>
                </c:pt>
                <c:pt idx="438">
                  <c:v>7.0972222222222547E-2</c:v>
                </c:pt>
                <c:pt idx="439">
                  <c:v>7.1134259259259591E-2</c:v>
                </c:pt>
                <c:pt idx="440">
                  <c:v>7.1296296296296635E-2</c:v>
                </c:pt>
                <c:pt idx="441">
                  <c:v>7.1458333333333679E-2</c:v>
                </c:pt>
                <c:pt idx="442">
                  <c:v>7.1620370370370723E-2</c:v>
                </c:pt>
                <c:pt idx="443">
                  <c:v>7.1782407407407767E-2</c:v>
                </c:pt>
                <c:pt idx="444">
                  <c:v>7.1944444444444811E-2</c:v>
                </c:pt>
                <c:pt idx="445">
                  <c:v>7.2106481481481854E-2</c:v>
                </c:pt>
                <c:pt idx="446">
                  <c:v>7.2268518518518898E-2</c:v>
                </c:pt>
                <c:pt idx="447">
                  <c:v>7.2430555555555942E-2</c:v>
                </c:pt>
                <c:pt idx="448">
                  <c:v>7.2592592592592986E-2</c:v>
                </c:pt>
                <c:pt idx="449">
                  <c:v>7.275462962963003E-2</c:v>
                </c:pt>
                <c:pt idx="450">
                  <c:v>7.2916666666667074E-2</c:v>
                </c:pt>
                <c:pt idx="451">
                  <c:v>7.3078703703704118E-2</c:v>
                </c:pt>
                <c:pt idx="452">
                  <c:v>7.3240740740741161E-2</c:v>
                </c:pt>
                <c:pt idx="453">
                  <c:v>7.3402777777778205E-2</c:v>
                </c:pt>
                <c:pt idx="454">
                  <c:v>7.3564814814815249E-2</c:v>
                </c:pt>
                <c:pt idx="455">
                  <c:v>7.3726851851852293E-2</c:v>
                </c:pt>
                <c:pt idx="456">
                  <c:v>7.3888888888889337E-2</c:v>
                </c:pt>
                <c:pt idx="457">
                  <c:v>7.4050925925926381E-2</c:v>
                </c:pt>
                <c:pt idx="458">
                  <c:v>7.4212962962963425E-2</c:v>
                </c:pt>
                <c:pt idx="459">
                  <c:v>7.4375000000000469E-2</c:v>
                </c:pt>
                <c:pt idx="460">
                  <c:v>7.4537037037037512E-2</c:v>
                </c:pt>
                <c:pt idx="461">
                  <c:v>7.4699074074074556E-2</c:v>
                </c:pt>
                <c:pt idx="462">
                  <c:v>7.48611111111116E-2</c:v>
                </c:pt>
                <c:pt idx="463">
                  <c:v>7.5023148148148644E-2</c:v>
                </c:pt>
                <c:pt idx="464">
                  <c:v>7.5185185185185688E-2</c:v>
                </c:pt>
                <c:pt idx="465">
                  <c:v>7.5347222222222732E-2</c:v>
                </c:pt>
                <c:pt idx="466">
                  <c:v>7.5509259259259776E-2</c:v>
                </c:pt>
                <c:pt idx="467">
                  <c:v>7.5671296296296819E-2</c:v>
                </c:pt>
                <c:pt idx="468">
                  <c:v>7.5833333333333863E-2</c:v>
                </c:pt>
                <c:pt idx="469">
                  <c:v>7.5995370370370907E-2</c:v>
                </c:pt>
                <c:pt idx="470">
                  <c:v>7.6157407407407951E-2</c:v>
                </c:pt>
                <c:pt idx="471">
                  <c:v>7.6319444444444995E-2</c:v>
                </c:pt>
                <c:pt idx="472">
                  <c:v>7.6481481481482039E-2</c:v>
                </c:pt>
                <c:pt idx="473">
                  <c:v>7.6643518518519083E-2</c:v>
                </c:pt>
                <c:pt idx="474">
                  <c:v>7.6805555555556126E-2</c:v>
                </c:pt>
                <c:pt idx="475">
                  <c:v>7.696759259259317E-2</c:v>
                </c:pt>
                <c:pt idx="476">
                  <c:v>7.7129629629630214E-2</c:v>
                </c:pt>
                <c:pt idx="477">
                  <c:v>7.7291666666667258E-2</c:v>
                </c:pt>
                <c:pt idx="478">
                  <c:v>7.7453703703704302E-2</c:v>
                </c:pt>
                <c:pt idx="479">
                  <c:v>7.7615740740741346E-2</c:v>
                </c:pt>
                <c:pt idx="480">
                  <c:v>7.777777777777839E-2</c:v>
                </c:pt>
                <c:pt idx="481">
                  <c:v>7.7939814814815433E-2</c:v>
                </c:pt>
                <c:pt idx="482">
                  <c:v>7.8101851851852477E-2</c:v>
                </c:pt>
                <c:pt idx="483">
                  <c:v>7.8263888888889521E-2</c:v>
                </c:pt>
                <c:pt idx="484">
                  <c:v>7.8425925925926565E-2</c:v>
                </c:pt>
                <c:pt idx="485">
                  <c:v>7.8587962962963609E-2</c:v>
                </c:pt>
                <c:pt idx="486">
                  <c:v>7.8750000000000653E-2</c:v>
                </c:pt>
                <c:pt idx="487">
                  <c:v>7.8912037037037697E-2</c:v>
                </c:pt>
                <c:pt idx="488">
                  <c:v>7.9074074074074741E-2</c:v>
                </c:pt>
                <c:pt idx="489">
                  <c:v>7.9236111111111784E-2</c:v>
                </c:pt>
                <c:pt idx="490">
                  <c:v>7.9398148148148828E-2</c:v>
                </c:pt>
                <c:pt idx="491">
                  <c:v>7.9560185185185872E-2</c:v>
                </c:pt>
                <c:pt idx="492">
                  <c:v>7.9722222222222916E-2</c:v>
                </c:pt>
                <c:pt idx="493">
                  <c:v>7.988425925925996E-2</c:v>
                </c:pt>
                <c:pt idx="494">
                  <c:v>8.0046296296297004E-2</c:v>
                </c:pt>
                <c:pt idx="495">
                  <c:v>8.0208333333334048E-2</c:v>
                </c:pt>
                <c:pt idx="496">
                  <c:v>8.0370370370371091E-2</c:v>
                </c:pt>
                <c:pt idx="497">
                  <c:v>8.0532407407408135E-2</c:v>
                </c:pt>
                <c:pt idx="498">
                  <c:v>8.0694444444445179E-2</c:v>
                </c:pt>
                <c:pt idx="499">
                  <c:v>8.0856481481482223E-2</c:v>
                </c:pt>
              </c:numCache>
            </c:numRef>
          </c:xVal>
          <c:yVal>
            <c:numRef>
              <c:f>'spinac zpatecka vypinane cerp.'!$G$12:$G$511</c:f>
            </c:numRef>
          </c:yVal>
          <c:smooth val="0"/>
          <c:extLst>
            <c:ext xmlns:c16="http://schemas.microsoft.com/office/drawing/2014/chart" uri="{C3380CC4-5D6E-409C-BE32-E72D297353CC}">
              <c16:uniqueId val="{00000001-4E06-4524-90CF-8972F436D93A}"/>
            </c:ext>
          </c:extLst>
        </c:ser>
        <c:ser>
          <c:idx val="2"/>
          <c:order val="2"/>
          <c:tx>
            <c:strRef>
              <c:f>'spinac zpatecka vypinane cerp.'!$H$11</c:f>
              <c:strCache>
                <c:ptCount val="1"/>
                <c:pt idx="0">
                  <c:v>3</c:v>
                </c:pt>
              </c:strCache>
            </c:strRef>
          </c:tx>
          <c:marker>
            <c:symbol val="none"/>
          </c:marker>
          <c:xVal>
            <c:numRef>
              <c:f>'spinac zpatecka vypinane cerp.'!$A$12:$A$511</c:f>
              <c:numCache>
                <c:formatCode>h:mm:ss</c:formatCode>
                <c:ptCount val="500"/>
                <c:pt idx="0">
                  <c:v>0</c:v>
                </c:pt>
                <c:pt idx="1">
                  <c:v>1.6203703703703703E-4</c:v>
                </c:pt>
                <c:pt idx="2">
                  <c:v>3.2407407407407406E-4</c:v>
                </c:pt>
                <c:pt idx="3">
                  <c:v>4.861111111111111E-4</c:v>
                </c:pt>
                <c:pt idx="4">
                  <c:v>6.4814814814814813E-4</c:v>
                </c:pt>
                <c:pt idx="5">
                  <c:v>8.1018518518518516E-4</c:v>
                </c:pt>
                <c:pt idx="6">
                  <c:v>9.7222222222222219E-4</c:v>
                </c:pt>
                <c:pt idx="7">
                  <c:v>1.1342592592592593E-3</c:v>
                </c:pt>
                <c:pt idx="8">
                  <c:v>1.2962962962962963E-3</c:v>
                </c:pt>
                <c:pt idx="9">
                  <c:v>1.4583333333333332E-3</c:v>
                </c:pt>
                <c:pt idx="10">
                  <c:v>1.6203703703703701E-3</c:v>
                </c:pt>
                <c:pt idx="11">
                  <c:v>1.782407407407407E-3</c:v>
                </c:pt>
                <c:pt idx="12">
                  <c:v>1.944444444444444E-3</c:v>
                </c:pt>
                <c:pt idx="13">
                  <c:v>2.1064814814814809E-3</c:v>
                </c:pt>
                <c:pt idx="14">
                  <c:v>2.2685185185185178E-3</c:v>
                </c:pt>
                <c:pt idx="15">
                  <c:v>2.4305555555555547E-3</c:v>
                </c:pt>
                <c:pt idx="16">
                  <c:v>2.5925925925925917E-3</c:v>
                </c:pt>
                <c:pt idx="17">
                  <c:v>2.7546296296296286E-3</c:v>
                </c:pt>
                <c:pt idx="18">
                  <c:v>2.9166666666666655E-3</c:v>
                </c:pt>
                <c:pt idx="19">
                  <c:v>3.0787037037037024E-3</c:v>
                </c:pt>
                <c:pt idx="20">
                  <c:v>3.2407407407407393E-3</c:v>
                </c:pt>
                <c:pt idx="21">
                  <c:v>3.4027777777777763E-3</c:v>
                </c:pt>
                <c:pt idx="22">
                  <c:v>3.5648148148148132E-3</c:v>
                </c:pt>
                <c:pt idx="23">
                  <c:v>3.7268518518518501E-3</c:v>
                </c:pt>
                <c:pt idx="24">
                  <c:v>3.888888888888887E-3</c:v>
                </c:pt>
                <c:pt idx="25">
                  <c:v>4.050925925925924E-3</c:v>
                </c:pt>
                <c:pt idx="26">
                  <c:v>4.2129629629629609E-3</c:v>
                </c:pt>
                <c:pt idx="27">
                  <c:v>4.3749999999999978E-3</c:v>
                </c:pt>
                <c:pt idx="28">
                  <c:v>4.5370370370370347E-3</c:v>
                </c:pt>
                <c:pt idx="29">
                  <c:v>4.6990740740740717E-3</c:v>
                </c:pt>
                <c:pt idx="30">
                  <c:v>4.8611111111111086E-3</c:v>
                </c:pt>
                <c:pt idx="31">
                  <c:v>5.0231481481481455E-3</c:v>
                </c:pt>
                <c:pt idx="32">
                  <c:v>5.1851851851851824E-3</c:v>
                </c:pt>
                <c:pt idx="33">
                  <c:v>5.3472222222222194E-3</c:v>
                </c:pt>
                <c:pt idx="34">
                  <c:v>5.5092592592592563E-3</c:v>
                </c:pt>
                <c:pt idx="35">
                  <c:v>5.6712962962962932E-3</c:v>
                </c:pt>
                <c:pt idx="36">
                  <c:v>5.8333333333333301E-3</c:v>
                </c:pt>
                <c:pt idx="37">
                  <c:v>5.9953703703703671E-3</c:v>
                </c:pt>
                <c:pt idx="38">
                  <c:v>6.157407407407404E-3</c:v>
                </c:pt>
                <c:pt idx="39">
                  <c:v>6.3194444444444409E-3</c:v>
                </c:pt>
                <c:pt idx="40">
                  <c:v>6.4814814814814778E-3</c:v>
                </c:pt>
                <c:pt idx="41">
                  <c:v>6.6435185185185147E-3</c:v>
                </c:pt>
                <c:pt idx="42">
                  <c:v>6.8055555555555517E-3</c:v>
                </c:pt>
                <c:pt idx="43">
                  <c:v>6.9675925925925886E-3</c:v>
                </c:pt>
                <c:pt idx="44">
                  <c:v>7.1296296296296255E-3</c:v>
                </c:pt>
                <c:pt idx="45">
                  <c:v>7.2916666666666624E-3</c:v>
                </c:pt>
                <c:pt idx="46">
                  <c:v>7.4537037037036994E-3</c:v>
                </c:pt>
                <c:pt idx="47">
                  <c:v>7.6157407407407363E-3</c:v>
                </c:pt>
                <c:pt idx="48">
                  <c:v>7.7777777777777732E-3</c:v>
                </c:pt>
                <c:pt idx="49">
                  <c:v>7.939814814814811E-3</c:v>
                </c:pt>
                <c:pt idx="50">
                  <c:v>8.1018518518518479E-3</c:v>
                </c:pt>
                <c:pt idx="51">
                  <c:v>8.2638888888888849E-3</c:v>
                </c:pt>
                <c:pt idx="52">
                  <c:v>8.4259259259259218E-3</c:v>
                </c:pt>
                <c:pt idx="53">
                  <c:v>8.5879629629629587E-3</c:v>
                </c:pt>
                <c:pt idx="54">
                  <c:v>8.7499999999999956E-3</c:v>
                </c:pt>
                <c:pt idx="55">
                  <c:v>8.9120370370370326E-3</c:v>
                </c:pt>
                <c:pt idx="56">
                  <c:v>9.0740740740740695E-3</c:v>
                </c:pt>
                <c:pt idx="57">
                  <c:v>9.2361111111111064E-3</c:v>
                </c:pt>
                <c:pt idx="58">
                  <c:v>9.3981481481481433E-3</c:v>
                </c:pt>
                <c:pt idx="59">
                  <c:v>9.5601851851851802E-3</c:v>
                </c:pt>
                <c:pt idx="60">
                  <c:v>9.7222222222222172E-3</c:v>
                </c:pt>
                <c:pt idx="61">
                  <c:v>9.8842592592592541E-3</c:v>
                </c:pt>
                <c:pt idx="62">
                  <c:v>1.0046296296296291E-2</c:v>
                </c:pt>
                <c:pt idx="63">
                  <c:v>1.0208333333333328E-2</c:v>
                </c:pt>
                <c:pt idx="64">
                  <c:v>1.0370370370370365E-2</c:v>
                </c:pt>
                <c:pt idx="65">
                  <c:v>1.0532407407407402E-2</c:v>
                </c:pt>
                <c:pt idx="66">
                  <c:v>1.0694444444444439E-2</c:v>
                </c:pt>
                <c:pt idx="67">
                  <c:v>1.0856481481481476E-2</c:v>
                </c:pt>
                <c:pt idx="68">
                  <c:v>1.1018518518518513E-2</c:v>
                </c:pt>
                <c:pt idx="69">
                  <c:v>1.1180555555555549E-2</c:v>
                </c:pt>
                <c:pt idx="70">
                  <c:v>1.1342592592592586E-2</c:v>
                </c:pt>
                <c:pt idx="71">
                  <c:v>1.1504629629629623E-2</c:v>
                </c:pt>
                <c:pt idx="72">
                  <c:v>1.166666666666666E-2</c:v>
                </c:pt>
                <c:pt idx="73">
                  <c:v>1.1828703703703697E-2</c:v>
                </c:pt>
                <c:pt idx="74">
                  <c:v>1.1990740740740734E-2</c:v>
                </c:pt>
                <c:pt idx="75">
                  <c:v>1.2152777777777771E-2</c:v>
                </c:pt>
                <c:pt idx="76">
                  <c:v>1.2314814814814808E-2</c:v>
                </c:pt>
                <c:pt idx="77">
                  <c:v>1.2476851851851845E-2</c:v>
                </c:pt>
                <c:pt idx="78">
                  <c:v>1.2638888888888882E-2</c:v>
                </c:pt>
                <c:pt idx="79">
                  <c:v>1.2800925925925919E-2</c:v>
                </c:pt>
                <c:pt idx="80">
                  <c:v>1.2962962962962956E-2</c:v>
                </c:pt>
                <c:pt idx="81">
                  <c:v>1.3124999999999993E-2</c:v>
                </c:pt>
                <c:pt idx="82">
                  <c:v>1.3287037037037029E-2</c:v>
                </c:pt>
                <c:pt idx="83">
                  <c:v>1.3449074074074066E-2</c:v>
                </c:pt>
                <c:pt idx="84">
                  <c:v>1.3611111111111103E-2</c:v>
                </c:pt>
                <c:pt idx="85">
                  <c:v>1.377314814814814E-2</c:v>
                </c:pt>
                <c:pt idx="86">
                  <c:v>1.3935185185185177E-2</c:v>
                </c:pt>
                <c:pt idx="87">
                  <c:v>1.4097222222222214E-2</c:v>
                </c:pt>
                <c:pt idx="88">
                  <c:v>1.4259259259259251E-2</c:v>
                </c:pt>
                <c:pt idx="89">
                  <c:v>1.4421296296296288E-2</c:v>
                </c:pt>
                <c:pt idx="90">
                  <c:v>1.4583333333333325E-2</c:v>
                </c:pt>
                <c:pt idx="91">
                  <c:v>1.4745370370370362E-2</c:v>
                </c:pt>
                <c:pt idx="92">
                  <c:v>1.4907407407407399E-2</c:v>
                </c:pt>
                <c:pt idx="93">
                  <c:v>1.5069444444444436E-2</c:v>
                </c:pt>
                <c:pt idx="94">
                  <c:v>1.5231481481481473E-2</c:v>
                </c:pt>
                <c:pt idx="95">
                  <c:v>1.539351851851851E-2</c:v>
                </c:pt>
                <c:pt idx="96">
                  <c:v>1.5555555555555546E-2</c:v>
                </c:pt>
                <c:pt idx="97">
                  <c:v>1.5717592592592585E-2</c:v>
                </c:pt>
                <c:pt idx="98">
                  <c:v>1.5879629629629622E-2</c:v>
                </c:pt>
                <c:pt idx="99">
                  <c:v>1.6041666666666659E-2</c:v>
                </c:pt>
                <c:pt idx="100">
                  <c:v>1.6203703703703696E-2</c:v>
                </c:pt>
                <c:pt idx="101">
                  <c:v>1.6365740740740733E-2</c:v>
                </c:pt>
                <c:pt idx="102">
                  <c:v>1.652777777777777E-2</c:v>
                </c:pt>
                <c:pt idx="103">
                  <c:v>1.6689814814814807E-2</c:v>
                </c:pt>
                <c:pt idx="104">
                  <c:v>1.6851851851851844E-2</c:v>
                </c:pt>
                <c:pt idx="105">
                  <c:v>1.701388888888888E-2</c:v>
                </c:pt>
                <c:pt idx="106">
                  <c:v>1.7175925925925917E-2</c:v>
                </c:pt>
                <c:pt idx="107">
                  <c:v>1.7337962962962954E-2</c:v>
                </c:pt>
                <c:pt idx="108">
                  <c:v>1.7499999999999991E-2</c:v>
                </c:pt>
                <c:pt idx="109">
                  <c:v>1.7662037037037028E-2</c:v>
                </c:pt>
                <c:pt idx="110">
                  <c:v>1.7824074074074065E-2</c:v>
                </c:pt>
                <c:pt idx="111">
                  <c:v>1.7986111111111102E-2</c:v>
                </c:pt>
                <c:pt idx="112">
                  <c:v>1.8148148148148139E-2</c:v>
                </c:pt>
                <c:pt idx="113">
                  <c:v>1.8310185185185176E-2</c:v>
                </c:pt>
                <c:pt idx="114">
                  <c:v>1.8472222222222213E-2</c:v>
                </c:pt>
                <c:pt idx="115">
                  <c:v>1.863425925925925E-2</c:v>
                </c:pt>
                <c:pt idx="116">
                  <c:v>1.8796296296296287E-2</c:v>
                </c:pt>
                <c:pt idx="117">
                  <c:v>1.8958333333333324E-2</c:v>
                </c:pt>
                <c:pt idx="118">
                  <c:v>1.912037037037036E-2</c:v>
                </c:pt>
                <c:pt idx="119">
                  <c:v>1.9282407407407397E-2</c:v>
                </c:pt>
                <c:pt idx="120">
                  <c:v>1.9444444444444434E-2</c:v>
                </c:pt>
                <c:pt idx="121">
                  <c:v>1.9606481481481471E-2</c:v>
                </c:pt>
                <c:pt idx="122">
                  <c:v>1.9768518518518508E-2</c:v>
                </c:pt>
                <c:pt idx="123">
                  <c:v>1.9930555555555545E-2</c:v>
                </c:pt>
                <c:pt idx="124">
                  <c:v>2.0092592592592582E-2</c:v>
                </c:pt>
                <c:pt idx="125">
                  <c:v>2.0254629629629619E-2</c:v>
                </c:pt>
                <c:pt idx="126">
                  <c:v>2.0416666666666656E-2</c:v>
                </c:pt>
                <c:pt idx="127">
                  <c:v>2.0578703703703693E-2</c:v>
                </c:pt>
                <c:pt idx="128">
                  <c:v>2.074074074074073E-2</c:v>
                </c:pt>
                <c:pt idx="129">
                  <c:v>2.0902777777777767E-2</c:v>
                </c:pt>
                <c:pt idx="130">
                  <c:v>2.1064814814814804E-2</c:v>
                </c:pt>
                <c:pt idx="131">
                  <c:v>2.1226851851851841E-2</c:v>
                </c:pt>
                <c:pt idx="132">
                  <c:v>2.1388888888888877E-2</c:v>
                </c:pt>
                <c:pt idx="133">
                  <c:v>2.1550925925925914E-2</c:v>
                </c:pt>
                <c:pt idx="134">
                  <c:v>2.1712962962962951E-2</c:v>
                </c:pt>
                <c:pt idx="135">
                  <c:v>2.1874999999999988E-2</c:v>
                </c:pt>
                <c:pt idx="136">
                  <c:v>2.2037037037037025E-2</c:v>
                </c:pt>
                <c:pt idx="137">
                  <c:v>2.2199074074074062E-2</c:v>
                </c:pt>
                <c:pt idx="138">
                  <c:v>2.2361111111111099E-2</c:v>
                </c:pt>
                <c:pt idx="139">
                  <c:v>2.2523148148148136E-2</c:v>
                </c:pt>
                <c:pt idx="140">
                  <c:v>2.2685185185185173E-2</c:v>
                </c:pt>
                <c:pt idx="141">
                  <c:v>2.284722222222221E-2</c:v>
                </c:pt>
                <c:pt idx="142">
                  <c:v>2.3009259259259247E-2</c:v>
                </c:pt>
                <c:pt idx="143">
                  <c:v>2.3171296296296284E-2</c:v>
                </c:pt>
                <c:pt idx="144">
                  <c:v>2.3333333333333321E-2</c:v>
                </c:pt>
                <c:pt idx="145">
                  <c:v>2.3495370370370357E-2</c:v>
                </c:pt>
                <c:pt idx="146">
                  <c:v>2.3657407407407394E-2</c:v>
                </c:pt>
                <c:pt idx="147">
                  <c:v>2.3819444444444431E-2</c:v>
                </c:pt>
                <c:pt idx="148">
                  <c:v>2.3981481481481468E-2</c:v>
                </c:pt>
                <c:pt idx="149">
                  <c:v>2.4143518518518505E-2</c:v>
                </c:pt>
                <c:pt idx="150">
                  <c:v>2.4305555555555542E-2</c:v>
                </c:pt>
                <c:pt idx="151">
                  <c:v>2.4467592592592579E-2</c:v>
                </c:pt>
                <c:pt idx="152">
                  <c:v>2.4629629629629616E-2</c:v>
                </c:pt>
                <c:pt idx="153">
                  <c:v>2.4791666666666653E-2</c:v>
                </c:pt>
                <c:pt idx="154">
                  <c:v>2.495370370370369E-2</c:v>
                </c:pt>
                <c:pt idx="155">
                  <c:v>2.5115740740740727E-2</c:v>
                </c:pt>
                <c:pt idx="156">
                  <c:v>2.5277777777777764E-2</c:v>
                </c:pt>
                <c:pt idx="157">
                  <c:v>2.5439814814814801E-2</c:v>
                </c:pt>
                <c:pt idx="158">
                  <c:v>2.5601851851851837E-2</c:v>
                </c:pt>
                <c:pt idx="159">
                  <c:v>2.5763888888888874E-2</c:v>
                </c:pt>
                <c:pt idx="160">
                  <c:v>2.5925925925925911E-2</c:v>
                </c:pt>
                <c:pt idx="161">
                  <c:v>2.6087962962962948E-2</c:v>
                </c:pt>
                <c:pt idx="162">
                  <c:v>2.6249999999999985E-2</c:v>
                </c:pt>
                <c:pt idx="163">
                  <c:v>2.6412037037037022E-2</c:v>
                </c:pt>
                <c:pt idx="164">
                  <c:v>2.6574074074074059E-2</c:v>
                </c:pt>
                <c:pt idx="165">
                  <c:v>2.6736111111111096E-2</c:v>
                </c:pt>
                <c:pt idx="166">
                  <c:v>2.6898148148148133E-2</c:v>
                </c:pt>
                <c:pt idx="167">
                  <c:v>2.706018518518517E-2</c:v>
                </c:pt>
                <c:pt idx="168">
                  <c:v>2.7222222222222207E-2</c:v>
                </c:pt>
                <c:pt idx="169">
                  <c:v>2.7384259259259244E-2</c:v>
                </c:pt>
                <c:pt idx="170">
                  <c:v>2.7546296296296281E-2</c:v>
                </c:pt>
                <c:pt idx="171">
                  <c:v>2.7708333333333317E-2</c:v>
                </c:pt>
                <c:pt idx="172">
                  <c:v>2.7870370370370354E-2</c:v>
                </c:pt>
                <c:pt idx="173">
                  <c:v>2.8032407407407391E-2</c:v>
                </c:pt>
                <c:pt idx="174">
                  <c:v>2.8194444444444428E-2</c:v>
                </c:pt>
                <c:pt idx="175">
                  <c:v>2.8356481481481465E-2</c:v>
                </c:pt>
                <c:pt idx="176">
                  <c:v>2.8518518518518502E-2</c:v>
                </c:pt>
                <c:pt idx="177">
                  <c:v>2.8680555555555539E-2</c:v>
                </c:pt>
                <c:pt idx="178">
                  <c:v>2.8842592592592576E-2</c:v>
                </c:pt>
                <c:pt idx="179">
                  <c:v>2.9004629629629613E-2</c:v>
                </c:pt>
                <c:pt idx="180">
                  <c:v>2.916666666666665E-2</c:v>
                </c:pt>
                <c:pt idx="181">
                  <c:v>2.9328703703703687E-2</c:v>
                </c:pt>
                <c:pt idx="182">
                  <c:v>2.9490740740740724E-2</c:v>
                </c:pt>
                <c:pt idx="183">
                  <c:v>2.9652777777777761E-2</c:v>
                </c:pt>
                <c:pt idx="184">
                  <c:v>2.9814814814814797E-2</c:v>
                </c:pt>
                <c:pt idx="185">
                  <c:v>2.9976851851851834E-2</c:v>
                </c:pt>
                <c:pt idx="186">
                  <c:v>3.0138888888888871E-2</c:v>
                </c:pt>
                <c:pt idx="187">
                  <c:v>3.0300925925925908E-2</c:v>
                </c:pt>
                <c:pt idx="188">
                  <c:v>3.0462962962962945E-2</c:v>
                </c:pt>
                <c:pt idx="189">
                  <c:v>3.0624999999999982E-2</c:v>
                </c:pt>
                <c:pt idx="190">
                  <c:v>3.0787037037037019E-2</c:v>
                </c:pt>
                <c:pt idx="191">
                  <c:v>3.0949074074074056E-2</c:v>
                </c:pt>
                <c:pt idx="192">
                  <c:v>3.1111111111111093E-2</c:v>
                </c:pt>
                <c:pt idx="193">
                  <c:v>3.1273148148148133E-2</c:v>
                </c:pt>
                <c:pt idx="194">
                  <c:v>3.143518518518517E-2</c:v>
                </c:pt>
                <c:pt idx="195">
                  <c:v>3.1597222222222207E-2</c:v>
                </c:pt>
                <c:pt idx="196">
                  <c:v>3.1759259259259244E-2</c:v>
                </c:pt>
                <c:pt idx="197">
                  <c:v>3.1921296296296281E-2</c:v>
                </c:pt>
                <c:pt idx="198">
                  <c:v>3.2083333333333318E-2</c:v>
                </c:pt>
                <c:pt idx="199">
                  <c:v>3.2245370370370355E-2</c:v>
                </c:pt>
                <c:pt idx="200">
                  <c:v>3.2407407407407392E-2</c:v>
                </c:pt>
                <c:pt idx="201">
                  <c:v>3.2569444444444429E-2</c:v>
                </c:pt>
                <c:pt idx="202">
                  <c:v>3.2731481481481466E-2</c:v>
                </c:pt>
                <c:pt idx="203">
                  <c:v>3.2893518518518503E-2</c:v>
                </c:pt>
                <c:pt idx="204">
                  <c:v>3.3055555555555539E-2</c:v>
                </c:pt>
                <c:pt idx="205">
                  <c:v>3.3217592592592576E-2</c:v>
                </c:pt>
                <c:pt idx="206">
                  <c:v>3.3379629629629613E-2</c:v>
                </c:pt>
                <c:pt idx="207">
                  <c:v>3.354166666666665E-2</c:v>
                </c:pt>
                <c:pt idx="208">
                  <c:v>3.3703703703703687E-2</c:v>
                </c:pt>
                <c:pt idx="209">
                  <c:v>3.3865740740740724E-2</c:v>
                </c:pt>
                <c:pt idx="210">
                  <c:v>3.4027777777777761E-2</c:v>
                </c:pt>
                <c:pt idx="211">
                  <c:v>3.4189814814814798E-2</c:v>
                </c:pt>
                <c:pt idx="212">
                  <c:v>3.4351851851851835E-2</c:v>
                </c:pt>
                <c:pt idx="213">
                  <c:v>3.4513888888888872E-2</c:v>
                </c:pt>
                <c:pt idx="214">
                  <c:v>3.4675925925925909E-2</c:v>
                </c:pt>
                <c:pt idx="215">
                  <c:v>3.4837962962962946E-2</c:v>
                </c:pt>
                <c:pt idx="216">
                  <c:v>3.4999999999999983E-2</c:v>
                </c:pt>
                <c:pt idx="217">
                  <c:v>3.5162037037037019E-2</c:v>
                </c:pt>
                <c:pt idx="218">
                  <c:v>3.5324074074074056E-2</c:v>
                </c:pt>
                <c:pt idx="219">
                  <c:v>3.5486111111111093E-2</c:v>
                </c:pt>
                <c:pt idx="220">
                  <c:v>3.564814814814813E-2</c:v>
                </c:pt>
                <c:pt idx="221">
                  <c:v>3.5810185185185167E-2</c:v>
                </c:pt>
                <c:pt idx="222">
                  <c:v>3.5972222222222204E-2</c:v>
                </c:pt>
                <c:pt idx="223">
                  <c:v>3.6134259259259241E-2</c:v>
                </c:pt>
                <c:pt idx="224">
                  <c:v>3.6296296296296278E-2</c:v>
                </c:pt>
                <c:pt idx="225">
                  <c:v>3.6458333333333315E-2</c:v>
                </c:pt>
                <c:pt idx="226">
                  <c:v>3.6620370370370352E-2</c:v>
                </c:pt>
                <c:pt idx="227">
                  <c:v>3.6782407407407389E-2</c:v>
                </c:pt>
                <c:pt idx="228">
                  <c:v>3.6944444444444426E-2</c:v>
                </c:pt>
                <c:pt idx="229">
                  <c:v>3.7106481481481463E-2</c:v>
                </c:pt>
                <c:pt idx="230">
                  <c:v>3.7268518518518499E-2</c:v>
                </c:pt>
                <c:pt idx="231">
                  <c:v>3.7430555555555536E-2</c:v>
                </c:pt>
                <c:pt idx="232">
                  <c:v>3.7592592592592573E-2</c:v>
                </c:pt>
                <c:pt idx="233">
                  <c:v>3.775462962962961E-2</c:v>
                </c:pt>
                <c:pt idx="234">
                  <c:v>3.7916666666666647E-2</c:v>
                </c:pt>
                <c:pt idx="235">
                  <c:v>3.8078703703703684E-2</c:v>
                </c:pt>
                <c:pt idx="236">
                  <c:v>3.8240740740740721E-2</c:v>
                </c:pt>
                <c:pt idx="237">
                  <c:v>3.8402777777777758E-2</c:v>
                </c:pt>
                <c:pt idx="238">
                  <c:v>3.8564814814814795E-2</c:v>
                </c:pt>
                <c:pt idx="239">
                  <c:v>3.8726851851851832E-2</c:v>
                </c:pt>
                <c:pt idx="240">
                  <c:v>3.8888888888888869E-2</c:v>
                </c:pt>
                <c:pt idx="241">
                  <c:v>3.9050925925925906E-2</c:v>
                </c:pt>
                <c:pt idx="242">
                  <c:v>3.9212962962962943E-2</c:v>
                </c:pt>
                <c:pt idx="243">
                  <c:v>3.9374999999999979E-2</c:v>
                </c:pt>
                <c:pt idx="244">
                  <c:v>3.9537037037037016E-2</c:v>
                </c:pt>
                <c:pt idx="245">
                  <c:v>3.9699074074074053E-2</c:v>
                </c:pt>
                <c:pt idx="246">
                  <c:v>3.986111111111109E-2</c:v>
                </c:pt>
                <c:pt idx="247">
                  <c:v>4.0023148148148127E-2</c:v>
                </c:pt>
                <c:pt idx="248">
                  <c:v>4.0185185185185164E-2</c:v>
                </c:pt>
                <c:pt idx="249">
                  <c:v>4.0347222222222201E-2</c:v>
                </c:pt>
                <c:pt idx="250">
                  <c:v>4.0509259259259238E-2</c:v>
                </c:pt>
                <c:pt idx="251">
                  <c:v>4.0671296296296275E-2</c:v>
                </c:pt>
                <c:pt idx="252">
                  <c:v>4.0833333333333312E-2</c:v>
                </c:pt>
                <c:pt idx="253">
                  <c:v>4.0995370370370349E-2</c:v>
                </c:pt>
                <c:pt idx="254">
                  <c:v>4.1157407407407386E-2</c:v>
                </c:pt>
                <c:pt idx="255">
                  <c:v>4.1319444444444423E-2</c:v>
                </c:pt>
                <c:pt idx="256">
                  <c:v>4.1481481481481459E-2</c:v>
                </c:pt>
                <c:pt idx="257">
                  <c:v>4.1643518518518496E-2</c:v>
                </c:pt>
                <c:pt idx="258">
                  <c:v>4.1805555555555533E-2</c:v>
                </c:pt>
                <c:pt idx="259">
                  <c:v>4.196759259259257E-2</c:v>
                </c:pt>
                <c:pt idx="260">
                  <c:v>4.2129629629629607E-2</c:v>
                </c:pt>
                <c:pt idx="261">
                  <c:v>4.2291666666666644E-2</c:v>
                </c:pt>
                <c:pt idx="262">
                  <c:v>4.2453703703703681E-2</c:v>
                </c:pt>
                <c:pt idx="263">
                  <c:v>4.2615740740740718E-2</c:v>
                </c:pt>
                <c:pt idx="264">
                  <c:v>4.2777777777777755E-2</c:v>
                </c:pt>
                <c:pt idx="265">
                  <c:v>4.2939814814814792E-2</c:v>
                </c:pt>
                <c:pt idx="266">
                  <c:v>4.3101851851851829E-2</c:v>
                </c:pt>
                <c:pt idx="267">
                  <c:v>4.3263888888888866E-2</c:v>
                </c:pt>
                <c:pt idx="268">
                  <c:v>4.3425925925925903E-2</c:v>
                </c:pt>
                <c:pt idx="269">
                  <c:v>4.3587962962962939E-2</c:v>
                </c:pt>
                <c:pt idx="270">
                  <c:v>4.3749999999999976E-2</c:v>
                </c:pt>
                <c:pt idx="271">
                  <c:v>4.3912037037037013E-2</c:v>
                </c:pt>
                <c:pt idx="272">
                  <c:v>4.407407407407405E-2</c:v>
                </c:pt>
                <c:pt idx="273">
                  <c:v>4.4236111111111087E-2</c:v>
                </c:pt>
                <c:pt idx="274">
                  <c:v>4.4398148148148124E-2</c:v>
                </c:pt>
                <c:pt idx="275">
                  <c:v>4.4560185185185161E-2</c:v>
                </c:pt>
                <c:pt idx="276">
                  <c:v>4.4722222222222198E-2</c:v>
                </c:pt>
                <c:pt idx="277">
                  <c:v>4.4884259259259235E-2</c:v>
                </c:pt>
                <c:pt idx="278">
                  <c:v>4.5046296296296272E-2</c:v>
                </c:pt>
                <c:pt idx="279">
                  <c:v>4.5208333333333309E-2</c:v>
                </c:pt>
                <c:pt idx="280">
                  <c:v>4.5370370370370346E-2</c:v>
                </c:pt>
                <c:pt idx="281">
                  <c:v>4.5532407407407383E-2</c:v>
                </c:pt>
                <c:pt idx="282">
                  <c:v>4.5694444444444419E-2</c:v>
                </c:pt>
                <c:pt idx="283">
                  <c:v>4.5856481481481456E-2</c:v>
                </c:pt>
                <c:pt idx="284">
                  <c:v>4.6018518518518493E-2</c:v>
                </c:pt>
                <c:pt idx="285">
                  <c:v>4.618055555555553E-2</c:v>
                </c:pt>
                <c:pt idx="286">
                  <c:v>4.6342592592592567E-2</c:v>
                </c:pt>
                <c:pt idx="287">
                  <c:v>4.6504629629629604E-2</c:v>
                </c:pt>
                <c:pt idx="288">
                  <c:v>4.6666666666666641E-2</c:v>
                </c:pt>
                <c:pt idx="289">
                  <c:v>4.6828703703703678E-2</c:v>
                </c:pt>
                <c:pt idx="290">
                  <c:v>4.6990740740740715E-2</c:v>
                </c:pt>
                <c:pt idx="291">
                  <c:v>4.7152777777777752E-2</c:v>
                </c:pt>
                <c:pt idx="292">
                  <c:v>4.7314814814814789E-2</c:v>
                </c:pt>
                <c:pt idx="293">
                  <c:v>4.7476851851851826E-2</c:v>
                </c:pt>
                <c:pt idx="294">
                  <c:v>4.7638888888888863E-2</c:v>
                </c:pt>
                <c:pt idx="295">
                  <c:v>4.78009259259259E-2</c:v>
                </c:pt>
                <c:pt idx="296">
                  <c:v>4.7962962962962936E-2</c:v>
                </c:pt>
                <c:pt idx="297">
                  <c:v>4.8124999999999973E-2</c:v>
                </c:pt>
                <c:pt idx="298">
                  <c:v>4.828703703703701E-2</c:v>
                </c:pt>
                <c:pt idx="299">
                  <c:v>4.8449074074074047E-2</c:v>
                </c:pt>
                <c:pt idx="300">
                  <c:v>4.8611111111111084E-2</c:v>
                </c:pt>
                <c:pt idx="301">
                  <c:v>4.8773148148148121E-2</c:v>
                </c:pt>
                <c:pt idx="302">
                  <c:v>4.8935185185185158E-2</c:v>
                </c:pt>
                <c:pt idx="303">
                  <c:v>4.9097222222222195E-2</c:v>
                </c:pt>
                <c:pt idx="304">
                  <c:v>4.9259259259259232E-2</c:v>
                </c:pt>
                <c:pt idx="305">
                  <c:v>4.9421296296296269E-2</c:v>
                </c:pt>
                <c:pt idx="306">
                  <c:v>4.9583333333333306E-2</c:v>
                </c:pt>
                <c:pt idx="307">
                  <c:v>4.9745370370370343E-2</c:v>
                </c:pt>
                <c:pt idx="308">
                  <c:v>4.990740740740738E-2</c:v>
                </c:pt>
                <c:pt idx="309">
                  <c:v>5.0069444444444416E-2</c:v>
                </c:pt>
                <c:pt idx="310">
                  <c:v>5.0231481481481453E-2</c:v>
                </c:pt>
                <c:pt idx="311">
                  <c:v>5.039351851851849E-2</c:v>
                </c:pt>
                <c:pt idx="312">
                  <c:v>5.0555555555555527E-2</c:v>
                </c:pt>
                <c:pt idx="313">
                  <c:v>5.0717592592592564E-2</c:v>
                </c:pt>
                <c:pt idx="314">
                  <c:v>5.0879629629629601E-2</c:v>
                </c:pt>
                <c:pt idx="315">
                  <c:v>5.1041666666666638E-2</c:v>
                </c:pt>
                <c:pt idx="316">
                  <c:v>5.1203703703703675E-2</c:v>
                </c:pt>
                <c:pt idx="317">
                  <c:v>5.1365740740740712E-2</c:v>
                </c:pt>
                <c:pt idx="318">
                  <c:v>5.1527777777777749E-2</c:v>
                </c:pt>
                <c:pt idx="319">
                  <c:v>5.1689814814814786E-2</c:v>
                </c:pt>
                <c:pt idx="320">
                  <c:v>5.1851851851851823E-2</c:v>
                </c:pt>
                <c:pt idx="321">
                  <c:v>5.201388888888886E-2</c:v>
                </c:pt>
                <c:pt idx="322">
                  <c:v>5.2175925925925896E-2</c:v>
                </c:pt>
                <c:pt idx="323">
                  <c:v>5.2337962962962933E-2</c:v>
                </c:pt>
                <c:pt idx="324">
                  <c:v>5.249999999999997E-2</c:v>
                </c:pt>
                <c:pt idx="325">
                  <c:v>5.2662037037037007E-2</c:v>
                </c:pt>
                <c:pt idx="326">
                  <c:v>5.2824074074074044E-2</c:v>
                </c:pt>
                <c:pt idx="327">
                  <c:v>5.2986111111111081E-2</c:v>
                </c:pt>
                <c:pt idx="328">
                  <c:v>5.3148148148148118E-2</c:v>
                </c:pt>
                <c:pt idx="329">
                  <c:v>5.3310185185185155E-2</c:v>
                </c:pt>
                <c:pt idx="330">
                  <c:v>5.3472222222222192E-2</c:v>
                </c:pt>
                <c:pt idx="331">
                  <c:v>5.3634259259259229E-2</c:v>
                </c:pt>
                <c:pt idx="332">
                  <c:v>5.3796296296296266E-2</c:v>
                </c:pt>
                <c:pt idx="333">
                  <c:v>5.3958333333333303E-2</c:v>
                </c:pt>
                <c:pt idx="334">
                  <c:v>5.412037037037034E-2</c:v>
                </c:pt>
                <c:pt idx="335">
                  <c:v>5.4282407407407376E-2</c:v>
                </c:pt>
                <c:pt idx="336">
                  <c:v>5.4444444444444413E-2</c:v>
                </c:pt>
                <c:pt idx="337">
                  <c:v>5.460648148148145E-2</c:v>
                </c:pt>
                <c:pt idx="338">
                  <c:v>5.4768518518518487E-2</c:v>
                </c:pt>
                <c:pt idx="339">
                  <c:v>5.4930555555555524E-2</c:v>
                </c:pt>
                <c:pt idx="340">
                  <c:v>5.5092592592592561E-2</c:v>
                </c:pt>
                <c:pt idx="341">
                  <c:v>5.5254629629629598E-2</c:v>
                </c:pt>
                <c:pt idx="342">
                  <c:v>5.5416666666666635E-2</c:v>
                </c:pt>
                <c:pt idx="343">
                  <c:v>5.5578703703703672E-2</c:v>
                </c:pt>
                <c:pt idx="344">
                  <c:v>5.5740740740740709E-2</c:v>
                </c:pt>
                <c:pt idx="345">
                  <c:v>5.5902777777777746E-2</c:v>
                </c:pt>
                <c:pt idx="346">
                  <c:v>5.6064814814814783E-2</c:v>
                </c:pt>
                <c:pt idx="347">
                  <c:v>5.622685185185182E-2</c:v>
                </c:pt>
                <c:pt idx="348">
                  <c:v>5.6388888888888856E-2</c:v>
                </c:pt>
                <c:pt idx="349">
                  <c:v>5.6550925925925893E-2</c:v>
                </c:pt>
                <c:pt idx="350">
                  <c:v>5.671296296296293E-2</c:v>
                </c:pt>
                <c:pt idx="351">
                  <c:v>5.6874999999999967E-2</c:v>
                </c:pt>
                <c:pt idx="352">
                  <c:v>5.7037037037037004E-2</c:v>
                </c:pt>
                <c:pt idx="353">
                  <c:v>5.7199074074074041E-2</c:v>
                </c:pt>
                <c:pt idx="354">
                  <c:v>5.7361111111111078E-2</c:v>
                </c:pt>
                <c:pt idx="355">
                  <c:v>5.7523148148148115E-2</c:v>
                </c:pt>
                <c:pt idx="356">
                  <c:v>5.7685185185185152E-2</c:v>
                </c:pt>
                <c:pt idx="357">
                  <c:v>5.7847222222222189E-2</c:v>
                </c:pt>
                <c:pt idx="358">
                  <c:v>5.8009259259259226E-2</c:v>
                </c:pt>
                <c:pt idx="359">
                  <c:v>5.8171296296296263E-2</c:v>
                </c:pt>
                <c:pt idx="360">
                  <c:v>5.83333333333333E-2</c:v>
                </c:pt>
                <c:pt idx="361">
                  <c:v>5.8495370370370336E-2</c:v>
                </c:pt>
                <c:pt idx="362">
                  <c:v>5.8657407407407373E-2</c:v>
                </c:pt>
                <c:pt idx="363">
                  <c:v>5.881944444444441E-2</c:v>
                </c:pt>
                <c:pt idx="364">
                  <c:v>5.8981481481481447E-2</c:v>
                </c:pt>
                <c:pt idx="365">
                  <c:v>5.9143518518518484E-2</c:v>
                </c:pt>
                <c:pt idx="366">
                  <c:v>5.9305555555555521E-2</c:v>
                </c:pt>
                <c:pt idx="367">
                  <c:v>5.9467592592592558E-2</c:v>
                </c:pt>
                <c:pt idx="368">
                  <c:v>5.9629629629629595E-2</c:v>
                </c:pt>
                <c:pt idx="369">
                  <c:v>5.9791666666666632E-2</c:v>
                </c:pt>
                <c:pt idx="370">
                  <c:v>5.9953703703703669E-2</c:v>
                </c:pt>
                <c:pt idx="371">
                  <c:v>6.0115740740740706E-2</c:v>
                </c:pt>
                <c:pt idx="372">
                  <c:v>6.0277777777777743E-2</c:v>
                </c:pt>
                <c:pt idx="373">
                  <c:v>6.043981481481478E-2</c:v>
                </c:pt>
                <c:pt idx="374">
                  <c:v>6.0601851851851816E-2</c:v>
                </c:pt>
                <c:pt idx="375">
                  <c:v>6.0763888888888853E-2</c:v>
                </c:pt>
                <c:pt idx="376">
                  <c:v>6.092592592592589E-2</c:v>
                </c:pt>
                <c:pt idx="377">
                  <c:v>6.1087962962962927E-2</c:v>
                </c:pt>
                <c:pt idx="378">
                  <c:v>6.1249999999999964E-2</c:v>
                </c:pt>
                <c:pt idx="379">
                  <c:v>6.1412037037037001E-2</c:v>
                </c:pt>
                <c:pt idx="380">
                  <c:v>6.1574074074074038E-2</c:v>
                </c:pt>
                <c:pt idx="381">
                  <c:v>6.1736111111111075E-2</c:v>
                </c:pt>
                <c:pt idx="382">
                  <c:v>6.1898148148148112E-2</c:v>
                </c:pt>
                <c:pt idx="383">
                  <c:v>6.2060185185185149E-2</c:v>
                </c:pt>
                <c:pt idx="384">
                  <c:v>6.2222222222222186E-2</c:v>
                </c:pt>
                <c:pt idx="385">
                  <c:v>6.2384259259259223E-2</c:v>
                </c:pt>
                <c:pt idx="386">
                  <c:v>6.2546296296296267E-2</c:v>
                </c:pt>
                <c:pt idx="387">
                  <c:v>6.270833333333331E-2</c:v>
                </c:pt>
                <c:pt idx="388">
                  <c:v>6.2870370370370354E-2</c:v>
                </c:pt>
                <c:pt idx="389">
                  <c:v>6.3032407407407398E-2</c:v>
                </c:pt>
                <c:pt idx="390">
                  <c:v>6.3194444444444442E-2</c:v>
                </c:pt>
                <c:pt idx="391">
                  <c:v>6.3356481481481486E-2</c:v>
                </c:pt>
                <c:pt idx="392">
                  <c:v>6.351851851851853E-2</c:v>
                </c:pt>
                <c:pt idx="393">
                  <c:v>6.3680555555555574E-2</c:v>
                </c:pt>
                <c:pt idx="394">
                  <c:v>6.3842592592592617E-2</c:v>
                </c:pt>
                <c:pt idx="395">
                  <c:v>6.4004629629629661E-2</c:v>
                </c:pt>
                <c:pt idx="396">
                  <c:v>6.4166666666666705E-2</c:v>
                </c:pt>
                <c:pt idx="397">
                  <c:v>6.4328703703703749E-2</c:v>
                </c:pt>
                <c:pt idx="398">
                  <c:v>6.4490740740740793E-2</c:v>
                </c:pt>
                <c:pt idx="399">
                  <c:v>6.4652777777777837E-2</c:v>
                </c:pt>
                <c:pt idx="400">
                  <c:v>6.4814814814814881E-2</c:v>
                </c:pt>
                <c:pt idx="401">
                  <c:v>6.4976851851851924E-2</c:v>
                </c:pt>
                <c:pt idx="402">
                  <c:v>6.5138888888888968E-2</c:v>
                </c:pt>
                <c:pt idx="403">
                  <c:v>6.5300925925926012E-2</c:v>
                </c:pt>
                <c:pt idx="404">
                  <c:v>6.5462962962963056E-2</c:v>
                </c:pt>
                <c:pt idx="405">
                  <c:v>6.56250000000001E-2</c:v>
                </c:pt>
                <c:pt idx="406">
                  <c:v>6.5787037037037144E-2</c:v>
                </c:pt>
                <c:pt idx="407">
                  <c:v>6.5949074074074188E-2</c:v>
                </c:pt>
                <c:pt idx="408">
                  <c:v>6.6111111111111232E-2</c:v>
                </c:pt>
                <c:pt idx="409">
                  <c:v>6.6273148148148275E-2</c:v>
                </c:pt>
                <c:pt idx="410">
                  <c:v>6.6435185185185319E-2</c:v>
                </c:pt>
                <c:pt idx="411">
                  <c:v>6.6597222222222363E-2</c:v>
                </c:pt>
                <c:pt idx="412">
                  <c:v>6.6759259259259407E-2</c:v>
                </c:pt>
                <c:pt idx="413">
                  <c:v>6.6921296296296451E-2</c:v>
                </c:pt>
                <c:pt idx="414">
                  <c:v>6.7083333333333495E-2</c:v>
                </c:pt>
                <c:pt idx="415">
                  <c:v>6.7245370370370539E-2</c:v>
                </c:pt>
                <c:pt idx="416">
                  <c:v>6.7407407407407582E-2</c:v>
                </c:pt>
                <c:pt idx="417">
                  <c:v>6.7569444444444626E-2</c:v>
                </c:pt>
                <c:pt idx="418">
                  <c:v>6.773148148148167E-2</c:v>
                </c:pt>
                <c:pt idx="419">
                  <c:v>6.7893518518518714E-2</c:v>
                </c:pt>
                <c:pt idx="420">
                  <c:v>6.8055555555555758E-2</c:v>
                </c:pt>
                <c:pt idx="421">
                  <c:v>6.8217592592592802E-2</c:v>
                </c:pt>
                <c:pt idx="422">
                  <c:v>6.8379629629629846E-2</c:v>
                </c:pt>
                <c:pt idx="423">
                  <c:v>6.8541666666666889E-2</c:v>
                </c:pt>
                <c:pt idx="424">
                  <c:v>6.8703703703703933E-2</c:v>
                </c:pt>
                <c:pt idx="425">
                  <c:v>6.8865740740740977E-2</c:v>
                </c:pt>
                <c:pt idx="426">
                  <c:v>6.9027777777778021E-2</c:v>
                </c:pt>
                <c:pt idx="427">
                  <c:v>6.9189814814815065E-2</c:v>
                </c:pt>
                <c:pt idx="428">
                  <c:v>6.9351851851852109E-2</c:v>
                </c:pt>
                <c:pt idx="429">
                  <c:v>6.9513888888889153E-2</c:v>
                </c:pt>
                <c:pt idx="430">
                  <c:v>6.9675925925926196E-2</c:v>
                </c:pt>
                <c:pt idx="431">
                  <c:v>6.983796296296324E-2</c:v>
                </c:pt>
                <c:pt idx="432">
                  <c:v>7.0000000000000284E-2</c:v>
                </c:pt>
                <c:pt idx="433">
                  <c:v>7.0162037037037328E-2</c:v>
                </c:pt>
                <c:pt idx="434">
                  <c:v>7.0324074074074372E-2</c:v>
                </c:pt>
                <c:pt idx="435">
                  <c:v>7.0486111111111416E-2</c:v>
                </c:pt>
                <c:pt idx="436">
                  <c:v>7.064814814814846E-2</c:v>
                </c:pt>
                <c:pt idx="437">
                  <c:v>7.0810185185185504E-2</c:v>
                </c:pt>
                <c:pt idx="438">
                  <c:v>7.0972222222222547E-2</c:v>
                </c:pt>
                <c:pt idx="439">
                  <c:v>7.1134259259259591E-2</c:v>
                </c:pt>
                <c:pt idx="440">
                  <c:v>7.1296296296296635E-2</c:v>
                </c:pt>
                <c:pt idx="441">
                  <c:v>7.1458333333333679E-2</c:v>
                </c:pt>
                <c:pt idx="442">
                  <c:v>7.1620370370370723E-2</c:v>
                </c:pt>
                <c:pt idx="443">
                  <c:v>7.1782407407407767E-2</c:v>
                </c:pt>
                <c:pt idx="444">
                  <c:v>7.1944444444444811E-2</c:v>
                </c:pt>
                <c:pt idx="445">
                  <c:v>7.2106481481481854E-2</c:v>
                </c:pt>
                <c:pt idx="446">
                  <c:v>7.2268518518518898E-2</c:v>
                </c:pt>
                <c:pt idx="447">
                  <c:v>7.2430555555555942E-2</c:v>
                </c:pt>
                <c:pt idx="448">
                  <c:v>7.2592592592592986E-2</c:v>
                </c:pt>
                <c:pt idx="449">
                  <c:v>7.275462962963003E-2</c:v>
                </c:pt>
                <c:pt idx="450">
                  <c:v>7.2916666666667074E-2</c:v>
                </c:pt>
                <c:pt idx="451">
                  <c:v>7.3078703703704118E-2</c:v>
                </c:pt>
                <c:pt idx="452">
                  <c:v>7.3240740740741161E-2</c:v>
                </c:pt>
                <c:pt idx="453">
                  <c:v>7.3402777777778205E-2</c:v>
                </c:pt>
                <c:pt idx="454">
                  <c:v>7.3564814814815249E-2</c:v>
                </c:pt>
                <c:pt idx="455">
                  <c:v>7.3726851851852293E-2</c:v>
                </c:pt>
                <c:pt idx="456">
                  <c:v>7.3888888888889337E-2</c:v>
                </c:pt>
                <c:pt idx="457">
                  <c:v>7.4050925925926381E-2</c:v>
                </c:pt>
                <c:pt idx="458">
                  <c:v>7.4212962962963425E-2</c:v>
                </c:pt>
                <c:pt idx="459">
                  <c:v>7.4375000000000469E-2</c:v>
                </c:pt>
                <c:pt idx="460">
                  <c:v>7.4537037037037512E-2</c:v>
                </c:pt>
                <c:pt idx="461">
                  <c:v>7.4699074074074556E-2</c:v>
                </c:pt>
                <c:pt idx="462">
                  <c:v>7.48611111111116E-2</c:v>
                </c:pt>
                <c:pt idx="463">
                  <c:v>7.5023148148148644E-2</c:v>
                </c:pt>
                <c:pt idx="464">
                  <c:v>7.5185185185185688E-2</c:v>
                </c:pt>
                <c:pt idx="465">
                  <c:v>7.5347222222222732E-2</c:v>
                </c:pt>
                <c:pt idx="466">
                  <c:v>7.5509259259259776E-2</c:v>
                </c:pt>
                <c:pt idx="467">
                  <c:v>7.5671296296296819E-2</c:v>
                </c:pt>
                <c:pt idx="468">
                  <c:v>7.5833333333333863E-2</c:v>
                </c:pt>
                <c:pt idx="469">
                  <c:v>7.5995370370370907E-2</c:v>
                </c:pt>
                <c:pt idx="470">
                  <c:v>7.6157407407407951E-2</c:v>
                </c:pt>
                <c:pt idx="471">
                  <c:v>7.6319444444444995E-2</c:v>
                </c:pt>
                <c:pt idx="472">
                  <c:v>7.6481481481482039E-2</c:v>
                </c:pt>
                <c:pt idx="473">
                  <c:v>7.6643518518519083E-2</c:v>
                </c:pt>
                <c:pt idx="474">
                  <c:v>7.6805555555556126E-2</c:v>
                </c:pt>
                <c:pt idx="475">
                  <c:v>7.696759259259317E-2</c:v>
                </c:pt>
                <c:pt idx="476">
                  <c:v>7.7129629629630214E-2</c:v>
                </c:pt>
                <c:pt idx="477">
                  <c:v>7.7291666666667258E-2</c:v>
                </c:pt>
                <c:pt idx="478">
                  <c:v>7.7453703703704302E-2</c:v>
                </c:pt>
                <c:pt idx="479">
                  <c:v>7.7615740740741346E-2</c:v>
                </c:pt>
                <c:pt idx="480">
                  <c:v>7.777777777777839E-2</c:v>
                </c:pt>
                <c:pt idx="481">
                  <c:v>7.7939814814815433E-2</c:v>
                </c:pt>
                <c:pt idx="482">
                  <c:v>7.8101851851852477E-2</c:v>
                </c:pt>
                <c:pt idx="483">
                  <c:v>7.8263888888889521E-2</c:v>
                </c:pt>
                <c:pt idx="484">
                  <c:v>7.8425925925926565E-2</c:v>
                </c:pt>
                <c:pt idx="485">
                  <c:v>7.8587962962963609E-2</c:v>
                </c:pt>
                <c:pt idx="486">
                  <c:v>7.8750000000000653E-2</c:v>
                </c:pt>
                <c:pt idx="487">
                  <c:v>7.8912037037037697E-2</c:v>
                </c:pt>
                <c:pt idx="488">
                  <c:v>7.9074074074074741E-2</c:v>
                </c:pt>
                <c:pt idx="489">
                  <c:v>7.9236111111111784E-2</c:v>
                </c:pt>
                <c:pt idx="490">
                  <c:v>7.9398148148148828E-2</c:v>
                </c:pt>
                <c:pt idx="491">
                  <c:v>7.9560185185185872E-2</c:v>
                </c:pt>
                <c:pt idx="492">
                  <c:v>7.9722222222222916E-2</c:v>
                </c:pt>
                <c:pt idx="493">
                  <c:v>7.988425925925996E-2</c:v>
                </c:pt>
                <c:pt idx="494">
                  <c:v>8.0046296296297004E-2</c:v>
                </c:pt>
                <c:pt idx="495">
                  <c:v>8.0208333333334048E-2</c:v>
                </c:pt>
                <c:pt idx="496">
                  <c:v>8.0370370370371091E-2</c:v>
                </c:pt>
                <c:pt idx="497">
                  <c:v>8.0532407407408135E-2</c:v>
                </c:pt>
                <c:pt idx="498">
                  <c:v>8.0694444444445179E-2</c:v>
                </c:pt>
                <c:pt idx="499">
                  <c:v>8.0856481481482223E-2</c:v>
                </c:pt>
              </c:numCache>
            </c:numRef>
          </c:xVal>
          <c:yVal>
            <c:numRef>
              <c:f>'spinac zpatecka vypinane cerp.'!$H$12:$H$511</c:f>
            </c:numRef>
          </c:yVal>
          <c:smooth val="0"/>
          <c:extLst>
            <c:ext xmlns:c16="http://schemas.microsoft.com/office/drawing/2014/chart" uri="{C3380CC4-5D6E-409C-BE32-E72D297353CC}">
              <c16:uniqueId val="{00000002-4E06-4524-90CF-8972F436D93A}"/>
            </c:ext>
          </c:extLst>
        </c:ser>
        <c:ser>
          <c:idx val="3"/>
          <c:order val="3"/>
          <c:tx>
            <c:strRef>
              <c:f>'spinac zpatecka vypinane cerp.'!$I$11</c:f>
              <c:strCache>
                <c:ptCount val="1"/>
                <c:pt idx="0">
                  <c:v>4</c:v>
                </c:pt>
              </c:strCache>
            </c:strRef>
          </c:tx>
          <c:marker>
            <c:symbol val="none"/>
          </c:marker>
          <c:xVal>
            <c:numRef>
              <c:f>'spinac zpatecka vypinane cerp.'!$A$12:$A$511</c:f>
              <c:numCache>
                <c:formatCode>h:mm:ss</c:formatCode>
                <c:ptCount val="500"/>
                <c:pt idx="0">
                  <c:v>0</c:v>
                </c:pt>
                <c:pt idx="1">
                  <c:v>1.6203703703703703E-4</c:v>
                </c:pt>
                <c:pt idx="2">
                  <c:v>3.2407407407407406E-4</c:v>
                </c:pt>
                <c:pt idx="3">
                  <c:v>4.861111111111111E-4</c:v>
                </c:pt>
                <c:pt idx="4">
                  <c:v>6.4814814814814813E-4</c:v>
                </c:pt>
                <c:pt idx="5">
                  <c:v>8.1018518518518516E-4</c:v>
                </c:pt>
                <c:pt idx="6">
                  <c:v>9.7222222222222219E-4</c:v>
                </c:pt>
                <c:pt idx="7">
                  <c:v>1.1342592592592593E-3</c:v>
                </c:pt>
                <c:pt idx="8">
                  <c:v>1.2962962962962963E-3</c:v>
                </c:pt>
                <c:pt idx="9">
                  <c:v>1.4583333333333332E-3</c:v>
                </c:pt>
                <c:pt idx="10">
                  <c:v>1.6203703703703701E-3</c:v>
                </c:pt>
                <c:pt idx="11">
                  <c:v>1.782407407407407E-3</c:v>
                </c:pt>
                <c:pt idx="12">
                  <c:v>1.944444444444444E-3</c:v>
                </c:pt>
                <c:pt idx="13">
                  <c:v>2.1064814814814809E-3</c:v>
                </c:pt>
                <c:pt idx="14">
                  <c:v>2.2685185185185178E-3</c:v>
                </c:pt>
                <c:pt idx="15">
                  <c:v>2.4305555555555547E-3</c:v>
                </c:pt>
                <c:pt idx="16">
                  <c:v>2.5925925925925917E-3</c:v>
                </c:pt>
                <c:pt idx="17">
                  <c:v>2.7546296296296286E-3</c:v>
                </c:pt>
                <c:pt idx="18">
                  <c:v>2.9166666666666655E-3</c:v>
                </c:pt>
                <c:pt idx="19">
                  <c:v>3.0787037037037024E-3</c:v>
                </c:pt>
                <c:pt idx="20">
                  <c:v>3.2407407407407393E-3</c:v>
                </c:pt>
                <c:pt idx="21">
                  <c:v>3.4027777777777763E-3</c:v>
                </c:pt>
                <c:pt idx="22">
                  <c:v>3.5648148148148132E-3</c:v>
                </c:pt>
                <c:pt idx="23">
                  <c:v>3.7268518518518501E-3</c:v>
                </c:pt>
                <c:pt idx="24">
                  <c:v>3.888888888888887E-3</c:v>
                </c:pt>
                <c:pt idx="25">
                  <c:v>4.050925925925924E-3</c:v>
                </c:pt>
                <c:pt idx="26">
                  <c:v>4.2129629629629609E-3</c:v>
                </c:pt>
                <c:pt idx="27">
                  <c:v>4.3749999999999978E-3</c:v>
                </c:pt>
                <c:pt idx="28">
                  <c:v>4.5370370370370347E-3</c:v>
                </c:pt>
                <c:pt idx="29">
                  <c:v>4.6990740740740717E-3</c:v>
                </c:pt>
                <c:pt idx="30">
                  <c:v>4.8611111111111086E-3</c:v>
                </c:pt>
                <c:pt idx="31">
                  <c:v>5.0231481481481455E-3</c:v>
                </c:pt>
                <c:pt idx="32">
                  <c:v>5.1851851851851824E-3</c:v>
                </c:pt>
                <c:pt idx="33">
                  <c:v>5.3472222222222194E-3</c:v>
                </c:pt>
                <c:pt idx="34">
                  <c:v>5.5092592592592563E-3</c:v>
                </c:pt>
                <c:pt idx="35">
                  <c:v>5.6712962962962932E-3</c:v>
                </c:pt>
                <c:pt idx="36">
                  <c:v>5.8333333333333301E-3</c:v>
                </c:pt>
                <c:pt idx="37">
                  <c:v>5.9953703703703671E-3</c:v>
                </c:pt>
                <c:pt idx="38">
                  <c:v>6.157407407407404E-3</c:v>
                </c:pt>
                <c:pt idx="39">
                  <c:v>6.3194444444444409E-3</c:v>
                </c:pt>
                <c:pt idx="40">
                  <c:v>6.4814814814814778E-3</c:v>
                </c:pt>
                <c:pt idx="41">
                  <c:v>6.6435185185185147E-3</c:v>
                </c:pt>
                <c:pt idx="42">
                  <c:v>6.8055555555555517E-3</c:v>
                </c:pt>
                <c:pt idx="43">
                  <c:v>6.9675925925925886E-3</c:v>
                </c:pt>
                <c:pt idx="44">
                  <c:v>7.1296296296296255E-3</c:v>
                </c:pt>
                <c:pt idx="45">
                  <c:v>7.2916666666666624E-3</c:v>
                </c:pt>
                <c:pt idx="46">
                  <c:v>7.4537037037036994E-3</c:v>
                </c:pt>
                <c:pt idx="47">
                  <c:v>7.6157407407407363E-3</c:v>
                </c:pt>
                <c:pt idx="48">
                  <c:v>7.7777777777777732E-3</c:v>
                </c:pt>
                <c:pt idx="49">
                  <c:v>7.939814814814811E-3</c:v>
                </c:pt>
                <c:pt idx="50">
                  <c:v>8.1018518518518479E-3</c:v>
                </c:pt>
                <c:pt idx="51">
                  <c:v>8.2638888888888849E-3</c:v>
                </c:pt>
                <c:pt idx="52">
                  <c:v>8.4259259259259218E-3</c:v>
                </c:pt>
                <c:pt idx="53">
                  <c:v>8.5879629629629587E-3</c:v>
                </c:pt>
                <c:pt idx="54">
                  <c:v>8.7499999999999956E-3</c:v>
                </c:pt>
                <c:pt idx="55">
                  <c:v>8.9120370370370326E-3</c:v>
                </c:pt>
                <c:pt idx="56">
                  <c:v>9.0740740740740695E-3</c:v>
                </c:pt>
                <c:pt idx="57">
                  <c:v>9.2361111111111064E-3</c:v>
                </c:pt>
                <c:pt idx="58">
                  <c:v>9.3981481481481433E-3</c:v>
                </c:pt>
                <c:pt idx="59">
                  <c:v>9.5601851851851802E-3</c:v>
                </c:pt>
                <c:pt idx="60">
                  <c:v>9.7222222222222172E-3</c:v>
                </c:pt>
                <c:pt idx="61">
                  <c:v>9.8842592592592541E-3</c:v>
                </c:pt>
                <c:pt idx="62">
                  <c:v>1.0046296296296291E-2</c:v>
                </c:pt>
                <c:pt idx="63">
                  <c:v>1.0208333333333328E-2</c:v>
                </c:pt>
                <c:pt idx="64">
                  <c:v>1.0370370370370365E-2</c:v>
                </c:pt>
                <c:pt idx="65">
                  <c:v>1.0532407407407402E-2</c:v>
                </c:pt>
                <c:pt idx="66">
                  <c:v>1.0694444444444439E-2</c:v>
                </c:pt>
                <c:pt idx="67">
                  <c:v>1.0856481481481476E-2</c:v>
                </c:pt>
                <c:pt idx="68">
                  <c:v>1.1018518518518513E-2</c:v>
                </c:pt>
                <c:pt idx="69">
                  <c:v>1.1180555555555549E-2</c:v>
                </c:pt>
                <c:pt idx="70">
                  <c:v>1.1342592592592586E-2</c:v>
                </c:pt>
                <c:pt idx="71">
                  <c:v>1.1504629629629623E-2</c:v>
                </c:pt>
                <c:pt idx="72">
                  <c:v>1.166666666666666E-2</c:v>
                </c:pt>
                <c:pt idx="73">
                  <c:v>1.1828703703703697E-2</c:v>
                </c:pt>
                <c:pt idx="74">
                  <c:v>1.1990740740740734E-2</c:v>
                </c:pt>
                <c:pt idx="75">
                  <c:v>1.2152777777777771E-2</c:v>
                </c:pt>
                <c:pt idx="76">
                  <c:v>1.2314814814814808E-2</c:v>
                </c:pt>
                <c:pt idx="77">
                  <c:v>1.2476851851851845E-2</c:v>
                </c:pt>
                <c:pt idx="78">
                  <c:v>1.2638888888888882E-2</c:v>
                </c:pt>
                <c:pt idx="79">
                  <c:v>1.2800925925925919E-2</c:v>
                </c:pt>
                <c:pt idx="80">
                  <c:v>1.2962962962962956E-2</c:v>
                </c:pt>
                <c:pt idx="81">
                  <c:v>1.3124999999999993E-2</c:v>
                </c:pt>
                <c:pt idx="82">
                  <c:v>1.3287037037037029E-2</c:v>
                </c:pt>
                <c:pt idx="83">
                  <c:v>1.3449074074074066E-2</c:v>
                </c:pt>
                <c:pt idx="84">
                  <c:v>1.3611111111111103E-2</c:v>
                </c:pt>
                <c:pt idx="85">
                  <c:v>1.377314814814814E-2</c:v>
                </c:pt>
                <c:pt idx="86">
                  <c:v>1.3935185185185177E-2</c:v>
                </c:pt>
                <c:pt idx="87">
                  <c:v>1.4097222222222214E-2</c:v>
                </c:pt>
                <c:pt idx="88">
                  <c:v>1.4259259259259251E-2</c:v>
                </c:pt>
                <c:pt idx="89">
                  <c:v>1.4421296296296288E-2</c:v>
                </c:pt>
                <c:pt idx="90">
                  <c:v>1.4583333333333325E-2</c:v>
                </c:pt>
                <c:pt idx="91">
                  <c:v>1.4745370370370362E-2</c:v>
                </c:pt>
                <c:pt idx="92">
                  <c:v>1.4907407407407399E-2</c:v>
                </c:pt>
                <c:pt idx="93">
                  <c:v>1.5069444444444436E-2</c:v>
                </c:pt>
                <c:pt idx="94">
                  <c:v>1.5231481481481473E-2</c:v>
                </c:pt>
                <c:pt idx="95">
                  <c:v>1.539351851851851E-2</c:v>
                </c:pt>
                <c:pt idx="96">
                  <c:v>1.5555555555555546E-2</c:v>
                </c:pt>
                <c:pt idx="97">
                  <c:v>1.5717592592592585E-2</c:v>
                </c:pt>
                <c:pt idx="98">
                  <c:v>1.5879629629629622E-2</c:v>
                </c:pt>
                <c:pt idx="99">
                  <c:v>1.6041666666666659E-2</c:v>
                </c:pt>
                <c:pt idx="100">
                  <c:v>1.6203703703703696E-2</c:v>
                </c:pt>
                <c:pt idx="101">
                  <c:v>1.6365740740740733E-2</c:v>
                </c:pt>
                <c:pt idx="102">
                  <c:v>1.652777777777777E-2</c:v>
                </c:pt>
                <c:pt idx="103">
                  <c:v>1.6689814814814807E-2</c:v>
                </c:pt>
                <c:pt idx="104">
                  <c:v>1.6851851851851844E-2</c:v>
                </c:pt>
                <c:pt idx="105">
                  <c:v>1.701388888888888E-2</c:v>
                </c:pt>
                <c:pt idx="106">
                  <c:v>1.7175925925925917E-2</c:v>
                </c:pt>
                <c:pt idx="107">
                  <c:v>1.7337962962962954E-2</c:v>
                </c:pt>
                <c:pt idx="108">
                  <c:v>1.7499999999999991E-2</c:v>
                </c:pt>
                <c:pt idx="109">
                  <c:v>1.7662037037037028E-2</c:v>
                </c:pt>
                <c:pt idx="110">
                  <c:v>1.7824074074074065E-2</c:v>
                </c:pt>
                <c:pt idx="111">
                  <c:v>1.7986111111111102E-2</c:v>
                </c:pt>
                <c:pt idx="112">
                  <c:v>1.8148148148148139E-2</c:v>
                </c:pt>
                <c:pt idx="113">
                  <c:v>1.8310185185185176E-2</c:v>
                </c:pt>
                <c:pt idx="114">
                  <c:v>1.8472222222222213E-2</c:v>
                </c:pt>
                <c:pt idx="115">
                  <c:v>1.863425925925925E-2</c:v>
                </c:pt>
                <c:pt idx="116">
                  <c:v>1.8796296296296287E-2</c:v>
                </c:pt>
                <c:pt idx="117">
                  <c:v>1.8958333333333324E-2</c:v>
                </c:pt>
                <c:pt idx="118">
                  <c:v>1.912037037037036E-2</c:v>
                </c:pt>
                <c:pt idx="119">
                  <c:v>1.9282407407407397E-2</c:v>
                </c:pt>
                <c:pt idx="120">
                  <c:v>1.9444444444444434E-2</c:v>
                </c:pt>
                <c:pt idx="121">
                  <c:v>1.9606481481481471E-2</c:v>
                </c:pt>
                <c:pt idx="122">
                  <c:v>1.9768518518518508E-2</c:v>
                </c:pt>
                <c:pt idx="123">
                  <c:v>1.9930555555555545E-2</c:v>
                </c:pt>
                <c:pt idx="124">
                  <c:v>2.0092592592592582E-2</c:v>
                </c:pt>
                <c:pt idx="125">
                  <c:v>2.0254629629629619E-2</c:v>
                </c:pt>
                <c:pt idx="126">
                  <c:v>2.0416666666666656E-2</c:v>
                </c:pt>
                <c:pt idx="127">
                  <c:v>2.0578703703703693E-2</c:v>
                </c:pt>
                <c:pt idx="128">
                  <c:v>2.074074074074073E-2</c:v>
                </c:pt>
                <c:pt idx="129">
                  <c:v>2.0902777777777767E-2</c:v>
                </c:pt>
                <c:pt idx="130">
                  <c:v>2.1064814814814804E-2</c:v>
                </c:pt>
                <c:pt idx="131">
                  <c:v>2.1226851851851841E-2</c:v>
                </c:pt>
                <c:pt idx="132">
                  <c:v>2.1388888888888877E-2</c:v>
                </c:pt>
                <c:pt idx="133">
                  <c:v>2.1550925925925914E-2</c:v>
                </c:pt>
                <c:pt idx="134">
                  <c:v>2.1712962962962951E-2</c:v>
                </c:pt>
                <c:pt idx="135">
                  <c:v>2.1874999999999988E-2</c:v>
                </c:pt>
                <c:pt idx="136">
                  <c:v>2.2037037037037025E-2</c:v>
                </c:pt>
                <c:pt idx="137">
                  <c:v>2.2199074074074062E-2</c:v>
                </c:pt>
                <c:pt idx="138">
                  <c:v>2.2361111111111099E-2</c:v>
                </c:pt>
                <c:pt idx="139">
                  <c:v>2.2523148148148136E-2</c:v>
                </c:pt>
                <c:pt idx="140">
                  <c:v>2.2685185185185173E-2</c:v>
                </c:pt>
                <c:pt idx="141">
                  <c:v>2.284722222222221E-2</c:v>
                </c:pt>
                <c:pt idx="142">
                  <c:v>2.3009259259259247E-2</c:v>
                </c:pt>
                <c:pt idx="143">
                  <c:v>2.3171296296296284E-2</c:v>
                </c:pt>
                <c:pt idx="144">
                  <c:v>2.3333333333333321E-2</c:v>
                </c:pt>
                <c:pt idx="145">
                  <c:v>2.3495370370370357E-2</c:v>
                </c:pt>
                <c:pt idx="146">
                  <c:v>2.3657407407407394E-2</c:v>
                </c:pt>
                <c:pt idx="147">
                  <c:v>2.3819444444444431E-2</c:v>
                </c:pt>
                <c:pt idx="148">
                  <c:v>2.3981481481481468E-2</c:v>
                </c:pt>
                <c:pt idx="149">
                  <c:v>2.4143518518518505E-2</c:v>
                </c:pt>
                <c:pt idx="150">
                  <c:v>2.4305555555555542E-2</c:v>
                </c:pt>
                <c:pt idx="151">
                  <c:v>2.4467592592592579E-2</c:v>
                </c:pt>
                <c:pt idx="152">
                  <c:v>2.4629629629629616E-2</c:v>
                </c:pt>
                <c:pt idx="153">
                  <c:v>2.4791666666666653E-2</c:v>
                </c:pt>
                <c:pt idx="154">
                  <c:v>2.495370370370369E-2</c:v>
                </c:pt>
                <c:pt idx="155">
                  <c:v>2.5115740740740727E-2</c:v>
                </c:pt>
                <c:pt idx="156">
                  <c:v>2.5277777777777764E-2</c:v>
                </c:pt>
                <c:pt idx="157">
                  <c:v>2.5439814814814801E-2</c:v>
                </c:pt>
                <c:pt idx="158">
                  <c:v>2.5601851851851837E-2</c:v>
                </c:pt>
                <c:pt idx="159">
                  <c:v>2.5763888888888874E-2</c:v>
                </c:pt>
                <c:pt idx="160">
                  <c:v>2.5925925925925911E-2</c:v>
                </c:pt>
                <c:pt idx="161">
                  <c:v>2.6087962962962948E-2</c:v>
                </c:pt>
                <c:pt idx="162">
                  <c:v>2.6249999999999985E-2</c:v>
                </c:pt>
                <c:pt idx="163">
                  <c:v>2.6412037037037022E-2</c:v>
                </c:pt>
                <c:pt idx="164">
                  <c:v>2.6574074074074059E-2</c:v>
                </c:pt>
                <c:pt idx="165">
                  <c:v>2.6736111111111096E-2</c:v>
                </c:pt>
                <c:pt idx="166">
                  <c:v>2.6898148148148133E-2</c:v>
                </c:pt>
                <c:pt idx="167">
                  <c:v>2.706018518518517E-2</c:v>
                </c:pt>
                <c:pt idx="168">
                  <c:v>2.7222222222222207E-2</c:v>
                </c:pt>
                <c:pt idx="169">
                  <c:v>2.7384259259259244E-2</c:v>
                </c:pt>
                <c:pt idx="170">
                  <c:v>2.7546296296296281E-2</c:v>
                </c:pt>
                <c:pt idx="171">
                  <c:v>2.7708333333333317E-2</c:v>
                </c:pt>
                <c:pt idx="172">
                  <c:v>2.7870370370370354E-2</c:v>
                </c:pt>
                <c:pt idx="173">
                  <c:v>2.8032407407407391E-2</c:v>
                </c:pt>
                <c:pt idx="174">
                  <c:v>2.8194444444444428E-2</c:v>
                </c:pt>
                <c:pt idx="175">
                  <c:v>2.8356481481481465E-2</c:v>
                </c:pt>
                <c:pt idx="176">
                  <c:v>2.8518518518518502E-2</c:v>
                </c:pt>
                <c:pt idx="177">
                  <c:v>2.8680555555555539E-2</c:v>
                </c:pt>
                <c:pt idx="178">
                  <c:v>2.8842592592592576E-2</c:v>
                </c:pt>
                <c:pt idx="179">
                  <c:v>2.9004629629629613E-2</c:v>
                </c:pt>
                <c:pt idx="180">
                  <c:v>2.916666666666665E-2</c:v>
                </c:pt>
                <c:pt idx="181">
                  <c:v>2.9328703703703687E-2</c:v>
                </c:pt>
                <c:pt idx="182">
                  <c:v>2.9490740740740724E-2</c:v>
                </c:pt>
                <c:pt idx="183">
                  <c:v>2.9652777777777761E-2</c:v>
                </c:pt>
                <c:pt idx="184">
                  <c:v>2.9814814814814797E-2</c:v>
                </c:pt>
                <c:pt idx="185">
                  <c:v>2.9976851851851834E-2</c:v>
                </c:pt>
                <c:pt idx="186">
                  <c:v>3.0138888888888871E-2</c:v>
                </c:pt>
                <c:pt idx="187">
                  <c:v>3.0300925925925908E-2</c:v>
                </c:pt>
                <c:pt idx="188">
                  <c:v>3.0462962962962945E-2</c:v>
                </c:pt>
                <c:pt idx="189">
                  <c:v>3.0624999999999982E-2</c:v>
                </c:pt>
                <c:pt idx="190">
                  <c:v>3.0787037037037019E-2</c:v>
                </c:pt>
                <c:pt idx="191">
                  <c:v>3.0949074074074056E-2</c:v>
                </c:pt>
                <c:pt idx="192">
                  <c:v>3.1111111111111093E-2</c:v>
                </c:pt>
                <c:pt idx="193">
                  <c:v>3.1273148148148133E-2</c:v>
                </c:pt>
                <c:pt idx="194">
                  <c:v>3.143518518518517E-2</c:v>
                </c:pt>
                <c:pt idx="195">
                  <c:v>3.1597222222222207E-2</c:v>
                </c:pt>
                <c:pt idx="196">
                  <c:v>3.1759259259259244E-2</c:v>
                </c:pt>
                <c:pt idx="197">
                  <c:v>3.1921296296296281E-2</c:v>
                </c:pt>
                <c:pt idx="198">
                  <c:v>3.2083333333333318E-2</c:v>
                </c:pt>
                <c:pt idx="199">
                  <c:v>3.2245370370370355E-2</c:v>
                </c:pt>
                <c:pt idx="200">
                  <c:v>3.2407407407407392E-2</c:v>
                </c:pt>
                <c:pt idx="201">
                  <c:v>3.2569444444444429E-2</c:v>
                </c:pt>
                <c:pt idx="202">
                  <c:v>3.2731481481481466E-2</c:v>
                </c:pt>
                <c:pt idx="203">
                  <c:v>3.2893518518518503E-2</c:v>
                </c:pt>
                <c:pt idx="204">
                  <c:v>3.3055555555555539E-2</c:v>
                </c:pt>
                <c:pt idx="205">
                  <c:v>3.3217592592592576E-2</c:v>
                </c:pt>
                <c:pt idx="206">
                  <c:v>3.3379629629629613E-2</c:v>
                </c:pt>
                <c:pt idx="207">
                  <c:v>3.354166666666665E-2</c:v>
                </c:pt>
                <c:pt idx="208">
                  <c:v>3.3703703703703687E-2</c:v>
                </c:pt>
                <c:pt idx="209">
                  <c:v>3.3865740740740724E-2</c:v>
                </c:pt>
                <c:pt idx="210">
                  <c:v>3.4027777777777761E-2</c:v>
                </c:pt>
                <c:pt idx="211">
                  <c:v>3.4189814814814798E-2</c:v>
                </c:pt>
                <c:pt idx="212">
                  <c:v>3.4351851851851835E-2</c:v>
                </c:pt>
                <c:pt idx="213">
                  <c:v>3.4513888888888872E-2</c:v>
                </c:pt>
                <c:pt idx="214">
                  <c:v>3.4675925925925909E-2</c:v>
                </c:pt>
                <c:pt idx="215">
                  <c:v>3.4837962962962946E-2</c:v>
                </c:pt>
                <c:pt idx="216">
                  <c:v>3.4999999999999983E-2</c:v>
                </c:pt>
                <c:pt idx="217">
                  <c:v>3.5162037037037019E-2</c:v>
                </c:pt>
                <c:pt idx="218">
                  <c:v>3.5324074074074056E-2</c:v>
                </c:pt>
                <c:pt idx="219">
                  <c:v>3.5486111111111093E-2</c:v>
                </c:pt>
                <c:pt idx="220">
                  <c:v>3.564814814814813E-2</c:v>
                </c:pt>
                <c:pt idx="221">
                  <c:v>3.5810185185185167E-2</c:v>
                </c:pt>
                <c:pt idx="222">
                  <c:v>3.5972222222222204E-2</c:v>
                </c:pt>
                <c:pt idx="223">
                  <c:v>3.6134259259259241E-2</c:v>
                </c:pt>
                <c:pt idx="224">
                  <c:v>3.6296296296296278E-2</c:v>
                </c:pt>
                <c:pt idx="225">
                  <c:v>3.6458333333333315E-2</c:v>
                </c:pt>
                <c:pt idx="226">
                  <c:v>3.6620370370370352E-2</c:v>
                </c:pt>
                <c:pt idx="227">
                  <c:v>3.6782407407407389E-2</c:v>
                </c:pt>
                <c:pt idx="228">
                  <c:v>3.6944444444444426E-2</c:v>
                </c:pt>
                <c:pt idx="229">
                  <c:v>3.7106481481481463E-2</c:v>
                </c:pt>
                <c:pt idx="230">
                  <c:v>3.7268518518518499E-2</c:v>
                </c:pt>
                <c:pt idx="231">
                  <c:v>3.7430555555555536E-2</c:v>
                </c:pt>
                <c:pt idx="232">
                  <c:v>3.7592592592592573E-2</c:v>
                </c:pt>
                <c:pt idx="233">
                  <c:v>3.775462962962961E-2</c:v>
                </c:pt>
                <c:pt idx="234">
                  <c:v>3.7916666666666647E-2</c:v>
                </c:pt>
                <c:pt idx="235">
                  <c:v>3.8078703703703684E-2</c:v>
                </c:pt>
                <c:pt idx="236">
                  <c:v>3.8240740740740721E-2</c:v>
                </c:pt>
                <c:pt idx="237">
                  <c:v>3.8402777777777758E-2</c:v>
                </c:pt>
                <c:pt idx="238">
                  <c:v>3.8564814814814795E-2</c:v>
                </c:pt>
                <c:pt idx="239">
                  <c:v>3.8726851851851832E-2</c:v>
                </c:pt>
                <c:pt idx="240">
                  <c:v>3.8888888888888869E-2</c:v>
                </c:pt>
                <c:pt idx="241">
                  <c:v>3.9050925925925906E-2</c:v>
                </c:pt>
                <c:pt idx="242">
                  <c:v>3.9212962962962943E-2</c:v>
                </c:pt>
                <c:pt idx="243">
                  <c:v>3.9374999999999979E-2</c:v>
                </c:pt>
                <c:pt idx="244">
                  <c:v>3.9537037037037016E-2</c:v>
                </c:pt>
                <c:pt idx="245">
                  <c:v>3.9699074074074053E-2</c:v>
                </c:pt>
                <c:pt idx="246">
                  <c:v>3.986111111111109E-2</c:v>
                </c:pt>
                <c:pt idx="247">
                  <c:v>4.0023148148148127E-2</c:v>
                </c:pt>
                <c:pt idx="248">
                  <c:v>4.0185185185185164E-2</c:v>
                </c:pt>
                <c:pt idx="249">
                  <c:v>4.0347222222222201E-2</c:v>
                </c:pt>
                <c:pt idx="250">
                  <c:v>4.0509259259259238E-2</c:v>
                </c:pt>
                <c:pt idx="251">
                  <c:v>4.0671296296296275E-2</c:v>
                </c:pt>
                <c:pt idx="252">
                  <c:v>4.0833333333333312E-2</c:v>
                </c:pt>
                <c:pt idx="253">
                  <c:v>4.0995370370370349E-2</c:v>
                </c:pt>
                <c:pt idx="254">
                  <c:v>4.1157407407407386E-2</c:v>
                </c:pt>
                <c:pt idx="255">
                  <c:v>4.1319444444444423E-2</c:v>
                </c:pt>
                <c:pt idx="256">
                  <c:v>4.1481481481481459E-2</c:v>
                </c:pt>
                <c:pt idx="257">
                  <c:v>4.1643518518518496E-2</c:v>
                </c:pt>
                <c:pt idx="258">
                  <c:v>4.1805555555555533E-2</c:v>
                </c:pt>
                <c:pt idx="259">
                  <c:v>4.196759259259257E-2</c:v>
                </c:pt>
                <c:pt idx="260">
                  <c:v>4.2129629629629607E-2</c:v>
                </c:pt>
                <c:pt idx="261">
                  <c:v>4.2291666666666644E-2</c:v>
                </c:pt>
                <c:pt idx="262">
                  <c:v>4.2453703703703681E-2</c:v>
                </c:pt>
                <c:pt idx="263">
                  <c:v>4.2615740740740718E-2</c:v>
                </c:pt>
                <c:pt idx="264">
                  <c:v>4.2777777777777755E-2</c:v>
                </c:pt>
                <c:pt idx="265">
                  <c:v>4.2939814814814792E-2</c:v>
                </c:pt>
                <c:pt idx="266">
                  <c:v>4.3101851851851829E-2</c:v>
                </c:pt>
                <c:pt idx="267">
                  <c:v>4.3263888888888866E-2</c:v>
                </c:pt>
                <c:pt idx="268">
                  <c:v>4.3425925925925903E-2</c:v>
                </c:pt>
                <c:pt idx="269">
                  <c:v>4.3587962962962939E-2</c:v>
                </c:pt>
                <c:pt idx="270">
                  <c:v>4.3749999999999976E-2</c:v>
                </c:pt>
                <c:pt idx="271">
                  <c:v>4.3912037037037013E-2</c:v>
                </c:pt>
                <c:pt idx="272">
                  <c:v>4.407407407407405E-2</c:v>
                </c:pt>
                <c:pt idx="273">
                  <c:v>4.4236111111111087E-2</c:v>
                </c:pt>
                <c:pt idx="274">
                  <c:v>4.4398148148148124E-2</c:v>
                </c:pt>
                <c:pt idx="275">
                  <c:v>4.4560185185185161E-2</c:v>
                </c:pt>
                <c:pt idx="276">
                  <c:v>4.4722222222222198E-2</c:v>
                </c:pt>
                <c:pt idx="277">
                  <c:v>4.4884259259259235E-2</c:v>
                </c:pt>
                <c:pt idx="278">
                  <c:v>4.5046296296296272E-2</c:v>
                </c:pt>
                <c:pt idx="279">
                  <c:v>4.5208333333333309E-2</c:v>
                </c:pt>
                <c:pt idx="280">
                  <c:v>4.5370370370370346E-2</c:v>
                </c:pt>
                <c:pt idx="281">
                  <c:v>4.5532407407407383E-2</c:v>
                </c:pt>
                <c:pt idx="282">
                  <c:v>4.5694444444444419E-2</c:v>
                </c:pt>
                <c:pt idx="283">
                  <c:v>4.5856481481481456E-2</c:v>
                </c:pt>
                <c:pt idx="284">
                  <c:v>4.6018518518518493E-2</c:v>
                </c:pt>
                <c:pt idx="285">
                  <c:v>4.618055555555553E-2</c:v>
                </c:pt>
                <c:pt idx="286">
                  <c:v>4.6342592592592567E-2</c:v>
                </c:pt>
                <c:pt idx="287">
                  <c:v>4.6504629629629604E-2</c:v>
                </c:pt>
                <c:pt idx="288">
                  <c:v>4.6666666666666641E-2</c:v>
                </c:pt>
                <c:pt idx="289">
                  <c:v>4.6828703703703678E-2</c:v>
                </c:pt>
                <c:pt idx="290">
                  <c:v>4.6990740740740715E-2</c:v>
                </c:pt>
                <c:pt idx="291">
                  <c:v>4.7152777777777752E-2</c:v>
                </c:pt>
                <c:pt idx="292">
                  <c:v>4.7314814814814789E-2</c:v>
                </c:pt>
                <c:pt idx="293">
                  <c:v>4.7476851851851826E-2</c:v>
                </c:pt>
                <c:pt idx="294">
                  <c:v>4.7638888888888863E-2</c:v>
                </c:pt>
                <c:pt idx="295">
                  <c:v>4.78009259259259E-2</c:v>
                </c:pt>
                <c:pt idx="296">
                  <c:v>4.7962962962962936E-2</c:v>
                </c:pt>
                <c:pt idx="297">
                  <c:v>4.8124999999999973E-2</c:v>
                </c:pt>
                <c:pt idx="298">
                  <c:v>4.828703703703701E-2</c:v>
                </c:pt>
                <c:pt idx="299">
                  <c:v>4.8449074074074047E-2</c:v>
                </c:pt>
                <c:pt idx="300">
                  <c:v>4.8611111111111084E-2</c:v>
                </c:pt>
                <c:pt idx="301">
                  <c:v>4.8773148148148121E-2</c:v>
                </c:pt>
                <c:pt idx="302">
                  <c:v>4.8935185185185158E-2</c:v>
                </c:pt>
                <c:pt idx="303">
                  <c:v>4.9097222222222195E-2</c:v>
                </c:pt>
                <c:pt idx="304">
                  <c:v>4.9259259259259232E-2</c:v>
                </c:pt>
                <c:pt idx="305">
                  <c:v>4.9421296296296269E-2</c:v>
                </c:pt>
                <c:pt idx="306">
                  <c:v>4.9583333333333306E-2</c:v>
                </c:pt>
                <c:pt idx="307">
                  <c:v>4.9745370370370343E-2</c:v>
                </c:pt>
                <c:pt idx="308">
                  <c:v>4.990740740740738E-2</c:v>
                </c:pt>
                <c:pt idx="309">
                  <c:v>5.0069444444444416E-2</c:v>
                </c:pt>
                <c:pt idx="310">
                  <c:v>5.0231481481481453E-2</c:v>
                </c:pt>
                <c:pt idx="311">
                  <c:v>5.039351851851849E-2</c:v>
                </c:pt>
                <c:pt idx="312">
                  <c:v>5.0555555555555527E-2</c:v>
                </c:pt>
                <c:pt idx="313">
                  <c:v>5.0717592592592564E-2</c:v>
                </c:pt>
                <c:pt idx="314">
                  <c:v>5.0879629629629601E-2</c:v>
                </c:pt>
                <c:pt idx="315">
                  <c:v>5.1041666666666638E-2</c:v>
                </c:pt>
                <c:pt idx="316">
                  <c:v>5.1203703703703675E-2</c:v>
                </c:pt>
                <c:pt idx="317">
                  <c:v>5.1365740740740712E-2</c:v>
                </c:pt>
                <c:pt idx="318">
                  <c:v>5.1527777777777749E-2</c:v>
                </c:pt>
                <c:pt idx="319">
                  <c:v>5.1689814814814786E-2</c:v>
                </c:pt>
                <c:pt idx="320">
                  <c:v>5.1851851851851823E-2</c:v>
                </c:pt>
                <c:pt idx="321">
                  <c:v>5.201388888888886E-2</c:v>
                </c:pt>
                <c:pt idx="322">
                  <c:v>5.2175925925925896E-2</c:v>
                </c:pt>
                <c:pt idx="323">
                  <c:v>5.2337962962962933E-2</c:v>
                </c:pt>
                <c:pt idx="324">
                  <c:v>5.249999999999997E-2</c:v>
                </c:pt>
                <c:pt idx="325">
                  <c:v>5.2662037037037007E-2</c:v>
                </c:pt>
                <c:pt idx="326">
                  <c:v>5.2824074074074044E-2</c:v>
                </c:pt>
                <c:pt idx="327">
                  <c:v>5.2986111111111081E-2</c:v>
                </c:pt>
                <c:pt idx="328">
                  <c:v>5.3148148148148118E-2</c:v>
                </c:pt>
                <c:pt idx="329">
                  <c:v>5.3310185185185155E-2</c:v>
                </c:pt>
                <c:pt idx="330">
                  <c:v>5.3472222222222192E-2</c:v>
                </c:pt>
                <c:pt idx="331">
                  <c:v>5.3634259259259229E-2</c:v>
                </c:pt>
                <c:pt idx="332">
                  <c:v>5.3796296296296266E-2</c:v>
                </c:pt>
                <c:pt idx="333">
                  <c:v>5.3958333333333303E-2</c:v>
                </c:pt>
                <c:pt idx="334">
                  <c:v>5.412037037037034E-2</c:v>
                </c:pt>
                <c:pt idx="335">
                  <c:v>5.4282407407407376E-2</c:v>
                </c:pt>
                <c:pt idx="336">
                  <c:v>5.4444444444444413E-2</c:v>
                </c:pt>
                <c:pt idx="337">
                  <c:v>5.460648148148145E-2</c:v>
                </c:pt>
                <c:pt idx="338">
                  <c:v>5.4768518518518487E-2</c:v>
                </c:pt>
                <c:pt idx="339">
                  <c:v>5.4930555555555524E-2</c:v>
                </c:pt>
                <c:pt idx="340">
                  <c:v>5.5092592592592561E-2</c:v>
                </c:pt>
                <c:pt idx="341">
                  <c:v>5.5254629629629598E-2</c:v>
                </c:pt>
                <c:pt idx="342">
                  <c:v>5.5416666666666635E-2</c:v>
                </c:pt>
                <c:pt idx="343">
                  <c:v>5.5578703703703672E-2</c:v>
                </c:pt>
                <c:pt idx="344">
                  <c:v>5.5740740740740709E-2</c:v>
                </c:pt>
                <c:pt idx="345">
                  <c:v>5.5902777777777746E-2</c:v>
                </c:pt>
                <c:pt idx="346">
                  <c:v>5.6064814814814783E-2</c:v>
                </c:pt>
                <c:pt idx="347">
                  <c:v>5.622685185185182E-2</c:v>
                </c:pt>
                <c:pt idx="348">
                  <c:v>5.6388888888888856E-2</c:v>
                </c:pt>
                <c:pt idx="349">
                  <c:v>5.6550925925925893E-2</c:v>
                </c:pt>
                <c:pt idx="350">
                  <c:v>5.671296296296293E-2</c:v>
                </c:pt>
                <c:pt idx="351">
                  <c:v>5.6874999999999967E-2</c:v>
                </c:pt>
                <c:pt idx="352">
                  <c:v>5.7037037037037004E-2</c:v>
                </c:pt>
                <c:pt idx="353">
                  <c:v>5.7199074074074041E-2</c:v>
                </c:pt>
                <c:pt idx="354">
                  <c:v>5.7361111111111078E-2</c:v>
                </c:pt>
                <c:pt idx="355">
                  <c:v>5.7523148148148115E-2</c:v>
                </c:pt>
                <c:pt idx="356">
                  <c:v>5.7685185185185152E-2</c:v>
                </c:pt>
                <c:pt idx="357">
                  <c:v>5.7847222222222189E-2</c:v>
                </c:pt>
                <c:pt idx="358">
                  <c:v>5.8009259259259226E-2</c:v>
                </c:pt>
                <c:pt idx="359">
                  <c:v>5.8171296296296263E-2</c:v>
                </c:pt>
                <c:pt idx="360">
                  <c:v>5.83333333333333E-2</c:v>
                </c:pt>
                <c:pt idx="361">
                  <c:v>5.8495370370370336E-2</c:v>
                </c:pt>
                <c:pt idx="362">
                  <c:v>5.8657407407407373E-2</c:v>
                </c:pt>
                <c:pt idx="363">
                  <c:v>5.881944444444441E-2</c:v>
                </c:pt>
                <c:pt idx="364">
                  <c:v>5.8981481481481447E-2</c:v>
                </c:pt>
                <c:pt idx="365">
                  <c:v>5.9143518518518484E-2</c:v>
                </c:pt>
                <c:pt idx="366">
                  <c:v>5.9305555555555521E-2</c:v>
                </c:pt>
                <c:pt idx="367">
                  <c:v>5.9467592592592558E-2</c:v>
                </c:pt>
                <c:pt idx="368">
                  <c:v>5.9629629629629595E-2</c:v>
                </c:pt>
                <c:pt idx="369">
                  <c:v>5.9791666666666632E-2</c:v>
                </c:pt>
                <c:pt idx="370">
                  <c:v>5.9953703703703669E-2</c:v>
                </c:pt>
                <c:pt idx="371">
                  <c:v>6.0115740740740706E-2</c:v>
                </c:pt>
                <c:pt idx="372">
                  <c:v>6.0277777777777743E-2</c:v>
                </c:pt>
                <c:pt idx="373">
                  <c:v>6.043981481481478E-2</c:v>
                </c:pt>
                <c:pt idx="374">
                  <c:v>6.0601851851851816E-2</c:v>
                </c:pt>
                <c:pt idx="375">
                  <c:v>6.0763888888888853E-2</c:v>
                </c:pt>
                <c:pt idx="376">
                  <c:v>6.092592592592589E-2</c:v>
                </c:pt>
                <c:pt idx="377">
                  <c:v>6.1087962962962927E-2</c:v>
                </c:pt>
                <c:pt idx="378">
                  <c:v>6.1249999999999964E-2</c:v>
                </c:pt>
                <c:pt idx="379">
                  <c:v>6.1412037037037001E-2</c:v>
                </c:pt>
                <c:pt idx="380">
                  <c:v>6.1574074074074038E-2</c:v>
                </c:pt>
                <c:pt idx="381">
                  <c:v>6.1736111111111075E-2</c:v>
                </c:pt>
                <c:pt idx="382">
                  <c:v>6.1898148148148112E-2</c:v>
                </c:pt>
                <c:pt idx="383">
                  <c:v>6.2060185185185149E-2</c:v>
                </c:pt>
                <c:pt idx="384">
                  <c:v>6.2222222222222186E-2</c:v>
                </c:pt>
                <c:pt idx="385">
                  <c:v>6.2384259259259223E-2</c:v>
                </c:pt>
                <c:pt idx="386">
                  <c:v>6.2546296296296267E-2</c:v>
                </c:pt>
                <c:pt idx="387">
                  <c:v>6.270833333333331E-2</c:v>
                </c:pt>
                <c:pt idx="388">
                  <c:v>6.2870370370370354E-2</c:v>
                </c:pt>
                <c:pt idx="389">
                  <c:v>6.3032407407407398E-2</c:v>
                </c:pt>
                <c:pt idx="390">
                  <c:v>6.3194444444444442E-2</c:v>
                </c:pt>
                <c:pt idx="391">
                  <c:v>6.3356481481481486E-2</c:v>
                </c:pt>
                <c:pt idx="392">
                  <c:v>6.351851851851853E-2</c:v>
                </c:pt>
                <c:pt idx="393">
                  <c:v>6.3680555555555574E-2</c:v>
                </c:pt>
                <c:pt idx="394">
                  <c:v>6.3842592592592617E-2</c:v>
                </c:pt>
                <c:pt idx="395">
                  <c:v>6.4004629629629661E-2</c:v>
                </c:pt>
                <c:pt idx="396">
                  <c:v>6.4166666666666705E-2</c:v>
                </c:pt>
                <c:pt idx="397">
                  <c:v>6.4328703703703749E-2</c:v>
                </c:pt>
                <c:pt idx="398">
                  <c:v>6.4490740740740793E-2</c:v>
                </c:pt>
                <c:pt idx="399">
                  <c:v>6.4652777777777837E-2</c:v>
                </c:pt>
                <c:pt idx="400">
                  <c:v>6.4814814814814881E-2</c:v>
                </c:pt>
                <c:pt idx="401">
                  <c:v>6.4976851851851924E-2</c:v>
                </c:pt>
                <c:pt idx="402">
                  <c:v>6.5138888888888968E-2</c:v>
                </c:pt>
                <c:pt idx="403">
                  <c:v>6.5300925925926012E-2</c:v>
                </c:pt>
                <c:pt idx="404">
                  <c:v>6.5462962962963056E-2</c:v>
                </c:pt>
                <c:pt idx="405">
                  <c:v>6.56250000000001E-2</c:v>
                </c:pt>
                <c:pt idx="406">
                  <c:v>6.5787037037037144E-2</c:v>
                </c:pt>
                <c:pt idx="407">
                  <c:v>6.5949074074074188E-2</c:v>
                </c:pt>
                <c:pt idx="408">
                  <c:v>6.6111111111111232E-2</c:v>
                </c:pt>
                <c:pt idx="409">
                  <c:v>6.6273148148148275E-2</c:v>
                </c:pt>
                <c:pt idx="410">
                  <c:v>6.6435185185185319E-2</c:v>
                </c:pt>
                <c:pt idx="411">
                  <c:v>6.6597222222222363E-2</c:v>
                </c:pt>
                <c:pt idx="412">
                  <c:v>6.6759259259259407E-2</c:v>
                </c:pt>
                <c:pt idx="413">
                  <c:v>6.6921296296296451E-2</c:v>
                </c:pt>
                <c:pt idx="414">
                  <c:v>6.7083333333333495E-2</c:v>
                </c:pt>
                <c:pt idx="415">
                  <c:v>6.7245370370370539E-2</c:v>
                </c:pt>
                <c:pt idx="416">
                  <c:v>6.7407407407407582E-2</c:v>
                </c:pt>
                <c:pt idx="417">
                  <c:v>6.7569444444444626E-2</c:v>
                </c:pt>
                <c:pt idx="418">
                  <c:v>6.773148148148167E-2</c:v>
                </c:pt>
                <c:pt idx="419">
                  <c:v>6.7893518518518714E-2</c:v>
                </c:pt>
                <c:pt idx="420">
                  <c:v>6.8055555555555758E-2</c:v>
                </c:pt>
                <c:pt idx="421">
                  <c:v>6.8217592592592802E-2</c:v>
                </c:pt>
                <c:pt idx="422">
                  <c:v>6.8379629629629846E-2</c:v>
                </c:pt>
                <c:pt idx="423">
                  <c:v>6.8541666666666889E-2</c:v>
                </c:pt>
                <c:pt idx="424">
                  <c:v>6.8703703703703933E-2</c:v>
                </c:pt>
                <c:pt idx="425">
                  <c:v>6.8865740740740977E-2</c:v>
                </c:pt>
                <c:pt idx="426">
                  <c:v>6.9027777777778021E-2</c:v>
                </c:pt>
                <c:pt idx="427">
                  <c:v>6.9189814814815065E-2</c:v>
                </c:pt>
                <c:pt idx="428">
                  <c:v>6.9351851851852109E-2</c:v>
                </c:pt>
                <c:pt idx="429">
                  <c:v>6.9513888888889153E-2</c:v>
                </c:pt>
                <c:pt idx="430">
                  <c:v>6.9675925925926196E-2</c:v>
                </c:pt>
                <c:pt idx="431">
                  <c:v>6.983796296296324E-2</c:v>
                </c:pt>
                <c:pt idx="432">
                  <c:v>7.0000000000000284E-2</c:v>
                </c:pt>
                <c:pt idx="433">
                  <c:v>7.0162037037037328E-2</c:v>
                </c:pt>
                <c:pt idx="434">
                  <c:v>7.0324074074074372E-2</c:v>
                </c:pt>
                <c:pt idx="435">
                  <c:v>7.0486111111111416E-2</c:v>
                </c:pt>
                <c:pt idx="436">
                  <c:v>7.064814814814846E-2</c:v>
                </c:pt>
                <c:pt idx="437">
                  <c:v>7.0810185185185504E-2</c:v>
                </c:pt>
                <c:pt idx="438">
                  <c:v>7.0972222222222547E-2</c:v>
                </c:pt>
                <c:pt idx="439">
                  <c:v>7.1134259259259591E-2</c:v>
                </c:pt>
                <c:pt idx="440">
                  <c:v>7.1296296296296635E-2</c:v>
                </c:pt>
                <c:pt idx="441">
                  <c:v>7.1458333333333679E-2</c:v>
                </c:pt>
                <c:pt idx="442">
                  <c:v>7.1620370370370723E-2</c:v>
                </c:pt>
                <c:pt idx="443">
                  <c:v>7.1782407407407767E-2</c:v>
                </c:pt>
                <c:pt idx="444">
                  <c:v>7.1944444444444811E-2</c:v>
                </c:pt>
                <c:pt idx="445">
                  <c:v>7.2106481481481854E-2</c:v>
                </c:pt>
                <c:pt idx="446">
                  <c:v>7.2268518518518898E-2</c:v>
                </c:pt>
                <c:pt idx="447">
                  <c:v>7.2430555555555942E-2</c:v>
                </c:pt>
                <c:pt idx="448">
                  <c:v>7.2592592592592986E-2</c:v>
                </c:pt>
                <c:pt idx="449">
                  <c:v>7.275462962963003E-2</c:v>
                </c:pt>
                <c:pt idx="450">
                  <c:v>7.2916666666667074E-2</c:v>
                </c:pt>
                <c:pt idx="451">
                  <c:v>7.3078703703704118E-2</c:v>
                </c:pt>
                <c:pt idx="452">
                  <c:v>7.3240740740741161E-2</c:v>
                </c:pt>
                <c:pt idx="453">
                  <c:v>7.3402777777778205E-2</c:v>
                </c:pt>
                <c:pt idx="454">
                  <c:v>7.3564814814815249E-2</c:v>
                </c:pt>
                <c:pt idx="455">
                  <c:v>7.3726851851852293E-2</c:v>
                </c:pt>
                <c:pt idx="456">
                  <c:v>7.3888888888889337E-2</c:v>
                </c:pt>
                <c:pt idx="457">
                  <c:v>7.4050925925926381E-2</c:v>
                </c:pt>
                <c:pt idx="458">
                  <c:v>7.4212962962963425E-2</c:v>
                </c:pt>
                <c:pt idx="459">
                  <c:v>7.4375000000000469E-2</c:v>
                </c:pt>
                <c:pt idx="460">
                  <c:v>7.4537037037037512E-2</c:v>
                </c:pt>
                <c:pt idx="461">
                  <c:v>7.4699074074074556E-2</c:v>
                </c:pt>
                <c:pt idx="462">
                  <c:v>7.48611111111116E-2</c:v>
                </c:pt>
                <c:pt idx="463">
                  <c:v>7.5023148148148644E-2</c:v>
                </c:pt>
                <c:pt idx="464">
                  <c:v>7.5185185185185688E-2</c:v>
                </c:pt>
                <c:pt idx="465">
                  <c:v>7.5347222222222732E-2</c:v>
                </c:pt>
                <c:pt idx="466">
                  <c:v>7.5509259259259776E-2</c:v>
                </c:pt>
                <c:pt idx="467">
                  <c:v>7.5671296296296819E-2</c:v>
                </c:pt>
                <c:pt idx="468">
                  <c:v>7.5833333333333863E-2</c:v>
                </c:pt>
                <c:pt idx="469">
                  <c:v>7.5995370370370907E-2</c:v>
                </c:pt>
                <c:pt idx="470">
                  <c:v>7.6157407407407951E-2</c:v>
                </c:pt>
                <c:pt idx="471">
                  <c:v>7.6319444444444995E-2</c:v>
                </c:pt>
                <c:pt idx="472">
                  <c:v>7.6481481481482039E-2</c:v>
                </c:pt>
                <c:pt idx="473">
                  <c:v>7.6643518518519083E-2</c:v>
                </c:pt>
                <c:pt idx="474">
                  <c:v>7.6805555555556126E-2</c:v>
                </c:pt>
                <c:pt idx="475">
                  <c:v>7.696759259259317E-2</c:v>
                </c:pt>
                <c:pt idx="476">
                  <c:v>7.7129629629630214E-2</c:v>
                </c:pt>
                <c:pt idx="477">
                  <c:v>7.7291666666667258E-2</c:v>
                </c:pt>
                <c:pt idx="478">
                  <c:v>7.7453703703704302E-2</c:v>
                </c:pt>
                <c:pt idx="479">
                  <c:v>7.7615740740741346E-2</c:v>
                </c:pt>
                <c:pt idx="480">
                  <c:v>7.777777777777839E-2</c:v>
                </c:pt>
                <c:pt idx="481">
                  <c:v>7.7939814814815433E-2</c:v>
                </c:pt>
                <c:pt idx="482">
                  <c:v>7.8101851851852477E-2</c:v>
                </c:pt>
                <c:pt idx="483">
                  <c:v>7.8263888888889521E-2</c:v>
                </c:pt>
                <c:pt idx="484">
                  <c:v>7.8425925925926565E-2</c:v>
                </c:pt>
                <c:pt idx="485">
                  <c:v>7.8587962962963609E-2</c:v>
                </c:pt>
                <c:pt idx="486">
                  <c:v>7.8750000000000653E-2</c:v>
                </c:pt>
                <c:pt idx="487">
                  <c:v>7.8912037037037697E-2</c:v>
                </c:pt>
                <c:pt idx="488">
                  <c:v>7.9074074074074741E-2</c:v>
                </c:pt>
                <c:pt idx="489">
                  <c:v>7.9236111111111784E-2</c:v>
                </c:pt>
                <c:pt idx="490">
                  <c:v>7.9398148148148828E-2</c:v>
                </c:pt>
                <c:pt idx="491">
                  <c:v>7.9560185185185872E-2</c:v>
                </c:pt>
                <c:pt idx="492">
                  <c:v>7.9722222222222916E-2</c:v>
                </c:pt>
                <c:pt idx="493">
                  <c:v>7.988425925925996E-2</c:v>
                </c:pt>
                <c:pt idx="494">
                  <c:v>8.0046296296297004E-2</c:v>
                </c:pt>
                <c:pt idx="495">
                  <c:v>8.0208333333334048E-2</c:v>
                </c:pt>
                <c:pt idx="496">
                  <c:v>8.0370370370371091E-2</c:v>
                </c:pt>
                <c:pt idx="497">
                  <c:v>8.0532407407408135E-2</c:v>
                </c:pt>
                <c:pt idx="498">
                  <c:v>8.0694444444445179E-2</c:v>
                </c:pt>
                <c:pt idx="499">
                  <c:v>8.0856481481482223E-2</c:v>
                </c:pt>
              </c:numCache>
            </c:numRef>
          </c:xVal>
          <c:yVal>
            <c:numRef>
              <c:f>'spinac zpatecka vypinane cerp.'!$I$12:$I$511</c:f>
            </c:numRef>
          </c:yVal>
          <c:smooth val="0"/>
          <c:extLst>
            <c:ext xmlns:c16="http://schemas.microsoft.com/office/drawing/2014/chart" uri="{C3380CC4-5D6E-409C-BE32-E72D297353CC}">
              <c16:uniqueId val="{00000003-4E06-4524-90CF-8972F436D93A}"/>
            </c:ext>
          </c:extLst>
        </c:ser>
        <c:ser>
          <c:idx val="4"/>
          <c:order val="4"/>
          <c:tx>
            <c:strRef>
              <c:f>'spinac zpatecka vypinane cerp.'!$J$11</c:f>
              <c:strCache>
                <c:ptCount val="1"/>
                <c:pt idx="0">
                  <c:v>5</c:v>
                </c:pt>
              </c:strCache>
            </c:strRef>
          </c:tx>
          <c:marker>
            <c:symbol val="none"/>
          </c:marker>
          <c:xVal>
            <c:numRef>
              <c:f>'spinac zpatecka vypinane cerp.'!$A$12:$A$511</c:f>
              <c:numCache>
                <c:formatCode>h:mm:ss</c:formatCode>
                <c:ptCount val="500"/>
                <c:pt idx="0">
                  <c:v>0</c:v>
                </c:pt>
                <c:pt idx="1">
                  <c:v>1.6203703703703703E-4</c:v>
                </c:pt>
                <c:pt idx="2">
                  <c:v>3.2407407407407406E-4</c:v>
                </c:pt>
                <c:pt idx="3">
                  <c:v>4.861111111111111E-4</c:v>
                </c:pt>
                <c:pt idx="4">
                  <c:v>6.4814814814814813E-4</c:v>
                </c:pt>
                <c:pt idx="5">
                  <c:v>8.1018518518518516E-4</c:v>
                </c:pt>
                <c:pt idx="6">
                  <c:v>9.7222222222222219E-4</c:v>
                </c:pt>
                <c:pt idx="7">
                  <c:v>1.1342592592592593E-3</c:v>
                </c:pt>
                <c:pt idx="8">
                  <c:v>1.2962962962962963E-3</c:v>
                </c:pt>
                <c:pt idx="9">
                  <c:v>1.4583333333333332E-3</c:v>
                </c:pt>
                <c:pt idx="10">
                  <c:v>1.6203703703703701E-3</c:v>
                </c:pt>
                <c:pt idx="11">
                  <c:v>1.782407407407407E-3</c:v>
                </c:pt>
                <c:pt idx="12">
                  <c:v>1.944444444444444E-3</c:v>
                </c:pt>
                <c:pt idx="13">
                  <c:v>2.1064814814814809E-3</c:v>
                </c:pt>
                <c:pt idx="14">
                  <c:v>2.2685185185185178E-3</c:v>
                </c:pt>
                <c:pt idx="15">
                  <c:v>2.4305555555555547E-3</c:v>
                </c:pt>
                <c:pt idx="16">
                  <c:v>2.5925925925925917E-3</c:v>
                </c:pt>
                <c:pt idx="17">
                  <c:v>2.7546296296296286E-3</c:v>
                </c:pt>
                <c:pt idx="18">
                  <c:v>2.9166666666666655E-3</c:v>
                </c:pt>
                <c:pt idx="19">
                  <c:v>3.0787037037037024E-3</c:v>
                </c:pt>
                <c:pt idx="20">
                  <c:v>3.2407407407407393E-3</c:v>
                </c:pt>
                <c:pt idx="21">
                  <c:v>3.4027777777777763E-3</c:v>
                </c:pt>
                <c:pt idx="22">
                  <c:v>3.5648148148148132E-3</c:v>
                </c:pt>
                <c:pt idx="23">
                  <c:v>3.7268518518518501E-3</c:v>
                </c:pt>
                <c:pt idx="24">
                  <c:v>3.888888888888887E-3</c:v>
                </c:pt>
                <c:pt idx="25">
                  <c:v>4.050925925925924E-3</c:v>
                </c:pt>
                <c:pt idx="26">
                  <c:v>4.2129629629629609E-3</c:v>
                </c:pt>
                <c:pt idx="27">
                  <c:v>4.3749999999999978E-3</c:v>
                </c:pt>
                <c:pt idx="28">
                  <c:v>4.5370370370370347E-3</c:v>
                </c:pt>
                <c:pt idx="29">
                  <c:v>4.6990740740740717E-3</c:v>
                </c:pt>
                <c:pt idx="30">
                  <c:v>4.8611111111111086E-3</c:v>
                </c:pt>
                <c:pt idx="31">
                  <c:v>5.0231481481481455E-3</c:v>
                </c:pt>
                <c:pt idx="32">
                  <c:v>5.1851851851851824E-3</c:v>
                </c:pt>
                <c:pt idx="33">
                  <c:v>5.3472222222222194E-3</c:v>
                </c:pt>
                <c:pt idx="34">
                  <c:v>5.5092592592592563E-3</c:v>
                </c:pt>
                <c:pt idx="35">
                  <c:v>5.6712962962962932E-3</c:v>
                </c:pt>
                <c:pt idx="36">
                  <c:v>5.8333333333333301E-3</c:v>
                </c:pt>
                <c:pt idx="37">
                  <c:v>5.9953703703703671E-3</c:v>
                </c:pt>
                <c:pt idx="38">
                  <c:v>6.157407407407404E-3</c:v>
                </c:pt>
                <c:pt idx="39">
                  <c:v>6.3194444444444409E-3</c:v>
                </c:pt>
                <c:pt idx="40">
                  <c:v>6.4814814814814778E-3</c:v>
                </c:pt>
                <c:pt idx="41">
                  <c:v>6.6435185185185147E-3</c:v>
                </c:pt>
                <c:pt idx="42">
                  <c:v>6.8055555555555517E-3</c:v>
                </c:pt>
                <c:pt idx="43">
                  <c:v>6.9675925925925886E-3</c:v>
                </c:pt>
                <c:pt idx="44">
                  <c:v>7.1296296296296255E-3</c:v>
                </c:pt>
                <c:pt idx="45">
                  <c:v>7.2916666666666624E-3</c:v>
                </c:pt>
                <c:pt idx="46">
                  <c:v>7.4537037037036994E-3</c:v>
                </c:pt>
                <c:pt idx="47">
                  <c:v>7.6157407407407363E-3</c:v>
                </c:pt>
                <c:pt idx="48">
                  <c:v>7.7777777777777732E-3</c:v>
                </c:pt>
                <c:pt idx="49">
                  <c:v>7.939814814814811E-3</c:v>
                </c:pt>
                <c:pt idx="50">
                  <c:v>8.1018518518518479E-3</c:v>
                </c:pt>
                <c:pt idx="51">
                  <c:v>8.2638888888888849E-3</c:v>
                </c:pt>
                <c:pt idx="52">
                  <c:v>8.4259259259259218E-3</c:v>
                </c:pt>
                <c:pt idx="53">
                  <c:v>8.5879629629629587E-3</c:v>
                </c:pt>
                <c:pt idx="54">
                  <c:v>8.7499999999999956E-3</c:v>
                </c:pt>
                <c:pt idx="55">
                  <c:v>8.9120370370370326E-3</c:v>
                </c:pt>
                <c:pt idx="56">
                  <c:v>9.0740740740740695E-3</c:v>
                </c:pt>
                <c:pt idx="57">
                  <c:v>9.2361111111111064E-3</c:v>
                </c:pt>
                <c:pt idx="58">
                  <c:v>9.3981481481481433E-3</c:v>
                </c:pt>
                <c:pt idx="59">
                  <c:v>9.5601851851851802E-3</c:v>
                </c:pt>
                <c:pt idx="60">
                  <c:v>9.7222222222222172E-3</c:v>
                </c:pt>
                <c:pt idx="61">
                  <c:v>9.8842592592592541E-3</c:v>
                </c:pt>
                <c:pt idx="62">
                  <c:v>1.0046296296296291E-2</c:v>
                </c:pt>
                <c:pt idx="63">
                  <c:v>1.0208333333333328E-2</c:v>
                </c:pt>
                <c:pt idx="64">
                  <c:v>1.0370370370370365E-2</c:v>
                </c:pt>
                <c:pt idx="65">
                  <c:v>1.0532407407407402E-2</c:v>
                </c:pt>
                <c:pt idx="66">
                  <c:v>1.0694444444444439E-2</c:v>
                </c:pt>
                <c:pt idx="67">
                  <c:v>1.0856481481481476E-2</c:v>
                </c:pt>
                <c:pt idx="68">
                  <c:v>1.1018518518518513E-2</c:v>
                </c:pt>
                <c:pt idx="69">
                  <c:v>1.1180555555555549E-2</c:v>
                </c:pt>
                <c:pt idx="70">
                  <c:v>1.1342592592592586E-2</c:v>
                </c:pt>
                <c:pt idx="71">
                  <c:v>1.1504629629629623E-2</c:v>
                </c:pt>
                <c:pt idx="72">
                  <c:v>1.166666666666666E-2</c:v>
                </c:pt>
                <c:pt idx="73">
                  <c:v>1.1828703703703697E-2</c:v>
                </c:pt>
                <c:pt idx="74">
                  <c:v>1.1990740740740734E-2</c:v>
                </c:pt>
                <c:pt idx="75">
                  <c:v>1.2152777777777771E-2</c:v>
                </c:pt>
                <c:pt idx="76">
                  <c:v>1.2314814814814808E-2</c:v>
                </c:pt>
                <c:pt idx="77">
                  <c:v>1.2476851851851845E-2</c:v>
                </c:pt>
                <c:pt idx="78">
                  <c:v>1.2638888888888882E-2</c:v>
                </c:pt>
                <c:pt idx="79">
                  <c:v>1.2800925925925919E-2</c:v>
                </c:pt>
                <c:pt idx="80">
                  <c:v>1.2962962962962956E-2</c:v>
                </c:pt>
                <c:pt idx="81">
                  <c:v>1.3124999999999993E-2</c:v>
                </c:pt>
                <c:pt idx="82">
                  <c:v>1.3287037037037029E-2</c:v>
                </c:pt>
                <c:pt idx="83">
                  <c:v>1.3449074074074066E-2</c:v>
                </c:pt>
                <c:pt idx="84">
                  <c:v>1.3611111111111103E-2</c:v>
                </c:pt>
                <c:pt idx="85">
                  <c:v>1.377314814814814E-2</c:v>
                </c:pt>
                <c:pt idx="86">
                  <c:v>1.3935185185185177E-2</c:v>
                </c:pt>
                <c:pt idx="87">
                  <c:v>1.4097222222222214E-2</c:v>
                </c:pt>
                <c:pt idx="88">
                  <c:v>1.4259259259259251E-2</c:v>
                </c:pt>
                <c:pt idx="89">
                  <c:v>1.4421296296296288E-2</c:v>
                </c:pt>
                <c:pt idx="90">
                  <c:v>1.4583333333333325E-2</c:v>
                </c:pt>
                <c:pt idx="91">
                  <c:v>1.4745370370370362E-2</c:v>
                </c:pt>
                <c:pt idx="92">
                  <c:v>1.4907407407407399E-2</c:v>
                </c:pt>
                <c:pt idx="93">
                  <c:v>1.5069444444444436E-2</c:v>
                </c:pt>
                <c:pt idx="94">
                  <c:v>1.5231481481481473E-2</c:v>
                </c:pt>
                <c:pt idx="95">
                  <c:v>1.539351851851851E-2</c:v>
                </c:pt>
                <c:pt idx="96">
                  <c:v>1.5555555555555546E-2</c:v>
                </c:pt>
                <c:pt idx="97">
                  <c:v>1.5717592592592585E-2</c:v>
                </c:pt>
                <c:pt idx="98">
                  <c:v>1.5879629629629622E-2</c:v>
                </c:pt>
                <c:pt idx="99">
                  <c:v>1.6041666666666659E-2</c:v>
                </c:pt>
                <c:pt idx="100">
                  <c:v>1.6203703703703696E-2</c:v>
                </c:pt>
                <c:pt idx="101">
                  <c:v>1.6365740740740733E-2</c:v>
                </c:pt>
                <c:pt idx="102">
                  <c:v>1.652777777777777E-2</c:v>
                </c:pt>
                <c:pt idx="103">
                  <c:v>1.6689814814814807E-2</c:v>
                </c:pt>
                <c:pt idx="104">
                  <c:v>1.6851851851851844E-2</c:v>
                </c:pt>
                <c:pt idx="105">
                  <c:v>1.701388888888888E-2</c:v>
                </c:pt>
                <c:pt idx="106">
                  <c:v>1.7175925925925917E-2</c:v>
                </c:pt>
                <c:pt idx="107">
                  <c:v>1.7337962962962954E-2</c:v>
                </c:pt>
                <c:pt idx="108">
                  <c:v>1.7499999999999991E-2</c:v>
                </c:pt>
                <c:pt idx="109">
                  <c:v>1.7662037037037028E-2</c:v>
                </c:pt>
                <c:pt idx="110">
                  <c:v>1.7824074074074065E-2</c:v>
                </c:pt>
                <c:pt idx="111">
                  <c:v>1.7986111111111102E-2</c:v>
                </c:pt>
                <c:pt idx="112">
                  <c:v>1.8148148148148139E-2</c:v>
                </c:pt>
                <c:pt idx="113">
                  <c:v>1.8310185185185176E-2</c:v>
                </c:pt>
                <c:pt idx="114">
                  <c:v>1.8472222222222213E-2</c:v>
                </c:pt>
                <c:pt idx="115">
                  <c:v>1.863425925925925E-2</c:v>
                </c:pt>
                <c:pt idx="116">
                  <c:v>1.8796296296296287E-2</c:v>
                </c:pt>
                <c:pt idx="117">
                  <c:v>1.8958333333333324E-2</c:v>
                </c:pt>
                <c:pt idx="118">
                  <c:v>1.912037037037036E-2</c:v>
                </c:pt>
                <c:pt idx="119">
                  <c:v>1.9282407407407397E-2</c:v>
                </c:pt>
                <c:pt idx="120">
                  <c:v>1.9444444444444434E-2</c:v>
                </c:pt>
                <c:pt idx="121">
                  <c:v>1.9606481481481471E-2</c:v>
                </c:pt>
                <c:pt idx="122">
                  <c:v>1.9768518518518508E-2</c:v>
                </c:pt>
                <c:pt idx="123">
                  <c:v>1.9930555555555545E-2</c:v>
                </c:pt>
                <c:pt idx="124">
                  <c:v>2.0092592592592582E-2</c:v>
                </c:pt>
                <c:pt idx="125">
                  <c:v>2.0254629629629619E-2</c:v>
                </c:pt>
                <c:pt idx="126">
                  <c:v>2.0416666666666656E-2</c:v>
                </c:pt>
                <c:pt idx="127">
                  <c:v>2.0578703703703693E-2</c:v>
                </c:pt>
                <c:pt idx="128">
                  <c:v>2.074074074074073E-2</c:v>
                </c:pt>
                <c:pt idx="129">
                  <c:v>2.0902777777777767E-2</c:v>
                </c:pt>
                <c:pt idx="130">
                  <c:v>2.1064814814814804E-2</c:v>
                </c:pt>
                <c:pt idx="131">
                  <c:v>2.1226851851851841E-2</c:v>
                </c:pt>
                <c:pt idx="132">
                  <c:v>2.1388888888888877E-2</c:v>
                </c:pt>
                <c:pt idx="133">
                  <c:v>2.1550925925925914E-2</c:v>
                </c:pt>
                <c:pt idx="134">
                  <c:v>2.1712962962962951E-2</c:v>
                </c:pt>
                <c:pt idx="135">
                  <c:v>2.1874999999999988E-2</c:v>
                </c:pt>
                <c:pt idx="136">
                  <c:v>2.2037037037037025E-2</c:v>
                </c:pt>
                <c:pt idx="137">
                  <c:v>2.2199074074074062E-2</c:v>
                </c:pt>
                <c:pt idx="138">
                  <c:v>2.2361111111111099E-2</c:v>
                </c:pt>
                <c:pt idx="139">
                  <c:v>2.2523148148148136E-2</c:v>
                </c:pt>
                <c:pt idx="140">
                  <c:v>2.2685185185185173E-2</c:v>
                </c:pt>
                <c:pt idx="141">
                  <c:v>2.284722222222221E-2</c:v>
                </c:pt>
                <c:pt idx="142">
                  <c:v>2.3009259259259247E-2</c:v>
                </c:pt>
                <c:pt idx="143">
                  <c:v>2.3171296296296284E-2</c:v>
                </c:pt>
                <c:pt idx="144">
                  <c:v>2.3333333333333321E-2</c:v>
                </c:pt>
                <c:pt idx="145">
                  <c:v>2.3495370370370357E-2</c:v>
                </c:pt>
                <c:pt idx="146">
                  <c:v>2.3657407407407394E-2</c:v>
                </c:pt>
                <c:pt idx="147">
                  <c:v>2.3819444444444431E-2</c:v>
                </c:pt>
                <c:pt idx="148">
                  <c:v>2.3981481481481468E-2</c:v>
                </c:pt>
                <c:pt idx="149">
                  <c:v>2.4143518518518505E-2</c:v>
                </c:pt>
                <c:pt idx="150">
                  <c:v>2.4305555555555542E-2</c:v>
                </c:pt>
                <c:pt idx="151">
                  <c:v>2.4467592592592579E-2</c:v>
                </c:pt>
                <c:pt idx="152">
                  <c:v>2.4629629629629616E-2</c:v>
                </c:pt>
                <c:pt idx="153">
                  <c:v>2.4791666666666653E-2</c:v>
                </c:pt>
                <c:pt idx="154">
                  <c:v>2.495370370370369E-2</c:v>
                </c:pt>
                <c:pt idx="155">
                  <c:v>2.5115740740740727E-2</c:v>
                </c:pt>
                <c:pt idx="156">
                  <c:v>2.5277777777777764E-2</c:v>
                </c:pt>
                <c:pt idx="157">
                  <c:v>2.5439814814814801E-2</c:v>
                </c:pt>
                <c:pt idx="158">
                  <c:v>2.5601851851851837E-2</c:v>
                </c:pt>
                <c:pt idx="159">
                  <c:v>2.5763888888888874E-2</c:v>
                </c:pt>
                <c:pt idx="160">
                  <c:v>2.5925925925925911E-2</c:v>
                </c:pt>
                <c:pt idx="161">
                  <c:v>2.6087962962962948E-2</c:v>
                </c:pt>
                <c:pt idx="162">
                  <c:v>2.6249999999999985E-2</c:v>
                </c:pt>
                <c:pt idx="163">
                  <c:v>2.6412037037037022E-2</c:v>
                </c:pt>
                <c:pt idx="164">
                  <c:v>2.6574074074074059E-2</c:v>
                </c:pt>
                <c:pt idx="165">
                  <c:v>2.6736111111111096E-2</c:v>
                </c:pt>
                <c:pt idx="166">
                  <c:v>2.6898148148148133E-2</c:v>
                </c:pt>
                <c:pt idx="167">
                  <c:v>2.706018518518517E-2</c:v>
                </c:pt>
                <c:pt idx="168">
                  <c:v>2.7222222222222207E-2</c:v>
                </c:pt>
                <c:pt idx="169">
                  <c:v>2.7384259259259244E-2</c:v>
                </c:pt>
                <c:pt idx="170">
                  <c:v>2.7546296296296281E-2</c:v>
                </c:pt>
                <c:pt idx="171">
                  <c:v>2.7708333333333317E-2</c:v>
                </c:pt>
                <c:pt idx="172">
                  <c:v>2.7870370370370354E-2</c:v>
                </c:pt>
                <c:pt idx="173">
                  <c:v>2.8032407407407391E-2</c:v>
                </c:pt>
                <c:pt idx="174">
                  <c:v>2.8194444444444428E-2</c:v>
                </c:pt>
                <c:pt idx="175">
                  <c:v>2.8356481481481465E-2</c:v>
                </c:pt>
                <c:pt idx="176">
                  <c:v>2.8518518518518502E-2</c:v>
                </c:pt>
                <c:pt idx="177">
                  <c:v>2.8680555555555539E-2</c:v>
                </c:pt>
                <c:pt idx="178">
                  <c:v>2.8842592592592576E-2</c:v>
                </c:pt>
                <c:pt idx="179">
                  <c:v>2.9004629629629613E-2</c:v>
                </c:pt>
                <c:pt idx="180">
                  <c:v>2.916666666666665E-2</c:v>
                </c:pt>
                <c:pt idx="181">
                  <c:v>2.9328703703703687E-2</c:v>
                </c:pt>
                <c:pt idx="182">
                  <c:v>2.9490740740740724E-2</c:v>
                </c:pt>
                <c:pt idx="183">
                  <c:v>2.9652777777777761E-2</c:v>
                </c:pt>
                <c:pt idx="184">
                  <c:v>2.9814814814814797E-2</c:v>
                </c:pt>
                <c:pt idx="185">
                  <c:v>2.9976851851851834E-2</c:v>
                </c:pt>
                <c:pt idx="186">
                  <c:v>3.0138888888888871E-2</c:v>
                </c:pt>
                <c:pt idx="187">
                  <c:v>3.0300925925925908E-2</c:v>
                </c:pt>
                <c:pt idx="188">
                  <c:v>3.0462962962962945E-2</c:v>
                </c:pt>
                <c:pt idx="189">
                  <c:v>3.0624999999999982E-2</c:v>
                </c:pt>
                <c:pt idx="190">
                  <c:v>3.0787037037037019E-2</c:v>
                </c:pt>
                <c:pt idx="191">
                  <c:v>3.0949074074074056E-2</c:v>
                </c:pt>
                <c:pt idx="192">
                  <c:v>3.1111111111111093E-2</c:v>
                </c:pt>
                <c:pt idx="193">
                  <c:v>3.1273148148148133E-2</c:v>
                </c:pt>
                <c:pt idx="194">
                  <c:v>3.143518518518517E-2</c:v>
                </c:pt>
                <c:pt idx="195">
                  <c:v>3.1597222222222207E-2</c:v>
                </c:pt>
                <c:pt idx="196">
                  <c:v>3.1759259259259244E-2</c:v>
                </c:pt>
                <c:pt idx="197">
                  <c:v>3.1921296296296281E-2</c:v>
                </c:pt>
                <c:pt idx="198">
                  <c:v>3.2083333333333318E-2</c:v>
                </c:pt>
                <c:pt idx="199">
                  <c:v>3.2245370370370355E-2</c:v>
                </c:pt>
                <c:pt idx="200">
                  <c:v>3.2407407407407392E-2</c:v>
                </c:pt>
                <c:pt idx="201">
                  <c:v>3.2569444444444429E-2</c:v>
                </c:pt>
                <c:pt idx="202">
                  <c:v>3.2731481481481466E-2</c:v>
                </c:pt>
                <c:pt idx="203">
                  <c:v>3.2893518518518503E-2</c:v>
                </c:pt>
                <c:pt idx="204">
                  <c:v>3.3055555555555539E-2</c:v>
                </c:pt>
                <c:pt idx="205">
                  <c:v>3.3217592592592576E-2</c:v>
                </c:pt>
                <c:pt idx="206">
                  <c:v>3.3379629629629613E-2</c:v>
                </c:pt>
                <c:pt idx="207">
                  <c:v>3.354166666666665E-2</c:v>
                </c:pt>
                <c:pt idx="208">
                  <c:v>3.3703703703703687E-2</c:v>
                </c:pt>
                <c:pt idx="209">
                  <c:v>3.3865740740740724E-2</c:v>
                </c:pt>
                <c:pt idx="210">
                  <c:v>3.4027777777777761E-2</c:v>
                </c:pt>
                <c:pt idx="211">
                  <c:v>3.4189814814814798E-2</c:v>
                </c:pt>
                <c:pt idx="212">
                  <c:v>3.4351851851851835E-2</c:v>
                </c:pt>
                <c:pt idx="213">
                  <c:v>3.4513888888888872E-2</c:v>
                </c:pt>
                <c:pt idx="214">
                  <c:v>3.4675925925925909E-2</c:v>
                </c:pt>
                <c:pt idx="215">
                  <c:v>3.4837962962962946E-2</c:v>
                </c:pt>
                <c:pt idx="216">
                  <c:v>3.4999999999999983E-2</c:v>
                </c:pt>
                <c:pt idx="217">
                  <c:v>3.5162037037037019E-2</c:v>
                </c:pt>
                <c:pt idx="218">
                  <c:v>3.5324074074074056E-2</c:v>
                </c:pt>
                <c:pt idx="219">
                  <c:v>3.5486111111111093E-2</c:v>
                </c:pt>
                <c:pt idx="220">
                  <c:v>3.564814814814813E-2</c:v>
                </c:pt>
                <c:pt idx="221">
                  <c:v>3.5810185185185167E-2</c:v>
                </c:pt>
                <c:pt idx="222">
                  <c:v>3.5972222222222204E-2</c:v>
                </c:pt>
                <c:pt idx="223">
                  <c:v>3.6134259259259241E-2</c:v>
                </c:pt>
                <c:pt idx="224">
                  <c:v>3.6296296296296278E-2</c:v>
                </c:pt>
                <c:pt idx="225">
                  <c:v>3.6458333333333315E-2</c:v>
                </c:pt>
                <c:pt idx="226">
                  <c:v>3.6620370370370352E-2</c:v>
                </c:pt>
                <c:pt idx="227">
                  <c:v>3.6782407407407389E-2</c:v>
                </c:pt>
                <c:pt idx="228">
                  <c:v>3.6944444444444426E-2</c:v>
                </c:pt>
                <c:pt idx="229">
                  <c:v>3.7106481481481463E-2</c:v>
                </c:pt>
                <c:pt idx="230">
                  <c:v>3.7268518518518499E-2</c:v>
                </c:pt>
                <c:pt idx="231">
                  <c:v>3.7430555555555536E-2</c:v>
                </c:pt>
                <c:pt idx="232">
                  <c:v>3.7592592592592573E-2</c:v>
                </c:pt>
                <c:pt idx="233">
                  <c:v>3.775462962962961E-2</c:v>
                </c:pt>
                <c:pt idx="234">
                  <c:v>3.7916666666666647E-2</c:v>
                </c:pt>
                <c:pt idx="235">
                  <c:v>3.8078703703703684E-2</c:v>
                </c:pt>
                <c:pt idx="236">
                  <c:v>3.8240740740740721E-2</c:v>
                </c:pt>
                <c:pt idx="237">
                  <c:v>3.8402777777777758E-2</c:v>
                </c:pt>
                <c:pt idx="238">
                  <c:v>3.8564814814814795E-2</c:v>
                </c:pt>
                <c:pt idx="239">
                  <c:v>3.8726851851851832E-2</c:v>
                </c:pt>
                <c:pt idx="240">
                  <c:v>3.8888888888888869E-2</c:v>
                </c:pt>
                <c:pt idx="241">
                  <c:v>3.9050925925925906E-2</c:v>
                </c:pt>
                <c:pt idx="242">
                  <c:v>3.9212962962962943E-2</c:v>
                </c:pt>
                <c:pt idx="243">
                  <c:v>3.9374999999999979E-2</c:v>
                </c:pt>
                <c:pt idx="244">
                  <c:v>3.9537037037037016E-2</c:v>
                </c:pt>
                <c:pt idx="245">
                  <c:v>3.9699074074074053E-2</c:v>
                </c:pt>
                <c:pt idx="246">
                  <c:v>3.986111111111109E-2</c:v>
                </c:pt>
                <c:pt idx="247">
                  <c:v>4.0023148148148127E-2</c:v>
                </c:pt>
                <c:pt idx="248">
                  <c:v>4.0185185185185164E-2</c:v>
                </c:pt>
                <c:pt idx="249">
                  <c:v>4.0347222222222201E-2</c:v>
                </c:pt>
                <c:pt idx="250">
                  <c:v>4.0509259259259238E-2</c:v>
                </c:pt>
                <c:pt idx="251">
                  <c:v>4.0671296296296275E-2</c:v>
                </c:pt>
                <c:pt idx="252">
                  <c:v>4.0833333333333312E-2</c:v>
                </c:pt>
                <c:pt idx="253">
                  <c:v>4.0995370370370349E-2</c:v>
                </c:pt>
                <c:pt idx="254">
                  <c:v>4.1157407407407386E-2</c:v>
                </c:pt>
                <c:pt idx="255">
                  <c:v>4.1319444444444423E-2</c:v>
                </c:pt>
                <c:pt idx="256">
                  <c:v>4.1481481481481459E-2</c:v>
                </c:pt>
                <c:pt idx="257">
                  <c:v>4.1643518518518496E-2</c:v>
                </c:pt>
                <c:pt idx="258">
                  <c:v>4.1805555555555533E-2</c:v>
                </c:pt>
                <c:pt idx="259">
                  <c:v>4.196759259259257E-2</c:v>
                </c:pt>
                <c:pt idx="260">
                  <c:v>4.2129629629629607E-2</c:v>
                </c:pt>
                <c:pt idx="261">
                  <c:v>4.2291666666666644E-2</c:v>
                </c:pt>
                <c:pt idx="262">
                  <c:v>4.2453703703703681E-2</c:v>
                </c:pt>
                <c:pt idx="263">
                  <c:v>4.2615740740740718E-2</c:v>
                </c:pt>
                <c:pt idx="264">
                  <c:v>4.2777777777777755E-2</c:v>
                </c:pt>
                <c:pt idx="265">
                  <c:v>4.2939814814814792E-2</c:v>
                </c:pt>
                <c:pt idx="266">
                  <c:v>4.3101851851851829E-2</c:v>
                </c:pt>
                <c:pt idx="267">
                  <c:v>4.3263888888888866E-2</c:v>
                </c:pt>
                <c:pt idx="268">
                  <c:v>4.3425925925925903E-2</c:v>
                </c:pt>
                <c:pt idx="269">
                  <c:v>4.3587962962962939E-2</c:v>
                </c:pt>
                <c:pt idx="270">
                  <c:v>4.3749999999999976E-2</c:v>
                </c:pt>
                <c:pt idx="271">
                  <c:v>4.3912037037037013E-2</c:v>
                </c:pt>
                <c:pt idx="272">
                  <c:v>4.407407407407405E-2</c:v>
                </c:pt>
                <c:pt idx="273">
                  <c:v>4.4236111111111087E-2</c:v>
                </c:pt>
                <c:pt idx="274">
                  <c:v>4.4398148148148124E-2</c:v>
                </c:pt>
                <c:pt idx="275">
                  <c:v>4.4560185185185161E-2</c:v>
                </c:pt>
                <c:pt idx="276">
                  <c:v>4.4722222222222198E-2</c:v>
                </c:pt>
                <c:pt idx="277">
                  <c:v>4.4884259259259235E-2</c:v>
                </c:pt>
                <c:pt idx="278">
                  <c:v>4.5046296296296272E-2</c:v>
                </c:pt>
                <c:pt idx="279">
                  <c:v>4.5208333333333309E-2</c:v>
                </c:pt>
                <c:pt idx="280">
                  <c:v>4.5370370370370346E-2</c:v>
                </c:pt>
                <c:pt idx="281">
                  <c:v>4.5532407407407383E-2</c:v>
                </c:pt>
                <c:pt idx="282">
                  <c:v>4.5694444444444419E-2</c:v>
                </c:pt>
                <c:pt idx="283">
                  <c:v>4.5856481481481456E-2</c:v>
                </c:pt>
                <c:pt idx="284">
                  <c:v>4.6018518518518493E-2</c:v>
                </c:pt>
                <c:pt idx="285">
                  <c:v>4.618055555555553E-2</c:v>
                </c:pt>
                <c:pt idx="286">
                  <c:v>4.6342592592592567E-2</c:v>
                </c:pt>
                <c:pt idx="287">
                  <c:v>4.6504629629629604E-2</c:v>
                </c:pt>
                <c:pt idx="288">
                  <c:v>4.6666666666666641E-2</c:v>
                </c:pt>
                <c:pt idx="289">
                  <c:v>4.6828703703703678E-2</c:v>
                </c:pt>
                <c:pt idx="290">
                  <c:v>4.6990740740740715E-2</c:v>
                </c:pt>
                <c:pt idx="291">
                  <c:v>4.7152777777777752E-2</c:v>
                </c:pt>
                <c:pt idx="292">
                  <c:v>4.7314814814814789E-2</c:v>
                </c:pt>
                <c:pt idx="293">
                  <c:v>4.7476851851851826E-2</c:v>
                </c:pt>
                <c:pt idx="294">
                  <c:v>4.7638888888888863E-2</c:v>
                </c:pt>
                <c:pt idx="295">
                  <c:v>4.78009259259259E-2</c:v>
                </c:pt>
                <c:pt idx="296">
                  <c:v>4.7962962962962936E-2</c:v>
                </c:pt>
                <c:pt idx="297">
                  <c:v>4.8124999999999973E-2</c:v>
                </c:pt>
                <c:pt idx="298">
                  <c:v>4.828703703703701E-2</c:v>
                </c:pt>
                <c:pt idx="299">
                  <c:v>4.8449074074074047E-2</c:v>
                </c:pt>
                <c:pt idx="300">
                  <c:v>4.8611111111111084E-2</c:v>
                </c:pt>
                <c:pt idx="301">
                  <c:v>4.8773148148148121E-2</c:v>
                </c:pt>
                <c:pt idx="302">
                  <c:v>4.8935185185185158E-2</c:v>
                </c:pt>
                <c:pt idx="303">
                  <c:v>4.9097222222222195E-2</c:v>
                </c:pt>
                <c:pt idx="304">
                  <c:v>4.9259259259259232E-2</c:v>
                </c:pt>
                <c:pt idx="305">
                  <c:v>4.9421296296296269E-2</c:v>
                </c:pt>
                <c:pt idx="306">
                  <c:v>4.9583333333333306E-2</c:v>
                </c:pt>
                <c:pt idx="307">
                  <c:v>4.9745370370370343E-2</c:v>
                </c:pt>
                <c:pt idx="308">
                  <c:v>4.990740740740738E-2</c:v>
                </c:pt>
                <c:pt idx="309">
                  <c:v>5.0069444444444416E-2</c:v>
                </c:pt>
                <c:pt idx="310">
                  <c:v>5.0231481481481453E-2</c:v>
                </c:pt>
                <c:pt idx="311">
                  <c:v>5.039351851851849E-2</c:v>
                </c:pt>
                <c:pt idx="312">
                  <c:v>5.0555555555555527E-2</c:v>
                </c:pt>
                <c:pt idx="313">
                  <c:v>5.0717592592592564E-2</c:v>
                </c:pt>
                <c:pt idx="314">
                  <c:v>5.0879629629629601E-2</c:v>
                </c:pt>
                <c:pt idx="315">
                  <c:v>5.1041666666666638E-2</c:v>
                </c:pt>
                <c:pt idx="316">
                  <c:v>5.1203703703703675E-2</c:v>
                </c:pt>
                <c:pt idx="317">
                  <c:v>5.1365740740740712E-2</c:v>
                </c:pt>
                <c:pt idx="318">
                  <c:v>5.1527777777777749E-2</c:v>
                </c:pt>
                <c:pt idx="319">
                  <c:v>5.1689814814814786E-2</c:v>
                </c:pt>
                <c:pt idx="320">
                  <c:v>5.1851851851851823E-2</c:v>
                </c:pt>
                <c:pt idx="321">
                  <c:v>5.201388888888886E-2</c:v>
                </c:pt>
                <c:pt idx="322">
                  <c:v>5.2175925925925896E-2</c:v>
                </c:pt>
                <c:pt idx="323">
                  <c:v>5.2337962962962933E-2</c:v>
                </c:pt>
                <c:pt idx="324">
                  <c:v>5.249999999999997E-2</c:v>
                </c:pt>
                <c:pt idx="325">
                  <c:v>5.2662037037037007E-2</c:v>
                </c:pt>
                <c:pt idx="326">
                  <c:v>5.2824074074074044E-2</c:v>
                </c:pt>
                <c:pt idx="327">
                  <c:v>5.2986111111111081E-2</c:v>
                </c:pt>
                <c:pt idx="328">
                  <c:v>5.3148148148148118E-2</c:v>
                </c:pt>
                <c:pt idx="329">
                  <c:v>5.3310185185185155E-2</c:v>
                </c:pt>
                <c:pt idx="330">
                  <c:v>5.3472222222222192E-2</c:v>
                </c:pt>
                <c:pt idx="331">
                  <c:v>5.3634259259259229E-2</c:v>
                </c:pt>
                <c:pt idx="332">
                  <c:v>5.3796296296296266E-2</c:v>
                </c:pt>
                <c:pt idx="333">
                  <c:v>5.3958333333333303E-2</c:v>
                </c:pt>
                <c:pt idx="334">
                  <c:v>5.412037037037034E-2</c:v>
                </c:pt>
                <c:pt idx="335">
                  <c:v>5.4282407407407376E-2</c:v>
                </c:pt>
                <c:pt idx="336">
                  <c:v>5.4444444444444413E-2</c:v>
                </c:pt>
                <c:pt idx="337">
                  <c:v>5.460648148148145E-2</c:v>
                </c:pt>
                <c:pt idx="338">
                  <c:v>5.4768518518518487E-2</c:v>
                </c:pt>
                <c:pt idx="339">
                  <c:v>5.4930555555555524E-2</c:v>
                </c:pt>
                <c:pt idx="340">
                  <c:v>5.5092592592592561E-2</c:v>
                </c:pt>
                <c:pt idx="341">
                  <c:v>5.5254629629629598E-2</c:v>
                </c:pt>
                <c:pt idx="342">
                  <c:v>5.5416666666666635E-2</c:v>
                </c:pt>
                <c:pt idx="343">
                  <c:v>5.5578703703703672E-2</c:v>
                </c:pt>
                <c:pt idx="344">
                  <c:v>5.5740740740740709E-2</c:v>
                </c:pt>
                <c:pt idx="345">
                  <c:v>5.5902777777777746E-2</c:v>
                </c:pt>
                <c:pt idx="346">
                  <c:v>5.6064814814814783E-2</c:v>
                </c:pt>
                <c:pt idx="347">
                  <c:v>5.622685185185182E-2</c:v>
                </c:pt>
                <c:pt idx="348">
                  <c:v>5.6388888888888856E-2</c:v>
                </c:pt>
                <c:pt idx="349">
                  <c:v>5.6550925925925893E-2</c:v>
                </c:pt>
                <c:pt idx="350">
                  <c:v>5.671296296296293E-2</c:v>
                </c:pt>
                <c:pt idx="351">
                  <c:v>5.6874999999999967E-2</c:v>
                </c:pt>
                <c:pt idx="352">
                  <c:v>5.7037037037037004E-2</c:v>
                </c:pt>
                <c:pt idx="353">
                  <c:v>5.7199074074074041E-2</c:v>
                </c:pt>
                <c:pt idx="354">
                  <c:v>5.7361111111111078E-2</c:v>
                </c:pt>
                <c:pt idx="355">
                  <c:v>5.7523148148148115E-2</c:v>
                </c:pt>
                <c:pt idx="356">
                  <c:v>5.7685185185185152E-2</c:v>
                </c:pt>
                <c:pt idx="357">
                  <c:v>5.7847222222222189E-2</c:v>
                </c:pt>
                <c:pt idx="358">
                  <c:v>5.8009259259259226E-2</c:v>
                </c:pt>
                <c:pt idx="359">
                  <c:v>5.8171296296296263E-2</c:v>
                </c:pt>
                <c:pt idx="360">
                  <c:v>5.83333333333333E-2</c:v>
                </c:pt>
                <c:pt idx="361">
                  <c:v>5.8495370370370336E-2</c:v>
                </c:pt>
                <c:pt idx="362">
                  <c:v>5.8657407407407373E-2</c:v>
                </c:pt>
                <c:pt idx="363">
                  <c:v>5.881944444444441E-2</c:v>
                </c:pt>
                <c:pt idx="364">
                  <c:v>5.8981481481481447E-2</c:v>
                </c:pt>
                <c:pt idx="365">
                  <c:v>5.9143518518518484E-2</c:v>
                </c:pt>
                <c:pt idx="366">
                  <c:v>5.9305555555555521E-2</c:v>
                </c:pt>
                <c:pt idx="367">
                  <c:v>5.9467592592592558E-2</c:v>
                </c:pt>
                <c:pt idx="368">
                  <c:v>5.9629629629629595E-2</c:v>
                </c:pt>
                <c:pt idx="369">
                  <c:v>5.9791666666666632E-2</c:v>
                </c:pt>
                <c:pt idx="370">
                  <c:v>5.9953703703703669E-2</c:v>
                </c:pt>
                <c:pt idx="371">
                  <c:v>6.0115740740740706E-2</c:v>
                </c:pt>
                <c:pt idx="372">
                  <c:v>6.0277777777777743E-2</c:v>
                </c:pt>
                <c:pt idx="373">
                  <c:v>6.043981481481478E-2</c:v>
                </c:pt>
                <c:pt idx="374">
                  <c:v>6.0601851851851816E-2</c:v>
                </c:pt>
                <c:pt idx="375">
                  <c:v>6.0763888888888853E-2</c:v>
                </c:pt>
                <c:pt idx="376">
                  <c:v>6.092592592592589E-2</c:v>
                </c:pt>
                <c:pt idx="377">
                  <c:v>6.1087962962962927E-2</c:v>
                </c:pt>
                <c:pt idx="378">
                  <c:v>6.1249999999999964E-2</c:v>
                </c:pt>
                <c:pt idx="379">
                  <c:v>6.1412037037037001E-2</c:v>
                </c:pt>
                <c:pt idx="380">
                  <c:v>6.1574074074074038E-2</c:v>
                </c:pt>
                <c:pt idx="381">
                  <c:v>6.1736111111111075E-2</c:v>
                </c:pt>
                <c:pt idx="382">
                  <c:v>6.1898148148148112E-2</c:v>
                </c:pt>
                <c:pt idx="383">
                  <c:v>6.2060185185185149E-2</c:v>
                </c:pt>
                <c:pt idx="384">
                  <c:v>6.2222222222222186E-2</c:v>
                </c:pt>
                <c:pt idx="385">
                  <c:v>6.2384259259259223E-2</c:v>
                </c:pt>
                <c:pt idx="386">
                  <c:v>6.2546296296296267E-2</c:v>
                </c:pt>
                <c:pt idx="387">
                  <c:v>6.270833333333331E-2</c:v>
                </c:pt>
                <c:pt idx="388">
                  <c:v>6.2870370370370354E-2</c:v>
                </c:pt>
                <c:pt idx="389">
                  <c:v>6.3032407407407398E-2</c:v>
                </c:pt>
                <c:pt idx="390">
                  <c:v>6.3194444444444442E-2</c:v>
                </c:pt>
                <c:pt idx="391">
                  <c:v>6.3356481481481486E-2</c:v>
                </c:pt>
                <c:pt idx="392">
                  <c:v>6.351851851851853E-2</c:v>
                </c:pt>
                <c:pt idx="393">
                  <c:v>6.3680555555555574E-2</c:v>
                </c:pt>
                <c:pt idx="394">
                  <c:v>6.3842592592592617E-2</c:v>
                </c:pt>
                <c:pt idx="395">
                  <c:v>6.4004629629629661E-2</c:v>
                </c:pt>
                <c:pt idx="396">
                  <c:v>6.4166666666666705E-2</c:v>
                </c:pt>
                <c:pt idx="397">
                  <c:v>6.4328703703703749E-2</c:v>
                </c:pt>
                <c:pt idx="398">
                  <c:v>6.4490740740740793E-2</c:v>
                </c:pt>
                <c:pt idx="399">
                  <c:v>6.4652777777777837E-2</c:v>
                </c:pt>
                <c:pt idx="400">
                  <c:v>6.4814814814814881E-2</c:v>
                </c:pt>
                <c:pt idx="401">
                  <c:v>6.4976851851851924E-2</c:v>
                </c:pt>
                <c:pt idx="402">
                  <c:v>6.5138888888888968E-2</c:v>
                </c:pt>
                <c:pt idx="403">
                  <c:v>6.5300925925926012E-2</c:v>
                </c:pt>
                <c:pt idx="404">
                  <c:v>6.5462962962963056E-2</c:v>
                </c:pt>
                <c:pt idx="405">
                  <c:v>6.56250000000001E-2</c:v>
                </c:pt>
                <c:pt idx="406">
                  <c:v>6.5787037037037144E-2</c:v>
                </c:pt>
                <c:pt idx="407">
                  <c:v>6.5949074074074188E-2</c:v>
                </c:pt>
                <c:pt idx="408">
                  <c:v>6.6111111111111232E-2</c:v>
                </c:pt>
                <c:pt idx="409">
                  <c:v>6.6273148148148275E-2</c:v>
                </c:pt>
                <c:pt idx="410">
                  <c:v>6.6435185185185319E-2</c:v>
                </c:pt>
                <c:pt idx="411">
                  <c:v>6.6597222222222363E-2</c:v>
                </c:pt>
                <c:pt idx="412">
                  <c:v>6.6759259259259407E-2</c:v>
                </c:pt>
                <c:pt idx="413">
                  <c:v>6.6921296296296451E-2</c:v>
                </c:pt>
                <c:pt idx="414">
                  <c:v>6.7083333333333495E-2</c:v>
                </c:pt>
                <c:pt idx="415">
                  <c:v>6.7245370370370539E-2</c:v>
                </c:pt>
                <c:pt idx="416">
                  <c:v>6.7407407407407582E-2</c:v>
                </c:pt>
                <c:pt idx="417">
                  <c:v>6.7569444444444626E-2</c:v>
                </c:pt>
                <c:pt idx="418">
                  <c:v>6.773148148148167E-2</c:v>
                </c:pt>
                <c:pt idx="419">
                  <c:v>6.7893518518518714E-2</c:v>
                </c:pt>
                <c:pt idx="420">
                  <c:v>6.8055555555555758E-2</c:v>
                </c:pt>
                <c:pt idx="421">
                  <c:v>6.8217592592592802E-2</c:v>
                </c:pt>
                <c:pt idx="422">
                  <c:v>6.8379629629629846E-2</c:v>
                </c:pt>
                <c:pt idx="423">
                  <c:v>6.8541666666666889E-2</c:v>
                </c:pt>
                <c:pt idx="424">
                  <c:v>6.8703703703703933E-2</c:v>
                </c:pt>
                <c:pt idx="425">
                  <c:v>6.8865740740740977E-2</c:v>
                </c:pt>
                <c:pt idx="426">
                  <c:v>6.9027777777778021E-2</c:v>
                </c:pt>
                <c:pt idx="427">
                  <c:v>6.9189814814815065E-2</c:v>
                </c:pt>
                <c:pt idx="428">
                  <c:v>6.9351851851852109E-2</c:v>
                </c:pt>
                <c:pt idx="429">
                  <c:v>6.9513888888889153E-2</c:v>
                </c:pt>
                <c:pt idx="430">
                  <c:v>6.9675925925926196E-2</c:v>
                </c:pt>
                <c:pt idx="431">
                  <c:v>6.983796296296324E-2</c:v>
                </c:pt>
                <c:pt idx="432">
                  <c:v>7.0000000000000284E-2</c:v>
                </c:pt>
                <c:pt idx="433">
                  <c:v>7.0162037037037328E-2</c:v>
                </c:pt>
                <c:pt idx="434">
                  <c:v>7.0324074074074372E-2</c:v>
                </c:pt>
                <c:pt idx="435">
                  <c:v>7.0486111111111416E-2</c:v>
                </c:pt>
                <c:pt idx="436">
                  <c:v>7.064814814814846E-2</c:v>
                </c:pt>
                <c:pt idx="437">
                  <c:v>7.0810185185185504E-2</c:v>
                </c:pt>
                <c:pt idx="438">
                  <c:v>7.0972222222222547E-2</c:v>
                </c:pt>
                <c:pt idx="439">
                  <c:v>7.1134259259259591E-2</c:v>
                </c:pt>
                <c:pt idx="440">
                  <c:v>7.1296296296296635E-2</c:v>
                </c:pt>
                <c:pt idx="441">
                  <c:v>7.1458333333333679E-2</c:v>
                </c:pt>
                <c:pt idx="442">
                  <c:v>7.1620370370370723E-2</c:v>
                </c:pt>
                <c:pt idx="443">
                  <c:v>7.1782407407407767E-2</c:v>
                </c:pt>
                <c:pt idx="444">
                  <c:v>7.1944444444444811E-2</c:v>
                </c:pt>
                <c:pt idx="445">
                  <c:v>7.2106481481481854E-2</c:v>
                </c:pt>
                <c:pt idx="446">
                  <c:v>7.2268518518518898E-2</c:v>
                </c:pt>
                <c:pt idx="447">
                  <c:v>7.2430555555555942E-2</c:v>
                </c:pt>
                <c:pt idx="448">
                  <c:v>7.2592592592592986E-2</c:v>
                </c:pt>
                <c:pt idx="449">
                  <c:v>7.275462962963003E-2</c:v>
                </c:pt>
                <c:pt idx="450">
                  <c:v>7.2916666666667074E-2</c:v>
                </c:pt>
                <c:pt idx="451">
                  <c:v>7.3078703703704118E-2</c:v>
                </c:pt>
                <c:pt idx="452">
                  <c:v>7.3240740740741161E-2</c:v>
                </c:pt>
                <c:pt idx="453">
                  <c:v>7.3402777777778205E-2</c:v>
                </c:pt>
                <c:pt idx="454">
                  <c:v>7.3564814814815249E-2</c:v>
                </c:pt>
                <c:pt idx="455">
                  <c:v>7.3726851851852293E-2</c:v>
                </c:pt>
                <c:pt idx="456">
                  <c:v>7.3888888888889337E-2</c:v>
                </c:pt>
                <c:pt idx="457">
                  <c:v>7.4050925925926381E-2</c:v>
                </c:pt>
                <c:pt idx="458">
                  <c:v>7.4212962962963425E-2</c:v>
                </c:pt>
                <c:pt idx="459">
                  <c:v>7.4375000000000469E-2</c:v>
                </c:pt>
                <c:pt idx="460">
                  <c:v>7.4537037037037512E-2</c:v>
                </c:pt>
                <c:pt idx="461">
                  <c:v>7.4699074074074556E-2</c:v>
                </c:pt>
                <c:pt idx="462">
                  <c:v>7.48611111111116E-2</c:v>
                </c:pt>
                <c:pt idx="463">
                  <c:v>7.5023148148148644E-2</c:v>
                </c:pt>
                <c:pt idx="464">
                  <c:v>7.5185185185185688E-2</c:v>
                </c:pt>
                <c:pt idx="465">
                  <c:v>7.5347222222222732E-2</c:v>
                </c:pt>
                <c:pt idx="466">
                  <c:v>7.5509259259259776E-2</c:v>
                </c:pt>
                <c:pt idx="467">
                  <c:v>7.5671296296296819E-2</c:v>
                </c:pt>
                <c:pt idx="468">
                  <c:v>7.5833333333333863E-2</c:v>
                </c:pt>
                <c:pt idx="469">
                  <c:v>7.5995370370370907E-2</c:v>
                </c:pt>
                <c:pt idx="470">
                  <c:v>7.6157407407407951E-2</c:v>
                </c:pt>
                <c:pt idx="471">
                  <c:v>7.6319444444444995E-2</c:v>
                </c:pt>
                <c:pt idx="472">
                  <c:v>7.6481481481482039E-2</c:v>
                </c:pt>
                <c:pt idx="473">
                  <c:v>7.6643518518519083E-2</c:v>
                </c:pt>
                <c:pt idx="474">
                  <c:v>7.6805555555556126E-2</c:v>
                </c:pt>
                <c:pt idx="475">
                  <c:v>7.696759259259317E-2</c:v>
                </c:pt>
                <c:pt idx="476">
                  <c:v>7.7129629629630214E-2</c:v>
                </c:pt>
                <c:pt idx="477">
                  <c:v>7.7291666666667258E-2</c:v>
                </c:pt>
                <c:pt idx="478">
                  <c:v>7.7453703703704302E-2</c:v>
                </c:pt>
                <c:pt idx="479">
                  <c:v>7.7615740740741346E-2</c:v>
                </c:pt>
                <c:pt idx="480">
                  <c:v>7.777777777777839E-2</c:v>
                </c:pt>
                <c:pt idx="481">
                  <c:v>7.7939814814815433E-2</c:v>
                </c:pt>
                <c:pt idx="482">
                  <c:v>7.8101851851852477E-2</c:v>
                </c:pt>
                <c:pt idx="483">
                  <c:v>7.8263888888889521E-2</c:v>
                </c:pt>
                <c:pt idx="484">
                  <c:v>7.8425925925926565E-2</c:v>
                </c:pt>
                <c:pt idx="485">
                  <c:v>7.8587962962963609E-2</c:v>
                </c:pt>
                <c:pt idx="486">
                  <c:v>7.8750000000000653E-2</c:v>
                </c:pt>
                <c:pt idx="487">
                  <c:v>7.8912037037037697E-2</c:v>
                </c:pt>
                <c:pt idx="488">
                  <c:v>7.9074074074074741E-2</c:v>
                </c:pt>
                <c:pt idx="489">
                  <c:v>7.9236111111111784E-2</c:v>
                </c:pt>
                <c:pt idx="490">
                  <c:v>7.9398148148148828E-2</c:v>
                </c:pt>
                <c:pt idx="491">
                  <c:v>7.9560185185185872E-2</c:v>
                </c:pt>
                <c:pt idx="492">
                  <c:v>7.9722222222222916E-2</c:v>
                </c:pt>
                <c:pt idx="493">
                  <c:v>7.988425925925996E-2</c:v>
                </c:pt>
                <c:pt idx="494">
                  <c:v>8.0046296296297004E-2</c:v>
                </c:pt>
                <c:pt idx="495">
                  <c:v>8.0208333333334048E-2</c:v>
                </c:pt>
                <c:pt idx="496">
                  <c:v>8.0370370370371091E-2</c:v>
                </c:pt>
                <c:pt idx="497">
                  <c:v>8.0532407407408135E-2</c:v>
                </c:pt>
                <c:pt idx="498">
                  <c:v>8.0694444444445179E-2</c:v>
                </c:pt>
                <c:pt idx="499">
                  <c:v>8.0856481481482223E-2</c:v>
                </c:pt>
              </c:numCache>
            </c:numRef>
          </c:xVal>
          <c:yVal>
            <c:numRef>
              <c:f>'spinac zpatecka vypinane cerp.'!$J$12:$J$511</c:f>
            </c:numRef>
          </c:yVal>
          <c:smooth val="0"/>
          <c:extLst>
            <c:ext xmlns:c16="http://schemas.microsoft.com/office/drawing/2014/chart" uri="{C3380CC4-5D6E-409C-BE32-E72D297353CC}">
              <c16:uniqueId val="{00000004-4E06-4524-90CF-8972F436D93A}"/>
            </c:ext>
          </c:extLst>
        </c:ser>
        <c:ser>
          <c:idx val="5"/>
          <c:order val="5"/>
          <c:tx>
            <c:strRef>
              <c:f>'spinac zpatecka vypinane cerp.'!$K$11</c:f>
              <c:strCache>
                <c:ptCount val="1"/>
                <c:pt idx="0">
                  <c:v>6</c:v>
                </c:pt>
              </c:strCache>
            </c:strRef>
          </c:tx>
          <c:marker>
            <c:symbol val="none"/>
          </c:marker>
          <c:xVal>
            <c:numRef>
              <c:f>'spinac zpatecka vypinane cerp.'!$A$12:$A$511</c:f>
              <c:numCache>
                <c:formatCode>h:mm:ss</c:formatCode>
                <c:ptCount val="500"/>
                <c:pt idx="0">
                  <c:v>0</c:v>
                </c:pt>
                <c:pt idx="1">
                  <c:v>1.6203703703703703E-4</c:v>
                </c:pt>
                <c:pt idx="2">
                  <c:v>3.2407407407407406E-4</c:v>
                </c:pt>
                <c:pt idx="3">
                  <c:v>4.861111111111111E-4</c:v>
                </c:pt>
                <c:pt idx="4">
                  <c:v>6.4814814814814813E-4</c:v>
                </c:pt>
                <c:pt idx="5">
                  <c:v>8.1018518518518516E-4</c:v>
                </c:pt>
                <c:pt idx="6">
                  <c:v>9.7222222222222219E-4</c:v>
                </c:pt>
                <c:pt idx="7">
                  <c:v>1.1342592592592593E-3</c:v>
                </c:pt>
                <c:pt idx="8">
                  <c:v>1.2962962962962963E-3</c:v>
                </c:pt>
                <c:pt idx="9">
                  <c:v>1.4583333333333332E-3</c:v>
                </c:pt>
                <c:pt idx="10">
                  <c:v>1.6203703703703701E-3</c:v>
                </c:pt>
                <c:pt idx="11">
                  <c:v>1.782407407407407E-3</c:v>
                </c:pt>
                <c:pt idx="12">
                  <c:v>1.944444444444444E-3</c:v>
                </c:pt>
                <c:pt idx="13">
                  <c:v>2.1064814814814809E-3</c:v>
                </c:pt>
                <c:pt idx="14">
                  <c:v>2.2685185185185178E-3</c:v>
                </c:pt>
                <c:pt idx="15">
                  <c:v>2.4305555555555547E-3</c:v>
                </c:pt>
                <c:pt idx="16">
                  <c:v>2.5925925925925917E-3</c:v>
                </c:pt>
                <c:pt idx="17">
                  <c:v>2.7546296296296286E-3</c:v>
                </c:pt>
                <c:pt idx="18">
                  <c:v>2.9166666666666655E-3</c:v>
                </c:pt>
                <c:pt idx="19">
                  <c:v>3.0787037037037024E-3</c:v>
                </c:pt>
                <c:pt idx="20">
                  <c:v>3.2407407407407393E-3</c:v>
                </c:pt>
                <c:pt idx="21">
                  <c:v>3.4027777777777763E-3</c:v>
                </c:pt>
                <c:pt idx="22">
                  <c:v>3.5648148148148132E-3</c:v>
                </c:pt>
                <c:pt idx="23">
                  <c:v>3.7268518518518501E-3</c:v>
                </c:pt>
                <c:pt idx="24">
                  <c:v>3.888888888888887E-3</c:v>
                </c:pt>
                <c:pt idx="25">
                  <c:v>4.050925925925924E-3</c:v>
                </c:pt>
                <c:pt idx="26">
                  <c:v>4.2129629629629609E-3</c:v>
                </c:pt>
                <c:pt idx="27">
                  <c:v>4.3749999999999978E-3</c:v>
                </c:pt>
                <c:pt idx="28">
                  <c:v>4.5370370370370347E-3</c:v>
                </c:pt>
                <c:pt idx="29">
                  <c:v>4.6990740740740717E-3</c:v>
                </c:pt>
                <c:pt idx="30">
                  <c:v>4.8611111111111086E-3</c:v>
                </c:pt>
                <c:pt idx="31">
                  <c:v>5.0231481481481455E-3</c:v>
                </c:pt>
                <c:pt idx="32">
                  <c:v>5.1851851851851824E-3</c:v>
                </c:pt>
                <c:pt idx="33">
                  <c:v>5.3472222222222194E-3</c:v>
                </c:pt>
                <c:pt idx="34">
                  <c:v>5.5092592592592563E-3</c:v>
                </c:pt>
                <c:pt idx="35">
                  <c:v>5.6712962962962932E-3</c:v>
                </c:pt>
                <c:pt idx="36">
                  <c:v>5.8333333333333301E-3</c:v>
                </c:pt>
                <c:pt idx="37">
                  <c:v>5.9953703703703671E-3</c:v>
                </c:pt>
                <c:pt idx="38">
                  <c:v>6.157407407407404E-3</c:v>
                </c:pt>
                <c:pt idx="39">
                  <c:v>6.3194444444444409E-3</c:v>
                </c:pt>
                <c:pt idx="40">
                  <c:v>6.4814814814814778E-3</c:v>
                </c:pt>
                <c:pt idx="41">
                  <c:v>6.6435185185185147E-3</c:v>
                </c:pt>
                <c:pt idx="42">
                  <c:v>6.8055555555555517E-3</c:v>
                </c:pt>
                <c:pt idx="43">
                  <c:v>6.9675925925925886E-3</c:v>
                </c:pt>
                <c:pt idx="44">
                  <c:v>7.1296296296296255E-3</c:v>
                </c:pt>
                <c:pt idx="45">
                  <c:v>7.2916666666666624E-3</c:v>
                </c:pt>
                <c:pt idx="46">
                  <c:v>7.4537037037036994E-3</c:v>
                </c:pt>
                <c:pt idx="47">
                  <c:v>7.6157407407407363E-3</c:v>
                </c:pt>
                <c:pt idx="48">
                  <c:v>7.7777777777777732E-3</c:v>
                </c:pt>
                <c:pt idx="49">
                  <c:v>7.939814814814811E-3</c:v>
                </c:pt>
                <c:pt idx="50">
                  <c:v>8.1018518518518479E-3</c:v>
                </c:pt>
                <c:pt idx="51">
                  <c:v>8.2638888888888849E-3</c:v>
                </c:pt>
                <c:pt idx="52">
                  <c:v>8.4259259259259218E-3</c:v>
                </c:pt>
                <c:pt idx="53">
                  <c:v>8.5879629629629587E-3</c:v>
                </c:pt>
                <c:pt idx="54">
                  <c:v>8.7499999999999956E-3</c:v>
                </c:pt>
                <c:pt idx="55">
                  <c:v>8.9120370370370326E-3</c:v>
                </c:pt>
                <c:pt idx="56">
                  <c:v>9.0740740740740695E-3</c:v>
                </c:pt>
                <c:pt idx="57">
                  <c:v>9.2361111111111064E-3</c:v>
                </c:pt>
                <c:pt idx="58">
                  <c:v>9.3981481481481433E-3</c:v>
                </c:pt>
                <c:pt idx="59">
                  <c:v>9.5601851851851802E-3</c:v>
                </c:pt>
                <c:pt idx="60">
                  <c:v>9.7222222222222172E-3</c:v>
                </c:pt>
                <c:pt idx="61">
                  <c:v>9.8842592592592541E-3</c:v>
                </c:pt>
                <c:pt idx="62">
                  <c:v>1.0046296296296291E-2</c:v>
                </c:pt>
                <c:pt idx="63">
                  <c:v>1.0208333333333328E-2</c:v>
                </c:pt>
                <c:pt idx="64">
                  <c:v>1.0370370370370365E-2</c:v>
                </c:pt>
                <c:pt idx="65">
                  <c:v>1.0532407407407402E-2</c:v>
                </c:pt>
                <c:pt idx="66">
                  <c:v>1.0694444444444439E-2</c:v>
                </c:pt>
                <c:pt idx="67">
                  <c:v>1.0856481481481476E-2</c:v>
                </c:pt>
                <c:pt idx="68">
                  <c:v>1.1018518518518513E-2</c:v>
                </c:pt>
                <c:pt idx="69">
                  <c:v>1.1180555555555549E-2</c:v>
                </c:pt>
                <c:pt idx="70">
                  <c:v>1.1342592592592586E-2</c:v>
                </c:pt>
                <c:pt idx="71">
                  <c:v>1.1504629629629623E-2</c:v>
                </c:pt>
                <c:pt idx="72">
                  <c:v>1.166666666666666E-2</c:v>
                </c:pt>
                <c:pt idx="73">
                  <c:v>1.1828703703703697E-2</c:v>
                </c:pt>
                <c:pt idx="74">
                  <c:v>1.1990740740740734E-2</c:v>
                </c:pt>
                <c:pt idx="75">
                  <c:v>1.2152777777777771E-2</c:v>
                </c:pt>
                <c:pt idx="76">
                  <c:v>1.2314814814814808E-2</c:v>
                </c:pt>
                <c:pt idx="77">
                  <c:v>1.2476851851851845E-2</c:v>
                </c:pt>
                <c:pt idx="78">
                  <c:v>1.2638888888888882E-2</c:v>
                </c:pt>
                <c:pt idx="79">
                  <c:v>1.2800925925925919E-2</c:v>
                </c:pt>
                <c:pt idx="80">
                  <c:v>1.2962962962962956E-2</c:v>
                </c:pt>
                <c:pt idx="81">
                  <c:v>1.3124999999999993E-2</c:v>
                </c:pt>
                <c:pt idx="82">
                  <c:v>1.3287037037037029E-2</c:v>
                </c:pt>
                <c:pt idx="83">
                  <c:v>1.3449074074074066E-2</c:v>
                </c:pt>
                <c:pt idx="84">
                  <c:v>1.3611111111111103E-2</c:v>
                </c:pt>
                <c:pt idx="85">
                  <c:v>1.377314814814814E-2</c:v>
                </c:pt>
                <c:pt idx="86">
                  <c:v>1.3935185185185177E-2</c:v>
                </c:pt>
                <c:pt idx="87">
                  <c:v>1.4097222222222214E-2</c:v>
                </c:pt>
                <c:pt idx="88">
                  <c:v>1.4259259259259251E-2</c:v>
                </c:pt>
                <c:pt idx="89">
                  <c:v>1.4421296296296288E-2</c:v>
                </c:pt>
                <c:pt idx="90">
                  <c:v>1.4583333333333325E-2</c:v>
                </c:pt>
                <c:pt idx="91">
                  <c:v>1.4745370370370362E-2</c:v>
                </c:pt>
                <c:pt idx="92">
                  <c:v>1.4907407407407399E-2</c:v>
                </c:pt>
                <c:pt idx="93">
                  <c:v>1.5069444444444436E-2</c:v>
                </c:pt>
                <c:pt idx="94">
                  <c:v>1.5231481481481473E-2</c:v>
                </c:pt>
                <c:pt idx="95">
                  <c:v>1.539351851851851E-2</c:v>
                </c:pt>
                <c:pt idx="96">
                  <c:v>1.5555555555555546E-2</c:v>
                </c:pt>
                <c:pt idx="97">
                  <c:v>1.5717592592592585E-2</c:v>
                </c:pt>
                <c:pt idx="98">
                  <c:v>1.5879629629629622E-2</c:v>
                </c:pt>
                <c:pt idx="99">
                  <c:v>1.6041666666666659E-2</c:v>
                </c:pt>
                <c:pt idx="100">
                  <c:v>1.6203703703703696E-2</c:v>
                </c:pt>
                <c:pt idx="101">
                  <c:v>1.6365740740740733E-2</c:v>
                </c:pt>
                <c:pt idx="102">
                  <c:v>1.652777777777777E-2</c:v>
                </c:pt>
                <c:pt idx="103">
                  <c:v>1.6689814814814807E-2</c:v>
                </c:pt>
                <c:pt idx="104">
                  <c:v>1.6851851851851844E-2</c:v>
                </c:pt>
                <c:pt idx="105">
                  <c:v>1.701388888888888E-2</c:v>
                </c:pt>
                <c:pt idx="106">
                  <c:v>1.7175925925925917E-2</c:v>
                </c:pt>
                <c:pt idx="107">
                  <c:v>1.7337962962962954E-2</c:v>
                </c:pt>
                <c:pt idx="108">
                  <c:v>1.7499999999999991E-2</c:v>
                </c:pt>
                <c:pt idx="109">
                  <c:v>1.7662037037037028E-2</c:v>
                </c:pt>
                <c:pt idx="110">
                  <c:v>1.7824074074074065E-2</c:v>
                </c:pt>
                <c:pt idx="111">
                  <c:v>1.7986111111111102E-2</c:v>
                </c:pt>
                <c:pt idx="112">
                  <c:v>1.8148148148148139E-2</c:v>
                </c:pt>
                <c:pt idx="113">
                  <c:v>1.8310185185185176E-2</c:v>
                </c:pt>
                <c:pt idx="114">
                  <c:v>1.8472222222222213E-2</c:v>
                </c:pt>
                <c:pt idx="115">
                  <c:v>1.863425925925925E-2</c:v>
                </c:pt>
                <c:pt idx="116">
                  <c:v>1.8796296296296287E-2</c:v>
                </c:pt>
                <c:pt idx="117">
                  <c:v>1.8958333333333324E-2</c:v>
                </c:pt>
                <c:pt idx="118">
                  <c:v>1.912037037037036E-2</c:v>
                </c:pt>
                <c:pt idx="119">
                  <c:v>1.9282407407407397E-2</c:v>
                </c:pt>
                <c:pt idx="120">
                  <c:v>1.9444444444444434E-2</c:v>
                </c:pt>
                <c:pt idx="121">
                  <c:v>1.9606481481481471E-2</c:v>
                </c:pt>
                <c:pt idx="122">
                  <c:v>1.9768518518518508E-2</c:v>
                </c:pt>
                <c:pt idx="123">
                  <c:v>1.9930555555555545E-2</c:v>
                </c:pt>
                <c:pt idx="124">
                  <c:v>2.0092592592592582E-2</c:v>
                </c:pt>
                <c:pt idx="125">
                  <c:v>2.0254629629629619E-2</c:v>
                </c:pt>
                <c:pt idx="126">
                  <c:v>2.0416666666666656E-2</c:v>
                </c:pt>
                <c:pt idx="127">
                  <c:v>2.0578703703703693E-2</c:v>
                </c:pt>
                <c:pt idx="128">
                  <c:v>2.074074074074073E-2</c:v>
                </c:pt>
                <c:pt idx="129">
                  <c:v>2.0902777777777767E-2</c:v>
                </c:pt>
                <c:pt idx="130">
                  <c:v>2.1064814814814804E-2</c:v>
                </c:pt>
                <c:pt idx="131">
                  <c:v>2.1226851851851841E-2</c:v>
                </c:pt>
                <c:pt idx="132">
                  <c:v>2.1388888888888877E-2</c:v>
                </c:pt>
                <c:pt idx="133">
                  <c:v>2.1550925925925914E-2</c:v>
                </c:pt>
                <c:pt idx="134">
                  <c:v>2.1712962962962951E-2</c:v>
                </c:pt>
                <c:pt idx="135">
                  <c:v>2.1874999999999988E-2</c:v>
                </c:pt>
                <c:pt idx="136">
                  <c:v>2.2037037037037025E-2</c:v>
                </c:pt>
                <c:pt idx="137">
                  <c:v>2.2199074074074062E-2</c:v>
                </c:pt>
                <c:pt idx="138">
                  <c:v>2.2361111111111099E-2</c:v>
                </c:pt>
                <c:pt idx="139">
                  <c:v>2.2523148148148136E-2</c:v>
                </c:pt>
                <c:pt idx="140">
                  <c:v>2.2685185185185173E-2</c:v>
                </c:pt>
                <c:pt idx="141">
                  <c:v>2.284722222222221E-2</c:v>
                </c:pt>
                <c:pt idx="142">
                  <c:v>2.3009259259259247E-2</c:v>
                </c:pt>
                <c:pt idx="143">
                  <c:v>2.3171296296296284E-2</c:v>
                </c:pt>
                <c:pt idx="144">
                  <c:v>2.3333333333333321E-2</c:v>
                </c:pt>
                <c:pt idx="145">
                  <c:v>2.3495370370370357E-2</c:v>
                </c:pt>
                <c:pt idx="146">
                  <c:v>2.3657407407407394E-2</c:v>
                </c:pt>
                <c:pt idx="147">
                  <c:v>2.3819444444444431E-2</c:v>
                </c:pt>
                <c:pt idx="148">
                  <c:v>2.3981481481481468E-2</c:v>
                </c:pt>
                <c:pt idx="149">
                  <c:v>2.4143518518518505E-2</c:v>
                </c:pt>
                <c:pt idx="150">
                  <c:v>2.4305555555555542E-2</c:v>
                </c:pt>
                <c:pt idx="151">
                  <c:v>2.4467592592592579E-2</c:v>
                </c:pt>
                <c:pt idx="152">
                  <c:v>2.4629629629629616E-2</c:v>
                </c:pt>
                <c:pt idx="153">
                  <c:v>2.4791666666666653E-2</c:v>
                </c:pt>
                <c:pt idx="154">
                  <c:v>2.495370370370369E-2</c:v>
                </c:pt>
                <c:pt idx="155">
                  <c:v>2.5115740740740727E-2</c:v>
                </c:pt>
                <c:pt idx="156">
                  <c:v>2.5277777777777764E-2</c:v>
                </c:pt>
                <c:pt idx="157">
                  <c:v>2.5439814814814801E-2</c:v>
                </c:pt>
                <c:pt idx="158">
                  <c:v>2.5601851851851837E-2</c:v>
                </c:pt>
                <c:pt idx="159">
                  <c:v>2.5763888888888874E-2</c:v>
                </c:pt>
                <c:pt idx="160">
                  <c:v>2.5925925925925911E-2</c:v>
                </c:pt>
                <c:pt idx="161">
                  <c:v>2.6087962962962948E-2</c:v>
                </c:pt>
                <c:pt idx="162">
                  <c:v>2.6249999999999985E-2</c:v>
                </c:pt>
                <c:pt idx="163">
                  <c:v>2.6412037037037022E-2</c:v>
                </c:pt>
                <c:pt idx="164">
                  <c:v>2.6574074074074059E-2</c:v>
                </c:pt>
                <c:pt idx="165">
                  <c:v>2.6736111111111096E-2</c:v>
                </c:pt>
                <c:pt idx="166">
                  <c:v>2.6898148148148133E-2</c:v>
                </c:pt>
                <c:pt idx="167">
                  <c:v>2.706018518518517E-2</c:v>
                </c:pt>
                <c:pt idx="168">
                  <c:v>2.7222222222222207E-2</c:v>
                </c:pt>
                <c:pt idx="169">
                  <c:v>2.7384259259259244E-2</c:v>
                </c:pt>
                <c:pt idx="170">
                  <c:v>2.7546296296296281E-2</c:v>
                </c:pt>
                <c:pt idx="171">
                  <c:v>2.7708333333333317E-2</c:v>
                </c:pt>
                <c:pt idx="172">
                  <c:v>2.7870370370370354E-2</c:v>
                </c:pt>
                <c:pt idx="173">
                  <c:v>2.8032407407407391E-2</c:v>
                </c:pt>
                <c:pt idx="174">
                  <c:v>2.8194444444444428E-2</c:v>
                </c:pt>
                <c:pt idx="175">
                  <c:v>2.8356481481481465E-2</c:v>
                </c:pt>
                <c:pt idx="176">
                  <c:v>2.8518518518518502E-2</c:v>
                </c:pt>
                <c:pt idx="177">
                  <c:v>2.8680555555555539E-2</c:v>
                </c:pt>
                <c:pt idx="178">
                  <c:v>2.8842592592592576E-2</c:v>
                </c:pt>
                <c:pt idx="179">
                  <c:v>2.9004629629629613E-2</c:v>
                </c:pt>
                <c:pt idx="180">
                  <c:v>2.916666666666665E-2</c:v>
                </c:pt>
                <c:pt idx="181">
                  <c:v>2.9328703703703687E-2</c:v>
                </c:pt>
                <c:pt idx="182">
                  <c:v>2.9490740740740724E-2</c:v>
                </c:pt>
                <c:pt idx="183">
                  <c:v>2.9652777777777761E-2</c:v>
                </c:pt>
                <c:pt idx="184">
                  <c:v>2.9814814814814797E-2</c:v>
                </c:pt>
                <c:pt idx="185">
                  <c:v>2.9976851851851834E-2</c:v>
                </c:pt>
                <c:pt idx="186">
                  <c:v>3.0138888888888871E-2</c:v>
                </c:pt>
                <c:pt idx="187">
                  <c:v>3.0300925925925908E-2</c:v>
                </c:pt>
                <c:pt idx="188">
                  <c:v>3.0462962962962945E-2</c:v>
                </c:pt>
                <c:pt idx="189">
                  <c:v>3.0624999999999982E-2</c:v>
                </c:pt>
                <c:pt idx="190">
                  <c:v>3.0787037037037019E-2</c:v>
                </c:pt>
                <c:pt idx="191">
                  <c:v>3.0949074074074056E-2</c:v>
                </c:pt>
                <c:pt idx="192">
                  <c:v>3.1111111111111093E-2</c:v>
                </c:pt>
                <c:pt idx="193">
                  <c:v>3.1273148148148133E-2</c:v>
                </c:pt>
                <c:pt idx="194">
                  <c:v>3.143518518518517E-2</c:v>
                </c:pt>
                <c:pt idx="195">
                  <c:v>3.1597222222222207E-2</c:v>
                </c:pt>
                <c:pt idx="196">
                  <c:v>3.1759259259259244E-2</c:v>
                </c:pt>
                <c:pt idx="197">
                  <c:v>3.1921296296296281E-2</c:v>
                </c:pt>
                <c:pt idx="198">
                  <c:v>3.2083333333333318E-2</c:v>
                </c:pt>
                <c:pt idx="199">
                  <c:v>3.2245370370370355E-2</c:v>
                </c:pt>
                <c:pt idx="200">
                  <c:v>3.2407407407407392E-2</c:v>
                </c:pt>
                <c:pt idx="201">
                  <c:v>3.2569444444444429E-2</c:v>
                </c:pt>
                <c:pt idx="202">
                  <c:v>3.2731481481481466E-2</c:v>
                </c:pt>
                <c:pt idx="203">
                  <c:v>3.2893518518518503E-2</c:v>
                </c:pt>
                <c:pt idx="204">
                  <c:v>3.3055555555555539E-2</c:v>
                </c:pt>
                <c:pt idx="205">
                  <c:v>3.3217592592592576E-2</c:v>
                </c:pt>
                <c:pt idx="206">
                  <c:v>3.3379629629629613E-2</c:v>
                </c:pt>
                <c:pt idx="207">
                  <c:v>3.354166666666665E-2</c:v>
                </c:pt>
                <c:pt idx="208">
                  <c:v>3.3703703703703687E-2</c:v>
                </c:pt>
                <c:pt idx="209">
                  <c:v>3.3865740740740724E-2</c:v>
                </c:pt>
                <c:pt idx="210">
                  <c:v>3.4027777777777761E-2</c:v>
                </c:pt>
                <c:pt idx="211">
                  <c:v>3.4189814814814798E-2</c:v>
                </c:pt>
                <c:pt idx="212">
                  <c:v>3.4351851851851835E-2</c:v>
                </c:pt>
                <c:pt idx="213">
                  <c:v>3.4513888888888872E-2</c:v>
                </c:pt>
                <c:pt idx="214">
                  <c:v>3.4675925925925909E-2</c:v>
                </c:pt>
                <c:pt idx="215">
                  <c:v>3.4837962962962946E-2</c:v>
                </c:pt>
                <c:pt idx="216">
                  <c:v>3.4999999999999983E-2</c:v>
                </c:pt>
                <c:pt idx="217">
                  <c:v>3.5162037037037019E-2</c:v>
                </c:pt>
                <c:pt idx="218">
                  <c:v>3.5324074074074056E-2</c:v>
                </c:pt>
                <c:pt idx="219">
                  <c:v>3.5486111111111093E-2</c:v>
                </c:pt>
                <c:pt idx="220">
                  <c:v>3.564814814814813E-2</c:v>
                </c:pt>
                <c:pt idx="221">
                  <c:v>3.5810185185185167E-2</c:v>
                </c:pt>
                <c:pt idx="222">
                  <c:v>3.5972222222222204E-2</c:v>
                </c:pt>
                <c:pt idx="223">
                  <c:v>3.6134259259259241E-2</c:v>
                </c:pt>
                <c:pt idx="224">
                  <c:v>3.6296296296296278E-2</c:v>
                </c:pt>
                <c:pt idx="225">
                  <c:v>3.6458333333333315E-2</c:v>
                </c:pt>
                <c:pt idx="226">
                  <c:v>3.6620370370370352E-2</c:v>
                </c:pt>
                <c:pt idx="227">
                  <c:v>3.6782407407407389E-2</c:v>
                </c:pt>
                <c:pt idx="228">
                  <c:v>3.6944444444444426E-2</c:v>
                </c:pt>
                <c:pt idx="229">
                  <c:v>3.7106481481481463E-2</c:v>
                </c:pt>
                <c:pt idx="230">
                  <c:v>3.7268518518518499E-2</c:v>
                </c:pt>
                <c:pt idx="231">
                  <c:v>3.7430555555555536E-2</c:v>
                </c:pt>
                <c:pt idx="232">
                  <c:v>3.7592592592592573E-2</c:v>
                </c:pt>
                <c:pt idx="233">
                  <c:v>3.775462962962961E-2</c:v>
                </c:pt>
                <c:pt idx="234">
                  <c:v>3.7916666666666647E-2</c:v>
                </c:pt>
                <c:pt idx="235">
                  <c:v>3.8078703703703684E-2</c:v>
                </c:pt>
                <c:pt idx="236">
                  <c:v>3.8240740740740721E-2</c:v>
                </c:pt>
                <c:pt idx="237">
                  <c:v>3.8402777777777758E-2</c:v>
                </c:pt>
                <c:pt idx="238">
                  <c:v>3.8564814814814795E-2</c:v>
                </c:pt>
                <c:pt idx="239">
                  <c:v>3.8726851851851832E-2</c:v>
                </c:pt>
                <c:pt idx="240">
                  <c:v>3.8888888888888869E-2</c:v>
                </c:pt>
                <c:pt idx="241">
                  <c:v>3.9050925925925906E-2</c:v>
                </c:pt>
                <c:pt idx="242">
                  <c:v>3.9212962962962943E-2</c:v>
                </c:pt>
                <c:pt idx="243">
                  <c:v>3.9374999999999979E-2</c:v>
                </c:pt>
                <c:pt idx="244">
                  <c:v>3.9537037037037016E-2</c:v>
                </c:pt>
                <c:pt idx="245">
                  <c:v>3.9699074074074053E-2</c:v>
                </c:pt>
                <c:pt idx="246">
                  <c:v>3.986111111111109E-2</c:v>
                </c:pt>
                <c:pt idx="247">
                  <c:v>4.0023148148148127E-2</c:v>
                </c:pt>
                <c:pt idx="248">
                  <c:v>4.0185185185185164E-2</c:v>
                </c:pt>
                <c:pt idx="249">
                  <c:v>4.0347222222222201E-2</c:v>
                </c:pt>
                <c:pt idx="250">
                  <c:v>4.0509259259259238E-2</c:v>
                </c:pt>
                <c:pt idx="251">
                  <c:v>4.0671296296296275E-2</c:v>
                </c:pt>
                <c:pt idx="252">
                  <c:v>4.0833333333333312E-2</c:v>
                </c:pt>
                <c:pt idx="253">
                  <c:v>4.0995370370370349E-2</c:v>
                </c:pt>
                <c:pt idx="254">
                  <c:v>4.1157407407407386E-2</c:v>
                </c:pt>
                <c:pt idx="255">
                  <c:v>4.1319444444444423E-2</c:v>
                </c:pt>
                <c:pt idx="256">
                  <c:v>4.1481481481481459E-2</c:v>
                </c:pt>
                <c:pt idx="257">
                  <c:v>4.1643518518518496E-2</c:v>
                </c:pt>
                <c:pt idx="258">
                  <c:v>4.1805555555555533E-2</c:v>
                </c:pt>
                <c:pt idx="259">
                  <c:v>4.196759259259257E-2</c:v>
                </c:pt>
                <c:pt idx="260">
                  <c:v>4.2129629629629607E-2</c:v>
                </c:pt>
                <c:pt idx="261">
                  <c:v>4.2291666666666644E-2</c:v>
                </c:pt>
                <c:pt idx="262">
                  <c:v>4.2453703703703681E-2</c:v>
                </c:pt>
                <c:pt idx="263">
                  <c:v>4.2615740740740718E-2</c:v>
                </c:pt>
                <c:pt idx="264">
                  <c:v>4.2777777777777755E-2</c:v>
                </c:pt>
                <c:pt idx="265">
                  <c:v>4.2939814814814792E-2</c:v>
                </c:pt>
                <c:pt idx="266">
                  <c:v>4.3101851851851829E-2</c:v>
                </c:pt>
                <c:pt idx="267">
                  <c:v>4.3263888888888866E-2</c:v>
                </c:pt>
                <c:pt idx="268">
                  <c:v>4.3425925925925903E-2</c:v>
                </c:pt>
                <c:pt idx="269">
                  <c:v>4.3587962962962939E-2</c:v>
                </c:pt>
                <c:pt idx="270">
                  <c:v>4.3749999999999976E-2</c:v>
                </c:pt>
                <c:pt idx="271">
                  <c:v>4.3912037037037013E-2</c:v>
                </c:pt>
                <c:pt idx="272">
                  <c:v>4.407407407407405E-2</c:v>
                </c:pt>
                <c:pt idx="273">
                  <c:v>4.4236111111111087E-2</c:v>
                </c:pt>
                <c:pt idx="274">
                  <c:v>4.4398148148148124E-2</c:v>
                </c:pt>
                <c:pt idx="275">
                  <c:v>4.4560185185185161E-2</c:v>
                </c:pt>
                <c:pt idx="276">
                  <c:v>4.4722222222222198E-2</c:v>
                </c:pt>
                <c:pt idx="277">
                  <c:v>4.4884259259259235E-2</c:v>
                </c:pt>
                <c:pt idx="278">
                  <c:v>4.5046296296296272E-2</c:v>
                </c:pt>
                <c:pt idx="279">
                  <c:v>4.5208333333333309E-2</c:v>
                </c:pt>
                <c:pt idx="280">
                  <c:v>4.5370370370370346E-2</c:v>
                </c:pt>
                <c:pt idx="281">
                  <c:v>4.5532407407407383E-2</c:v>
                </c:pt>
                <c:pt idx="282">
                  <c:v>4.5694444444444419E-2</c:v>
                </c:pt>
                <c:pt idx="283">
                  <c:v>4.5856481481481456E-2</c:v>
                </c:pt>
                <c:pt idx="284">
                  <c:v>4.6018518518518493E-2</c:v>
                </c:pt>
                <c:pt idx="285">
                  <c:v>4.618055555555553E-2</c:v>
                </c:pt>
                <c:pt idx="286">
                  <c:v>4.6342592592592567E-2</c:v>
                </c:pt>
                <c:pt idx="287">
                  <c:v>4.6504629629629604E-2</c:v>
                </c:pt>
                <c:pt idx="288">
                  <c:v>4.6666666666666641E-2</c:v>
                </c:pt>
                <c:pt idx="289">
                  <c:v>4.6828703703703678E-2</c:v>
                </c:pt>
                <c:pt idx="290">
                  <c:v>4.6990740740740715E-2</c:v>
                </c:pt>
                <c:pt idx="291">
                  <c:v>4.7152777777777752E-2</c:v>
                </c:pt>
                <c:pt idx="292">
                  <c:v>4.7314814814814789E-2</c:v>
                </c:pt>
                <c:pt idx="293">
                  <c:v>4.7476851851851826E-2</c:v>
                </c:pt>
                <c:pt idx="294">
                  <c:v>4.7638888888888863E-2</c:v>
                </c:pt>
                <c:pt idx="295">
                  <c:v>4.78009259259259E-2</c:v>
                </c:pt>
                <c:pt idx="296">
                  <c:v>4.7962962962962936E-2</c:v>
                </c:pt>
                <c:pt idx="297">
                  <c:v>4.8124999999999973E-2</c:v>
                </c:pt>
                <c:pt idx="298">
                  <c:v>4.828703703703701E-2</c:v>
                </c:pt>
                <c:pt idx="299">
                  <c:v>4.8449074074074047E-2</c:v>
                </c:pt>
                <c:pt idx="300">
                  <c:v>4.8611111111111084E-2</c:v>
                </c:pt>
                <c:pt idx="301">
                  <c:v>4.8773148148148121E-2</c:v>
                </c:pt>
                <c:pt idx="302">
                  <c:v>4.8935185185185158E-2</c:v>
                </c:pt>
                <c:pt idx="303">
                  <c:v>4.9097222222222195E-2</c:v>
                </c:pt>
                <c:pt idx="304">
                  <c:v>4.9259259259259232E-2</c:v>
                </c:pt>
                <c:pt idx="305">
                  <c:v>4.9421296296296269E-2</c:v>
                </c:pt>
                <c:pt idx="306">
                  <c:v>4.9583333333333306E-2</c:v>
                </c:pt>
                <c:pt idx="307">
                  <c:v>4.9745370370370343E-2</c:v>
                </c:pt>
                <c:pt idx="308">
                  <c:v>4.990740740740738E-2</c:v>
                </c:pt>
                <c:pt idx="309">
                  <c:v>5.0069444444444416E-2</c:v>
                </c:pt>
                <c:pt idx="310">
                  <c:v>5.0231481481481453E-2</c:v>
                </c:pt>
                <c:pt idx="311">
                  <c:v>5.039351851851849E-2</c:v>
                </c:pt>
                <c:pt idx="312">
                  <c:v>5.0555555555555527E-2</c:v>
                </c:pt>
                <c:pt idx="313">
                  <c:v>5.0717592592592564E-2</c:v>
                </c:pt>
                <c:pt idx="314">
                  <c:v>5.0879629629629601E-2</c:v>
                </c:pt>
                <c:pt idx="315">
                  <c:v>5.1041666666666638E-2</c:v>
                </c:pt>
                <c:pt idx="316">
                  <c:v>5.1203703703703675E-2</c:v>
                </c:pt>
                <c:pt idx="317">
                  <c:v>5.1365740740740712E-2</c:v>
                </c:pt>
                <c:pt idx="318">
                  <c:v>5.1527777777777749E-2</c:v>
                </c:pt>
                <c:pt idx="319">
                  <c:v>5.1689814814814786E-2</c:v>
                </c:pt>
                <c:pt idx="320">
                  <c:v>5.1851851851851823E-2</c:v>
                </c:pt>
                <c:pt idx="321">
                  <c:v>5.201388888888886E-2</c:v>
                </c:pt>
                <c:pt idx="322">
                  <c:v>5.2175925925925896E-2</c:v>
                </c:pt>
                <c:pt idx="323">
                  <c:v>5.2337962962962933E-2</c:v>
                </c:pt>
                <c:pt idx="324">
                  <c:v>5.249999999999997E-2</c:v>
                </c:pt>
                <c:pt idx="325">
                  <c:v>5.2662037037037007E-2</c:v>
                </c:pt>
                <c:pt idx="326">
                  <c:v>5.2824074074074044E-2</c:v>
                </c:pt>
                <c:pt idx="327">
                  <c:v>5.2986111111111081E-2</c:v>
                </c:pt>
                <c:pt idx="328">
                  <c:v>5.3148148148148118E-2</c:v>
                </c:pt>
                <c:pt idx="329">
                  <c:v>5.3310185185185155E-2</c:v>
                </c:pt>
                <c:pt idx="330">
                  <c:v>5.3472222222222192E-2</c:v>
                </c:pt>
                <c:pt idx="331">
                  <c:v>5.3634259259259229E-2</c:v>
                </c:pt>
                <c:pt idx="332">
                  <c:v>5.3796296296296266E-2</c:v>
                </c:pt>
                <c:pt idx="333">
                  <c:v>5.3958333333333303E-2</c:v>
                </c:pt>
                <c:pt idx="334">
                  <c:v>5.412037037037034E-2</c:v>
                </c:pt>
                <c:pt idx="335">
                  <c:v>5.4282407407407376E-2</c:v>
                </c:pt>
                <c:pt idx="336">
                  <c:v>5.4444444444444413E-2</c:v>
                </c:pt>
                <c:pt idx="337">
                  <c:v>5.460648148148145E-2</c:v>
                </c:pt>
                <c:pt idx="338">
                  <c:v>5.4768518518518487E-2</c:v>
                </c:pt>
                <c:pt idx="339">
                  <c:v>5.4930555555555524E-2</c:v>
                </c:pt>
                <c:pt idx="340">
                  <c:v>5.5092592592592561E-2</c:v>
                </c:pt>
                <c:pt idx="341">
                  <c:v>5.5254629629629598E-2</c:v>
                </c:pt>
                <c:pt idx="342">
                  <c:v>5.5416666666666635E-2</c:v>
                </c:pt>
                <c:pt idx="343">
                  <c:v>5.5578703703703672E-2</c:v>
                </c:pt>
                <c:pt idx="344">
                  <c:v>5.5740740740740709E-2</c:v>
                </c:pt>
                <c:pt idx="345">
                  <c:v>5.5902777777777746E-2</c:v>
                </c:pt>
                <c:pt idx="346">
                  <c:v>5.6064814814814783E-2</c:v>
                </c:pt>
                <c:pt idx="347">
                  <c:v>5.622685185185182E-2</c:v>
                </c:pt>
                <c:pt idx="348">
                  <c:v>5.6388888888888856E-2</c:v>
                </c:pt>
                <c:pt idx="349">
                  <c:v>5.6550925925925893E-2</c:v>
                </c:pt>
                <c:pt idx="350">
                  <c:v>5.671296296296293E-2</c:v>
                </c:pt>
                <c:pt idx="351">
                  <c:v>5.6874999999999967E-2</c:v>
                </c:pt>
                <c:pt idx="352">
                  <c:v>5.7037037037037004E-2</c:v>
                </c:pt>
                <c:pt idx="353">
                  <c:v>5.7199074074074041E-2</c:v>
                </c:pt>
                <c:pt idx="354">
                  <c:v>5.7361111111111078E-2</c:v>
                </c:pt>
                <c:pt idx="355">
                  <c:v>5.7523148148148115E-2</c:v>
                </c:pt>
                <c:pt idx="356">
                  <c:v>5.7685185185185152E-2</c:v>
                </c:pt>
                <c:pt idx="357">
                  <c:v>5.7847222222222189E-2</c:v>
                </c:pt>
                <c:pt idx="358">
                  <c:v>5.8009259259259226E-2</c:v>
                </c:pt>
                <c:pt idx="359">
                  <c:v>5.8171296296296263E-2</c:v>
                </c:pt>
                <c:pt idx="360">
                  <c:v>5.83333333333333E-2</c:v>
                </c:pt>
                <c:pt idx="361">
                  <c:v>5.8495370370370336E-2</c:v>
                </c:pt>
                <c:pt idx="362">
                  <c:v>5.8657407407407373E-2</c:v>
                </c:pt>
                <c:pt idx="363">
                  <c:v>5.881944444444441E-2</c:v>
                </c:pt>
                <c:pt idx="364">
                  <c:v>5.8981481481481447E-2</c:v>
                </c:pt>
                <c:pt idx="365">
                  <c:v>5.9143518518518484E-2</c:v>
                </c:pt>
                <c:pt idx="366">
                  <c:v>5.9305555555555521E-2</c:v>
                </c:pt>
                <c:pt idx="367">
                  <c:v>5.9467592592592558E-2</c:v>
                </c:pt>
                <c:pt idx="368">
                  <c:v>5.9629629629629595E-2</c:v>
                </c:pt>
                <c:pt idx="369">
                  <c:v>5.9791666666666632E-2</c:v>
                </c:pt>
                <c:pt idx="370">
                  <c:v>5.9953703703703669E-2</c:v>
                </c:pt>
                <c:pt idx="371">
                  <c:v>6.0115740740740706E-2</c:v>
                </c:pt>
                <c:pt idx="372">
                  <c:v>6.0277777777777743E-2</c:v>
                </c:pt>
                <c:pt idx="373">
                  <c:v>6.043981481481478E-2</c:v>
                </c:pt>
                <c:pt idx="374">
                  <c:v>6.0601851851851816E-2</c:v>
                </c:pt>
                <c:pt idx="375">
                  <c:v>6.0763888888888853E-2</c:v>
                </c:pt>
                <c:pt idx="376">
                  <c:v>6.092592592592589E-2</c:v>
                </c:pt>
                <c:pt idx="377">
                  <c:v>6.1087962962962927E-2</c:v>
                </c:pt>
                <c:pt idx="378">
                  <c:v>6.1249999999999964E-2</c:v>
                </c:pt>
                <c:pt idx="379">
                  <c:v>6.1412037037037001E-2</c:v>
                </c:pt>
                <c:pt idx="380">
                  <c:v>6.1574074074074038E-2</c:v>
                </c:pt>
                <c:pt idx="381">
                  <c:v>6.1736111111111075E-2</c:v>
                </c:pt>
                <c:pt idx="382">
                  <c:v>6.1898148148148112E-2</c:v>
                </c:pt>
                <c:pt idx="383">
                  <c:v>6.2060185185185149E-2</c:v>
                </c:pt>
                <c:pt idx="384">
                  <c:v>6.2222222222222186E-2</c:v>
                </c:pt>
                <c:pt idx="385">
                  <c:v>6.2384259259259223E-2</c:v>
                </c:pt>
                <c:pt idx="386">
                  <c:v>6.2546296296296267E-2</c:v>
                </c:pt>
                <c:pt idx="387">
                  <c:v>6.270833333333331E-2</c:v>
                </c:pt>
                <c:pt idx="388">
                  <c:v>6.2870370370370354E-2</c:v>
                </c:pt>
                <c:pt idx="389">
                  <c:v>6.3032407407407398E-2</c:v>
                </c:pt>
                <c:pt idx="390">
                  <c:v>6.3194444444444442E-2</c:v>
                </c:pt>
                <c:pt idx="391">
                  <c:v>6.3356481481481486E-2</c:v>
                </c:pt>
                <c:pt idx="392">
                  <c:v>6.351851851851853E-2</c:v>
                </c:pt>
                <c:pt idx="393">
                  <c:v>6.3680555555555574E-2</c:v>
                </c:pt>
                <c:pt idx="394">
                  <c:v>6.3842592592592617E-2</c:v>
                </c:pt>
                <c:pt idx="395">
                  <c:v>6.4004629629629661E-2</c:v>
                </c:pt>
                <c:pt idx="396">
                  <c:v>6.4166666666666705E-2</c:v>
                </c:pt>
                <c:pt idx="397">
                  <c:v>6.4328703703703749E-2</c:v>
                </c:pt>
                <c:pt idx="398">
                  <c:v>6.4490740740740793E-2</c:v>
                </c:pt>
                <c:pt idx="399">
                  <c:v>6.4652777777777837E-2</c:v>
                </c:pt>
                <c:pt idx="400">
                  <c:v>6.4814814814814881E-2</c:v>
                </c:pt>
                <c:pt idx="401">
                  <c:v>6.4976851851851924E-2</c:v>
                </c:pt>
                <c:pt idx="402">
                  <c:v>6.5138888888888968E-2</c:v>
                </c:pt>
                <c:pt idx="403">
                  <c:v>6.5300925925926012E-2</c:v>
                </c:pt>
                <c:pt idx="404">
                  <c:v>6.5462962962963056E-2</c:v>
                </c:pt>
                <c:pt idx="405">
                  <c:v>6.56250000000001E-2</c:v>
                </c:pt>
                <c:pt idx="406">
                  <c:v>6.5787037037037144E-2</c:v>
                </c:pt>
                <c:pt idx="407">
                  <c:v>6.5949074074074188E-2</c:v>
                </c:pt>
                <c:pt idx="408">
                  <c:v>6.6111111111111232E-2</c:v>
                </c:pt>
                <c:pt idx="409">
                  <c:v>6.6273148148148275E-2</c:v>
                </c:pt>
                <c:pt idx="410">
                  <c:v>6.6435185185185319E-2</c:v>
                </c:pt>
                <c:pt idx="411">
                  <c:v>6.6597222222222363E-2</c:v>
                </c:pt>
                <c:pt idx="412">
                  <c:v>6.6759259259259407E-2</c:v>
                </c:pt>
                <c:pt idx="413">
                  <c:v>6.6921296296296451E-2</c:v>
                </c:pt>
                <c:pt idx="414">
                  <c:v>6.7083333333333495E-2</c:v>
                </c:pt>
                <c:pt idx="415">
                  <c:v>6.7245370370370539E-2</c:v>
                </c:pt>
                <c:pt idx="416">
                  <c:v>6.7407407407407582E-2</c:v>
                </c:pt>
                <c:pt idx="417">
                  <c:v>6.7569444444444626E-2</c:v>
                </c:pt>
                <c:pt idx="418">
                  <c:v>6.773148148148167E-2</c:v>
                </c:pt>
                <c:pt idx="419">
                  <c:v>6.7893518518518714E-2</c:v>
                </c:pt>
                <c:pt idx="420">
                  <c:v>6.8055555555555758E-2</c:v>
                </c:pt>
                <c:pt idx="421">
                  <c:v>6.8217592592592802E-2</c:v>
                </c:pt>
                <c:pt idx="422">
                  <c:v>6.8379629629629846E-2</c:v>
                </c:pt>
                <c:pt idx="423">
                  <c:v>6.8541666666666889E-2</c:v>
                </c:pt>
                <c:pt idx="424">
                  <c:v>6.8703703703703933E-2</c:v>
                </c:pt>
                <c:pt idx="425">
                  <c:v>6.8865740740740977E-2</c:v>
                </c:pt>
                <c:pt idx="426">
                  <c:v>6.9027777777778021E-2</c:v>
                </c:pt>
                <c:pt idx="427">
                  <c:v>6.9189814814815065E-2</c:v>
                </c:pt>
                <c:pt idx="428">
                  <c:v>6.9351851851852109E-2</c:v>
                </c:pt>
                <c:pt idx="429">
                  <c:v>6.9513888888889153E-2</c:v>
                </c:pt>
                <c:pt idx="430">
                  <c:v>6.9675925925926196E-2</c:v>
                </c:pt>
                <c:pt idx="431">
                  <c:v>6.983796296296324E-2</c:v>
                </c:pt>
                <c:pt idx="432">
                  <c:v>7.0000000000000284E-2</c:v>
                </c:pt>
                <c:pt idx="433">
                  <c:v>7.0162037037037328E-2</c:v>
                </c:pt>
                <c:pt idx="434">
                  <c:v>7.0324074074074372E-2</c:v>
                </c:pt>
                <c:pt idx="435">
                  <c:v>7.0486111111111416E-2</c:v>
                </c:pt>
                <c:pt idx="436">
                  <c:v>7.064814814814846E-2</c:v>
                </c:pt>
                <c:pt idx="437">
                  <c:v>7.0810185185185504E-2</c:v>
                </c:pt>
                <c:pt idx="438">
                  <c:v>7.0972222222222547E-2</c:v>
                </c:pt>
                <c:pt idx="439">
                  <c:v>7.1134259259259591E-2</c:v>
                </c:pt>
                <c:pt idx="440">
                  <c:v>7.1296296296296635E-2</c:v>
                </c:pt>
                <c:pt idx="441">
                  <c:v>7.1458333333333679E-2</c:v>
                </c:pt>
                <c:pt idx="442">
                  <c:v>7.1620370370370723E-2</c:v>
                </c:pt>
                <c:pt idx="443">
                  <c:v>7.1782407407407767E-2</c:v>
                </c:pt>
                <c:pt idx="444">
                  <c:v>7.1944444444444811E-2</c:v>
                </c:pt>
                <c:pt idx="445">
                  <c:v>7.2106481481481854E-2</c:v>
                </c:pt>
                <c:pt idx="446">
                  <c:v>7.2268518518518898E-2</c:v>
                </c:pt>
                <c:pt idx="447">
                  <c:v>7.2430555555555942E-2</c:v>
                </c:pt>
                <c:pt idx="448">
                  <c:v>7.2592592592592986E-2</c:v>
                </c:pt>
                <c:pt idx="449">
                  <c:v>7.275462962963003E-2</c:v>
                </c:pt>
                <c:pt idx="450">
                  <c:v>7.2916666666667074E-2</c:v>
                </c:pt>
                <c:pt idx="451">
                  <c:v>7.3078703703704118E-2</c:v>
                </c:pt>
                <c:pt idx="452">
                  <c:v>7.3240740740741161E-2</c:v>
                </c:pt>
                <c:pt idx="453">
                  <c:v>7.3402777777778205E-2</c:v>
                </c:pt>
                <c:pt idx="454">
                  <c:v>7.3564814814815249E-2</c:v>
                </c:pt>
                <c:pt idx="455">
                  <c:v>7.3726851851852293E-2</c:v>
                </c:pt>
                <c:pt idx="456">
                  <c:v>7.3888888888889337E-2</c:v>
                </c:pt>
                <c:pt idx="457">
                  <c:v>7.4050925925926381E-2</c:v>
                </c:pt>
                <c:pt idx="458">
                  <c:v>7.4212962962963425E-2</c:v>
                </c:pt>
                <c:pt idx="459">
                  <c:v>7.4375000000000469E-2</c:v>
                </c:pt>
                <c:pt idx="460">
                  <c:v>7.4537037037037512E-2</c:v>
                </c:pt>
                <c:pt idx="461">
                  <c:v>7.4699074074074556E-2</c:v>
                </c:pt>
                <c:pt idx="462">
                  <c:v>7.48611111111116E-2</c:v>
                </c:pt>
                <c:pt idx="463">
                  <c:v>7.5023148148148644E-2</c:v>
                </c:pt>
                <c:pt idx="464">
                  <c:v>7.5185185185185688E-2</c:v>
                </c:pt>
                <c:pt idx="465">
                  <c:v>7.5347222222222732E-2</c:v>
                </c:pt>
                <c:pt idx="466">
                  <c:v>7.5509259259259776E-2</c:v>
                </c:pt>
                <c:pt idx="467">
                  <c:v>7.5671296296296819E-2</c:v>
                </c:pt>
                <c:pt idx="468">
                  <c:v>7.5833333333333863E-2</c:v>
                </c:pt>
                <c:pt idx="469">
                  <c:v>7.5995370370370907E-2</c:v>
                </c:pt>
                <c:pt idx="470">
                  <c:v>7.6157407407407951E-2</c:v>
                </c:pt>
                <c:pt idx="471">
                  <c:v>7.6319444444444995E-2</c:v>
                </c:pt>
                <c:pt idx="472">
                  <c:v>7.6481481481482039E-2</c:v>
                </c:pt>
                <c:pt idx="473">
                  <c:v>7.6643518518519083E-2</c:v>
                </c:pt>
                <c:pt idx="474">
                  <c:v>7.6805555555556126E-2</c:v>
                </c:pt>
                <c:pt idx="475">
                  <c:v>7.696759259259317E-2</c:v>
                </c:pt>
                <c:pt idx="476">
                  <c:v>7.7129629629630214E-2</c:v>
                </c:pt>
                <c:pt idx="477">
                  <c:v>7.7291666666667258E-2</c:v>
                </c:pt>
                <c:pt idx="478">
                  <c:v>7.7453703703704302E-2</c:v>
                </c:pt>
                <c:pt idx="479">
                  <c:v>7.7615740740741346E-2</c:v>
                </c:pt>
                <c:pt idx="480">
                  <c:v>7.777777777777839E-2</c:v>
                </c:pt>
                <c:pt idx="481">
                  <c:v>7.7939814814815433E-2</c:v>
                </c:pt>
                <c:pt idx="482">
                  <c:v>7.8101851851852477E-2</c:v>
                </c:pt>
                <c:pt idx="483">
                  <c:v>7.8263888888889521E-2</c:v>
                </c:pt>
                <c:pt idx="484">
                  <c:v>7.8425925925926565E-2</c:v>
                </c:pt>
                <c:pt idx="485">
                  <c:v>7.8587962962963609E-2</c:v>
                </c:pt>
                <c:pt idx="486">
                  <c:v>7.8750000000000653E-2</c:v>
                </c:pt>
                <c:pt idx="487">
                  <c:v>7.8912037037037697E-2</c:v>
                </c:pt>
                <c:pt idx="488">
                  <c:v>7.9074074074074741E-2</c:v>
                </c:pt>
                <c:pt idx="489">
                  <c:v>7.9236111111111784E-2</c:v>
                </c:pt>
                <c:pt idx="490">
                  <c:v>7.9398148148148828E-2</c:v>
                </c:pt>
                <c:pt idx="491">
                  <c:v>7.9560185185185872E-2</c:v>
                </c:pt>
                <c:pt idx="492">
                  <c:v>7.9722222222222916E-2</c:v>
                </c:pt>
                <c:pt idx="493">
                  <c:v>7.988425925925996E-2</c:v>
                </c:pt>
                <c:pt idx="494">
                  <c:v>8.0046296296297004E-2</c:v>
                </c:pt>
                <c:pt idx="495">
                  <c:v>8.0208333333334048E-2</c:v>
                </c:pt>
                <c:pt idx="496">
                  <c:v>8.0370370370371091E-2</c:v>
                </c:pt>
                <c:pt idx="497">
                  <c:v>8.0532407407408135E-2</c:v>
                </c:pt>
                <c:pt idx="498">
                  <c:v>8.0694444444445179E-2</c:v>
                </c:pt>
                <c:pt idx="499">
                  <c:v>8.0856481481482223E-2</c:v>
                </c:pt>
              </c:numCache>
            </c:numRef>
          </c:xVal>
          <c:yVal>
            <c:numRef>
              <c:f>'spinac zpatecka vypinane cerp.'!$K$12:$K$511</c:f>
            </c:numRef>
          </c:yVal>
          <c:smooth val="0"/>
          <c:extLst>
            <c:ext xmlns:c16="http://schemas.microsoft.com/office/drawing/2014/chart" uri="{C3380CC4-5D6E-409C-BE32-E72D297353CC}">
              <c16:uniqueId val="{00000005-4E06-4524-90CF-8972F436D93A}"/>
            </c:ext>
          </c:extLst>
        </c:ser>
        <c:ser>
          <c:idx val="6"/>
          <c:order val="6"/>
          <c:tx>
            <c:strRef>
              <c:f>'spinac zpatecka vypinane cerp.'!$L$11</c:f>
              <c:strCache>
                <c:ptCount val="1"/>
                <c:pt idx="0">
                  <c:v>7</c:v>
                </c:pt>
              </c:strCache>
            </c:strRef>
          </c:tx>
          <c:marker>
            <c:symbol val="none"/>
          </c:marker>
          <c:xVal>
            <c:numRef>
              <c:f>'spinac zpatecka vypinane cerp.'!$A$12:$A$511</c:f>
              <c:numCache>
                <c:formatCode>h:mm:ss</c:formatCode>
                <c:ptCount val="500"/>
                <c:pt idx="0">
                  <c:v>0</c:v>
                </c:pt>
                <c:pt idx="1">
                  <c:v>1.6203703703703703E-4</c:v>
                </c:pt>
                <c:pt idx="2">
                  <c:v>3.2407407407407406E-4</c:v>
                </c:pt>
                <c:pt idx="3">
                  <c:v>4.861111111111111E-4</c:v>
                </c:pt>
                <c:pt idx="4">
                  <c:v>6.4814814814814813E-4</c:v>
                </c:pt>
                <c:pt idx="5">
                  <c:v>8.1018518518518516E-4</c:v>
                </c:pt>
                <c:pt idx="6">
                  <c:v>9.7222222222222219E-4</c:v>
                </c:pt>
                <c:pt idx="7">
                  <c:v>1.1342592592592593E-3</c:v>
                </c:pt>
                <c:pt idx="8">
                  <c:v>1.2962962962962963E-3</c:v>
                </c:pt>
                <c:pt idx="9">
                  <c:v>1.4583333333333332E-3</c:v>
                </c:pt>
                <c:pt idx="10">
                  <c:v>1.6203703703703701E-3</c:v>
                </c:pt>
                <c:pt idx="11">
                  <c:v>1.782407407407407E-3</c:v>
                </c:pt>
                <c:pt idx="12">
                  <c:v>1.944444444444444E-3</c:v>
                </c:pt>
                <c:pt idx="13">
                  <c:v>2.1064814814814809E-3</c:v>
                </c:pt>
                <c:pt idx="14">
                  <c:v>2.2685185185185178E-3</c:v>
                </c:pt>
                <c:pt idx="15">
                  <c:v>2.4305555555555547E-3</c:v>
                </c:pt>
                <c:pt idx="16">
                  <c:v>2.5925925925925917E-3</c:v>
                </c:pt>
                <c:pt idx="17">
                  <c:v>2.7546296296296286E-3</c:v>
                </c:pt>
                <c:pt idx="18">
                  <c:v>2.9166666666666655E-3</c:v>
                </c:pt>
                <c:pt idx="19">
                  <c:v>3.0787037037037024E-3</c:v>
                </c:pt>
                <c:pt idx="20">
                  <c:v>3.2407407407407393E-3</c:v>
                </c:pt>
                <c:pt idx="21">
                  <c:v>3.4027777777777763E-3</c:v>
                </c:pt>
                <c:pt idx="22">
                  <c:v>3.5648148148148132E-3</c:v>
                </c:pt>
                <c:pt idx="23">
                  <c:v>3.7268518518518501E-3</c:v>
                </c:pt>
                <c:pt idx="24">
                  <c:v>3.888888888888887E-3</c:v>
                </c:pt>
                <c:pt idx="25">
                  <c:v>4.050925925925924E-3</c:v>
                </c:pt>
                <c:pt idx="26">
                  <c:v>4.2129629629629609E-3</c:v>
                </c:pt>
                <c:pt idx="27">
                  <c:v>4.3749999999999978E-3</c:v>
                </c:pt>
                <c:pt idx="28">
                  <c:v>4.5370370370370347E-3</c:v>
                </c:pt>
                <c:pt idx="29">
                  <c:v>4.6990740740740717E-3</c:v>
                </c:pt>
                <c:pt idx="30">
                  <c:v>4.8611111111111086E-3</c:v>
                </c:pt>
                <c:pt idx="31">
                  <c:v>5.0231481481481455E-3</c:v>
                </c:pt>
                <c:pt idx="32">
                  <c:v>5.1851851851851824E-3</c:v>
                </c:pt>
                <c:pt idx="33">
                  <c:v>5.3472222222222194E-3</c:v>
                </c:pt>
                <c:pt idx="34">
                  <c:v>5.5092592592592563E-3</c:v>
                </c:pt>
                <c:pt idx="35">
                  <c:v>5.6712962962962932E-3</c:v>
                </c:pt>
                <c:pt idx="36">
                  <c:v>5.8333333333333301E-3</c:v>
                </c:pt>
                <c:pt idx="37">
                  <c:v>5.9953703703703671E-3</c:v>
                </c:pt>
                <c:pt idx="38">
                  <c:v>6.157407407407404E-3</c:v>
                </c:pt>
                <c:pt idx="39">
                  <c:v>6.3194444444444409E-3</c:v>
                </c:pt>
                <c:pt idx="40">
                  <c:v>6.4814814814814778E-3</c:v>
                </c:pt>
                <c:pt idx="41">
                  <c:v>6.6435185185185147E-3</c:v>
                </c:pt>
                <c:pt idx="42">
                  <c:v>6.8055555555555517E-3</c:v>
                </c:pt>
                <c:pt idx="43">
                  <c:v>6.9675925925925886E-3</c:v>
                </c:pt>
                <c:pt idx="44">
                  <c:v>7.1296296296296255E-3</c:v>
                </c:pt>
                <c:pt idx="45">
                  <c:v>7.2916666666666624E-3</c:v>
                </c:pt>
                <c:pt idx="46">
                  <c:v>7.4537037037036994E-3</c:v>
                </c:pt>
                <c:pt idx="47">
                  <c:v>7.6157407407407363E-3</c:v>
                </c:pt>
                <c:pt idx="48">
                  <c:v>7.7777777777777732E-3</c:v>
                </c:pt>
                <c:pt idx="49">
                  <c:v>7.939814814814811E-3</c:v>
                </c:pt>
                <c:pt idx="50">
                  <c:v>8.1018518518518479E-3</c:v>
                </c:pt>
                <c:pt idx="51">
                  <c:v>8.2638888888888849E-3</c:v>
                </c:pt>
                <c:pt idx="52">
                  <c:v>8.4259259259259218E-3</c:v>
                </c:pt>
                <c:pt idx="53">
                  <c:v>8.5879629629629587E-3</c:v>
                </c:pt>
                <c:pt idx="54">
                  <c:v>8.7499999999999956E-3</c:v>
                </c:pt>
                <c:pt idx="55">
                  <c:v>8.9120370370370326E-3</c:v>
                </c:pt>
                <c:pt idx="56">
                  <c:v>9.0740740740740695E-3</c:v>
                </c:pt>
                <c:pt idx="57">
                  <c:v>9.2361111111111064E-3</c:v>
                </c:pt>
                <c:pt idx="58">
                  <c:v>9.3981481481481433E-3</c:v>
                </c:pt>
                <c:pt idx="59">
                  <c:v>9.5601851851851802E-3</c:v>
                </c:pt>
                <c:pt idx="60">
                  <c:v>9.7222222222222172E-3</c:v>
                </c:pt>
                <c:pt idx="61">
                  <c:v>9.8842592592592541E-3</c:v>
                </c:pt>
                <c:pt idx="62">
                  <c:v>1.0046296296296291E-2</c:v>
                </c:pt>
                <c:pt idx="63">
                  <c:v>1.0208333333333328E-2</c:v>
                </c:pt>
                <c:pt idx="64">
                  <c:v>1.0370370370370365E-2</c:v>
                </c:pt>
                <c:pt idx="65">
                  <c:v>1.0532407407407402E-2</c:v>
                </c:pt>
                <c:pt idx="66">
                  <c:v>1.0694444444444439E-2</c:v>
                </c:pt>
                <c:pt idx="67">
                  <c:v>1.0856481481481476E-2</c:v>
                </c:pt>
                <c:pt idx="68">
                  <c:v>1.1018518518518513E-2</c:v>
                </c:pt>
                <c:pt idx="69">
                  <c:v>1.1180555555555549E-2</c:v>
                </c:pt>
                <c:pt idx="70">
                  <c:v>1.1342592592592586E-2</c:v>
                </c:pt>
                <c:pt idx="71">
                  <c:v>1.1504629629629623E-2</c:v>
                </c:pt>
                <c:pt idx="72">
                  <c:v>1.166666666666666E-2</c:v>
                </c:pt>
                <c:pt idx="73">
                  <c:v>1.1828703703703697E-2</c:v>
                </c:pt>
                <c:pt idx="74">
                  <c:v>1.1990740740740734E-2</c:v>
                </c:pt>
                <c:pt idx="75">
                  <c:v>1.2152777777777771E-2</c:v>
                </c:pt>
                <c:pt idx="76">
                  <c:v>1.2314814814814808E-2</c:v>
                </c:pt>
                <c:pt idx="77">
                  <c:v>1.2476851851851845E-2</c:v>
                </c:pt>
                <c:pt idx="78">
                  <c:v>1.2638888888888882E-2</c:v>
                </c:pt>
                <c:pt idx="79">
                  <c:v>1.2800925925925919E-2</c:v>
                </c:pt>
                <c:pt idx="80">
                  <c:v>1.2962962962962956E-2</c:v>
                </c:pt>
                <c:pt idx="81">
                  <c:v>1.3124999999999993E-2</c:v>
                </c:pt>
                <c:pt idx="82">
                  <c:v>1.3287037037037029E-2</c:v>
                </c:pt>
                <c:pt idx="83">
                  <c:v>1.3449074074074066E-2</c:v>
                </c:pt>
                <c:pt idx="84">
                  <c:v>1.3611111111111103E-2</c:v>
                </c:pt>
                <c:pt idx="85">
                  <c:v>1.377314814814814E-2</c:v>
                </c:pt>
                <c:pt idx="86">
                  <c:v>1.3935185185185177E-2</c:v>
                </c:pt>
                <c:pt idx="87">
                  <c:v>1.4097222222222214E-2</c:v>
                </c:pt>
                <c:pt idx="88">
                  <c:v>1.4259259259259251E-2</c:v>
                </c:pt>
                <c:pt idx="89">
                  <c:v>1.4421296296296288E-2</c:v>
                </c:pt>
                <c:pt idx="90">
                  <c:v>1.4583333333333325E-2</c:v>
                </c:pt>
                <c:pt idx="91">
                  <c:v>1.4745370370370362E-2</c:v>
                </c:pt>
                <c:pt idx="92">
                  <c:v>1.4907407407407399E-2</c:v>
                </c:pt>
                <c:pt idx="93">
                  <c:v>1.5069444444444436E-2</c:v>
                </c:pt>
                <c:pt idx="94">
                  <c:v>1.5231481481481473E-2</c:v>
                </c:pt>
                <c:pt idx="95">
                  <c:v>1.539351851851851E-2</c:v>
                </c:pt>
                <c:pt idx="96">
                  <c:v>1.5555555555555546E-2</c:v>
                </c:pt>
                <c:pt idx="97">
                  <c:v>1.5717592592592585E-2</c:v>
                </c:pt>
                <c:pt idx="98">
                  <c:v>1.5879629629629622E-2</c:v>
                </c:pt>
                <c:pt idx="99">
                  <c:v>1.6041666666666659E-2</c:v>
                </c:pt>
                <c:pt idx="100">
                  <c:v>1.6203703703703696E-2</c:v>
                </c:pt>
                <c:pt idx="101">
                  <c:v>1.6365740740740733E-2</c:v>
                </c:pt>
                <c:pt idx="102">
                  <c:v>1.652777777777777E-2</c:v>
                </c:pt>
                <c:pt idx="103">
                  <c:v>1.6689814814814807E-2</c:v>
                </c:pt>
                <c:pt idx="104">
                  <c:v>1.6851851851851844E-2</c:v>
                </c:pt>
                <c:pt idx="105">
                  <c:v>1.701388888888888E-2</c:v>
                </c:pt>
                <c:pt idx="106">
                  <c:v>1.7175925925925917E-2</c:v>
                </c:pt>
                <c:pt idx="107">
                  <c:v>1.7337962962962954E-2</c:v>
                </c:pt>
                <c:pt idx="108">
                  <c:v>1.7499999999999991E-2</c:v>
                </c:pt>
                <c:pt idx="109">
                  <c:v>1.7662037037037028E-2</c:v>
                </c:pt>
                <c:pt idx="110">
                  <c:v>1.7824074074074065E-2</c:v>
                </c:pt>
                <c:pt idx="111">
                  <c:v>1.7986111111111102E-2</c:v>
                </c:pt>
                <c:pt idx="112">
                  <c:v>1.8148148148148139E-2</c:v>
                </c:pt>
                <c:pt idx="113">
                  <c:v>1.8310185185185176E-2</c:v>
                </c:pt>
                <c:pt idx="114">
                  <c:v>1.8472222222222213E-2</c:v>
                </c:pt>
                <c:pt idx="115">
                  <c:v>1.863425925925925E-2</c:v>
                </c:pt>
                <c:pt idx="116">
                  <c:v>1.8796296296296287E-2</c:v>
                </c:pt>
                <c:pt idx="117">
                  <c:v>1.8958333333333324E-2</c:v>
                </c:pt>
                <c:pt idx="118">
                  <c:v>1.912037037037036E-2</c:v>
                </c:pt>
                <c:pt idx="119">
                  <c:v>1.9282407407407397E-2</c:v>
                </c:pt>
                <c:pt idx="120">
                  <c:v>1.9444444444444434E-2</c:v>
                </c:pt>
                <c:pt idx="121">
                  <c:v>1.9606481481481471E-2</c:v>
                </c:pt>
                <c:pt idx="122">
                  <c:v>1.9768518518518508E-2</c:v>
                </c:pt>
                <c:pt idx="123">
                  <c:v>1.9930555555555545E-2</c:v>
                </c:pt>
                <c:pt idx="124">
                  <c:v>2.0092592592592582E-2</c:v>
                </c:pt>
                <c:pt idx="125">
                  <c:v>2.0254629629629619E-2</c:v>
                </c:pt>
                <c:pt idx="126">
                  <c:v>2.0416666666666656E-2</c:v>
                </c:pt>
                <c:pt idx="127">
                  <c:v>2.0578703703703693E-2</c:v>
                </c:pt>
                <c:pt idx="128">
                  <c:v>2.074074074074073E-2</c:v>
                </c:pt>
                <c:pt idx="129">
                  <c:v>2.0902777777777767E-2</c:v>
                </c:pt>
                <c:pt idx="130">
                  <c:v>2.1064814814814804E-2</c:v>
                </c:pt>
                <c:pt idx="131">
                  <c:v>2.1226851851851841E-2</c:v>
                </c:pt>
                <c:pt idx="132">
                  <c:v>2.1388888888888877E-2</c:v>
                </c:pt>
                <c:pt idx="133">
                  <c:v>2.1550925925925914E-2</c:v>
                </c:pt>
                <c:pt idx="134">
                  <c:v>2.1712962962962951E-2</c:v>
                </c:pt>
                <c:pt idx="135">
                  <c:v>2.1874999999999988E-2</c:v>
                </c:pt>
                <c:pt idx="136">
                  <c:v>2.2037037037037025E-2</c:v>
                </c:pt>
                <c:pt idx="137">
                  <c:v>2.2199074074074062E-2</c:v>
                </c:pt>
                <c:pt idx="138">
                  <c:v>2.2361111111111099E-2</c:v>
                </c:pt>
                <c:pt idx="139">
                  <c:v>2.2523148148148136E-2</c:v>
                </c:pt>
                <c:pt idx="140">
                  <c:v>2.2685185185185173E-2</c:v>
                </c:pt>
                <c:pt idx="141">
                  <c:v>2.284722222222221E-2</c:v>
                </c:pt>
                <c:pt idx="142">
                  <c:v>2.3009259259259247E-2</c:v>
                </c:pt>
                <c:pt idx="143">
                  <c:v>2.3171296296296284E-2</c:v>
                </c:pt>
                <c:pt idx="144">
                  <c:v>2.3333333333333321E-2</c:v>
                </c:pt>
                <c:pt idx="145">
                  <c:v>2.3495370370370357E-2</c:v>
                </c:pt>
                <c:pt idx="146">
                  <c:v>2.3657407407407394E-2</c:v>
                </c:pt>
                <c:pt idx="147">
                  <c:v>2.3819444444444431E-2</c:v>
                </c:pt>
                <c:pt idx="148">
                  <c:v>2.3981481481481468E-2</c:v>
                </c:pt>
                <c:pt idx="149">
                  <c:v>2.4143518518518505E-2</c:v>
                </c:pt>
                <c:pt idx="150">
                  <c:v>2.4305555555555542E-2</c:v>
                </c:pt>
                <c:pt idx="151">
                  <c:v>2.4467592592592579E-2</c:v>
                </c:pt>
                <c:pt idx="152">
                  <c:v>2.4629629629629616E-2</c:v>
                </c:pt>
                <c:pt idx="153">
                  <c:v>2.4791666666666653E-2</c:v>
                </c:pt>
                <c:pt idx="154">
                  <c:v>2.495370370370369E-2</c:v>
                </c:pt>
                <c:pt idx="155">
                  <c:v>2.5115740740740727E-2</c:v>
                </c:pt>
                <c:pt idx="156">
                  <c:v>2.5277777777777764E-2</c:v>
                </c:pt>
                <c:pt idx="157">
                  <c:v>2.5439814814814801E-2</c:v>
                </c:pt>
                <c:pt idx="158">
                  <c:v>2.5601851851851837E-2</c:v>
                </c:pt>
                <c:pt idx="159">
                  <c:v>2.5763888888888874E-2</c:v>
                </c:pt>
                <c:pt idx="160">
                  <c:v>2.5925925925925911E-2</c:v>
                </c:pt>
                <c:pt idx="161">
                  <c:v>2.6087962962962948E-2</c:v>
                </c:pt>
                <c:pt idx="162">
                  <c:v>2.6249999999999985E-2</c:v>
                </c:pt>
                <c:pt idx="163">
                  <c:v>2.6412037037037022E-2</c:v>
                </c:pt>
                <c:pt idx="164">
                  <c:v>2.6574074074074059E-2</c:v>
                </c:pt>
                <c:pt idx="165">
                  <c:v>2.6736111111111096E-2</c:v>
                </c:pt>
                <c:pt idx="166">
                  <c:v>2.6898148148148133E-2</c:v>
                </c:pt>
                <c:pt idx="167">
                  <c:v>2.706018518518517E-2</c:v>
                </c:pt>
                <c:pt idx="168">
                  <c:v>2.7222222222222207E-2</c:v>
                </c:pt>
                <c:pt idx="169">
                  <c:v>2.7384259259259244E-2</c:v>
                </c:pt>
                <c:pt idx="170">
                  <c:v>2.7546296296296281E-2</c:v>
                </c:pt>
                <c:pt idx="171">
                  <c:v>2.7708333333333317E-2</c:v>
                </c:pt>
                <c:pt idx="172">
                  <c:v>2.7870370370370354E-2</c:v>
                </c:pt>
                <c:pt idx="173">
                  <c:v>2.8032407407407391E-2</c:v>
                </c:pt>
                <c:pt idx="174">
                  <c:v>2.8194444444444428E-2</c:v>
                </c:pt>
                <c:pt idx="175">
                  <c:v>2.8356481481481465E-2</c:v>
                </c:pt>
                <c:pt idx="176">
                  <c:v>2.8518518518518502E-2</c:v>
                </c:pt>
                <c:pt idx="177">
                  <c:v>2.8680555555555539E-2</c:v>
                </c:pt>
                <c:pt idx="178">
                  <c:v>2.8842592592592576E-2</c:v>
                </c:pt>
                <c:pt idx="179">
                  <c:v>2.9004629629629613E-2</c:v>
                </c:pt>
                <c:pt idx="180">
                  <c:v>2.916666666666665E-2</c:v>
                </c:pt>
                <c:pt idx="181">
                  <c:v>2.9328703703703687E-2</c:v>
                </c:pt>
                <c:pt idx="182">
                  <c:v>2.9490740740740724E-2</c:v>
                </c:pt>
                <c:pt idx="183">
                  <c:v>2.9652777777777761E-2</c:v>
                </c:pt>
                <c:pt idx="184">
                  <c:v>2.9814814814814797E-2</c:v>
                </c:pt>
                <c:pt idx="185">
                  <c:v>2.9976851851851834E-2</c:v>
                </c:pt>
                <c:pt idx="186">
                  <c:v>3.0138888888888871E-2</c:v>
                </c:pt>
                <c:pt idx="187">
                  <c:v>3.0300925925925908E-2</c:v>
                </c:pt>
                <c:pt idx="188">
                  <c:v>3.0462962962962945E-2</c:v>
                </c:pt>
                <c:pt idx="189">
                  <c:v>3.0624999999999982E-2</c:v>
                </c:pt>
                <c:pt idx="190">
                  <c:v>3.0787037037037019E-2</c:v>
                </c:pt>
                <c:pt idx="191">
                  <c:v>3.0949074074074056E-2</c:v>
                </c:pt>
                <c:pt idx="192">
                  <c:v>3.1111111111111093E-2</c:v>
                </c:pt>
                <c:pt idx="193">
                  <c:v>3.1273148148148133E-2</c:v>
                </c:pt>
                <c:pt idx="194">
                  <c:v>3.143518518518517E-2</c:v>
                </c:pt>
                <c:pt idx="195">
                  <c:v>3.1597222222222207E-2</c:v>
                </c:pt>
                <c:pt idx="196">
                  <c:v>3.1759259259259244E-2</c:v>
                </c:pt>
                <c:pt idx="197">
                  <c:v>3.1921296296296281E-2</c:v>
                </c:pt>
                <c:pt idx="198">
                  <c:v>3.2083333333333318E-2</c:v>
                </c:pt>
                <c:pt idx="199">
                  <c:v>3.2245370370370355E-2</c:v>
                </c:pt>
                <c:pt idx="200">
                  <c:v>3.2407407407407392E-2</c:v>
                </c:pt>
                <c:pt idx="201">
                  <c:v>3.2569444444444429E-2</c:v>
                </c:pt>
                <c:pt idx="202">
                  <c:v>3.2731481481481466E-2</c:v>
                </c:pt>
                <c:pt idx="203">
                  <c:v>3.2893518518518503E-2</c:v>
                </c:pt>
                <c:pt idx="204">
                  <c:v>3.3055555555555539E-2</c:v>
                </c:pt>
                <c:pt idx="205">
                  <c:v>3.3217592592592576E-2</c:v>
                </c:pt>
                <c:pt idx="206">
                  <c:v>3.3379629629629613E-2</c:v>
                </c:pt>
                <c:pt idx="207">
                  <c:v>3.354166666666665E-2</c:v>
                </c:pt>
                <c:pt idx="208">
                  <c:v>3.3703703703703687E-2</c:v>
                </c:pt>
                <c:pt idx="209">
                  <c:v>3.3865740740740724E-2</c:v>
                </c:pt>
                <c:pt idx="210">
                  <c:v>3.4027777777777761E-2</c:v>
                </c:pt>
                <c:pt idx="211">
                  <c:v>3.4189814814814798E-2</c:v>
                </c:pt>
                <c:pt idx="212">
                  <c:v>3.4351851851851835E-2</c:v>
                </c:pt>
                <c:pt idx="213">
                  <c:v>3.4513888888888872E-2</c:v>
                </c:pt>
                <c:pt idx="214">
                  <c:v>3.4675925925925909E-2</c:v>
                </c:pt>
                <c:pt idx="215">
                  <c:v>3.4837962962962946E-2</c:v>
                </c:pt>
                <c:pt idx="216">
                  <c:v>3.4999999999999983E-2</c:v>
                </c:pt>
                <c:pt idx="217">
                  <c:v>3.5162037037037019E-2</c:v>
                </c:pt>
                <c:pt idx="218">
                  <c:v>3.5324074074074056E-2</c:v>
                </c:pt>
                <c:pt idx="219">
                  <c:v>3.5486111111111093E-2</c:v>
                </c:pt>
                <c:pt idx="220">
                  <c:v>3.564814814814813E-2</c:v>
                </c:pt>
                <c:pt idx="221">
                  <c:v>3.5810185185185167E-2</c:v>
                </c:pt>
                <c:pt idx="222">
                  <c:v>3.5972222222222204E-2</c:v>
                </c:pt>
                <c:pt idx="223">
                  <c:v>3.6134259259259241E-2</c:v>
                </c:pt>
                <c:pt idx="224">
                  <c:v>3.6296296296296278E-2</c:v>
                </c:pt>
                <c:pt idx="225">
                  <c:v>3.6458333333333315E-2</c:v>
                </c:pt>
                <c:pt idx="226">
                  <c:v>3.6620370370370352E-2</c:v>
                </c:pt>
                <c:pt idx="227">
                  <c:v>3.6782407407407389E-2</c:v>
                </c:pt>
                <c:pt idx="228">
                  <c:v>3.6944444444444426E-2</c:v>
                </c:pt>
                <c:pt idx="229">
                  <c:v>3.7106481481481463E-2</c:v>
                </c:pt>
                <c:pt idx="230">
                  <c:v>3.7268518518518499E-2</c:v>
                </c:pt>
                <c:pt idx="231">
                  <c:v>3.7430555555555536E-2</c:v>
                </c:pt>
                <c:pt idx="232">
                  <c:v>3.7592592592592573E-2</c:v>
                </c:pt>
                <c:pt idx="233">
                  <c:v>3.775462962962961E-2</c:v>
                </c:pt>
                <c:pt idx="234">
                  <c:v>3.7916666666666647E-2</c:v>
                </c:pt>
                <c:pt idx="235">
                  <c:v>3.8078703703703684E-2</c:v>
                </c:pt>
                <c:pt idx="236">
                  <c:v>3.8240740740740721E-2</c:v>
                </c:pt>
                <c:pt idx="237">
                  <c:v>3.8402777777777758E-2</c:v>
                </c:pt>
                <c:pt idx="238">
                  <c:v>3.8564814814814795E-2</c:v>
                </c:pt>
                <c:pt idx="239">
                  <c:v>3.8726851851851832E-2</c:v>
                </c:pt>
                <c:pt idx="240">
                  <c:v>3.8888888888888869E-2</c:v>
                </c:pt>
                <c:pt idx="241">
                  <c:v>3.9050925925925906E-2</c:v>
                </c:pt>
                <c:pt idx="242">
                  <c:v>3.9212962962962943E-2</c:v>
                </c:pt>
                <c:pt idx="243">
                  <c:v>3.9374999999999979E-2</c:v>
                </c:pt>
                <c:pt idx="244">
                  <c:v>3.9537037037037016E-2</c:v>
                </c:pt>
                <c:pt idx="245">
                  <c:v>3.9699074074074053E-2</c:v>
                </c:pt>
                <c:pt idx="246">
                  <c:v>3.986111111111109E-2</c:v>
                </c:pt>
                <c:pt idx="247">
                  <c:v>4.0023148148148127E-2</c:v>
                </c:pt>
                <c:pt idx="248">
                  <c:v>4.0185185185185164E-2</c:v>
                </c:pt>
                <c:pt idx="249">
                  <c:v>4.0347222222222201E-2</c:v>
                </c:pt>
                <c:pt idx="250">
                  <c:v>4.0509259259259238E-2</c:v>
                </c:pt>
                <c:pt idx="251">
                  <c:v>4.0671296296296275E-2</c:v>
                </c:pt>
                <c:pt idx="252">
                  <c:v>4.0833333333333312E-2</c:v>
                </c:pt>
                <c:pt idx="253">
                  <c:v>4.0995370370370349E-2</c:v>
                </c:pt>
                <c:pt idx="254">
                  <c:v>4.1157407407407386E-2</c:v>
                </c:pt>
                <c:pt idx="255">
                  <c:v>4.1319444444444423E-2</c:v>
                </c:pt>
                <c:pt idx="256">
                  <c:v>4.1481481481481459E-2</c:v>
                </c:pt>
                <c:pt idx="257">
                  <c:v>4.1643518518518496E-2</c:v>
                </c:pt>
                <c:pt idx="258">
                  <c:v>4.1805555555555533E-2</c:v>
                </c:pt>
                <c:pt idx="259">
                  <c:v>4.196759259259257E-2</c:v>
                </c:pt>
                <c:pt idx="260">
                  <c:v>4.2129629629629607E-2</c:v>
                </c:pt>
                <c:pt idx="261">
                  <c:v>4.2291666666666644E-2</c:v>
                </c:pt>
                <c:pt idx="262">
                  <c:v>4.2453703703703681E-2</c:v>
                </c:pt>
                <c:pt idx="263">
                  <c:v>4.2615740740740718E-2</c:v>
                </c:pt>
                <c:pt idx="264">
                  <c:v>4.2777777777777755E-2</c:v>
                </c:pt>
                <c:pt idx="265">
                  <c:v>4.2939814814814792E-2</c:v>
                </c:pt>
                <c:pt idx="266">
                  <c:v>4.3101851851851829E-2</c:v>
                </c:pt>
                <c:pt idx="267">
                  <c:v>4.3263888888888866E-2</c:v>
                </c:pt>
                <c:pt idx="268">
                  <c:v>4.3425925925925903E-2</c:v>
                </c:pt>
                <c:pt idx="269">
                  <c:v>4.3587962962962939E-2</c:v>
                </c:pt>
                <c:pt idx="270">
                  <c:v>4.3749999999999976E-2</c:v>
                </c:pt>
                <c:pt idx="271">
                  <c:v>4.3912037037037013E-2</c:v>
                </c:pt>
                <c:pt idx="272">
                  <c:v>4.407407407407405E-2</c:v>
                </c:pt>
                <c:pt idx="273">
                  <c:v>4.4236111111111087E-2</c:v>
                </c:pt>
                <c:pt idx="274">
                  <c:v>4.4398148148148124E-2</c:v>
                </c:pt>
                <c:pt idx="275">
                  <c:v>4.4560185185185161E-2</c:v>
                </c:pt>
                <c:pt idx="276">
                  <c:v>4.4722222222222198E-2</c:v>
                </c:pt>
                <c:pt idx="277">
                  <c:v>4.4884259259259235E-2</c:v>
                </c:pt>
                <c:pt idx="278">
                  <c:v>4.5046296296296272E-2</c:v>
                </c:pt>
                <c:pt idx="279">
                  <c:v>4.5208333333333309E-2</c:v>
                </c:pt>
                <c:pt idx="280">
                  <c:v>4.5370370370370346E-2</c:v>
                </c:pt>
                <c:pt idx="281">
                  <c:v>4.5532407407407383E-2</c:v>
                </c:pt>
                <c:pt idx="282">
                  <c:v>4.5694444444444419E-2</c:v>
                </c:pt>
                <c:pt idx="283">
                  <c:v>4.5856481481481456E-2</c:v>
                </c:pt>
                <c:pt idx="284">
                  <c:v>4.6018518518518493E-2</c:v>
                </c:pt>
                <c:pt idx="285">
                  <c:v>4.618055555555553E-2</c:v>
                </c:pt>
                <c:pt idx="286">
                  <c:v>4.6342592592592567E-2</c:v>
                </c:pt>
                <c:pt idx="287">
                  <c:v>4.6504629629629604E-2</c:v>
                </c:pt>
                <c:pt idx="288">
                  <c:v>4.6666666666666641E-2</c:v>
                </c:pt>
                <c:pt idx="289">
                  <c:v>4.6828703703703678E-2</c:v>
                </c:pt>
                <c:pt idx="290">
                  <c:v>4.6990740740740715E-2</c:v>
                </c:pt>
                <c:pt idx="291">
                  <c:v>4.7152777777777752E-2</c:v>
                </c:pt>
                <c:pt idx="292">
                  <c:v>4.7314814814814789E-2</c:v>
                </c:pt>
                <c:pt idx="293">
                  <c:v>4.7476851851851826E-2</c:v>
                </c:pt>
                <c:pt idx="294">
                  <c:v>4.7638888888888863E-2</c:v>
                </c:pt>
                <c:pt idx="295">
                  <c:v>4.78009259259259E-2</c:v>
                </c:pt>
                <c:pt idx="296">
                  <c:v>4.7962962962962936E-2</c:v>
                </c:pt>
                <c:pt idx="297">
                  <c:v>4.8124999999999973E-2</c:v>
                </c:pt>
                <c:pt idx="298">
                  <c:v>4.828703703703701E-2</c:v>
                </c:pt>
                <c:pt idx="299">
                  <c:v>4.8449074074074047E-2</c:v>
                </c:pt>
                <c:pt idx="300">
                  <c:v>4.8611111111111084E-2</c:v>
                </c:pt>
                <c:pt idx="301">
                  <c:v>4.8773148148148121E-2</c:v>
                </c:pt>
                <c:pt idx="302">
                  <c:v>4.8935185185185158E-2</c:v>
                </c:pt>
                <c:pt idx="303">
                  <c:v>4.9097222222222195E-2</c:v>
                </c:pt>
                <c:pt idx="304">
                  <c:v>4.9259259259259232E-2</c:v>
                </c:pt>
                <c:pt idx="305">
                  <c:v>4.9421296296296269E-2</c:v>
                </c:pt>
                <c:pt idx="306">
                  <c:v>4.9583333333333306E-2</c:v>
                </c:pt>
                <c:pt idx="307">
                  <c:v>4.9745370370370343E-2</c:v>
                </c:pt>
                <c:pt idx="308">
                  <c:v>4.990740740740738E-2</c:v>
                </c:pt>
                <c:pt idx="309">
                  <c:v>5.0069444444444416E-2</c:v>
                </c:pt>
                <c:pt idx="310">
                  <c:v>5.0231481481481453E-2</c:v>
                </c:pt>
                <c:pt idx="311">
                  <c:v>5.039351851851849E-2</c:v>
                </c:pt>
                <c:pt idx="312">
                  <c:v>5.0555555555555527E-2</c:v>
                </c:pt>
                <c:pt idx="313">
                  <c:v>5.0717592592592564E-2</c:v>
                </c:pt>
                <c:pt idx="314">
                  <c:v>5.0879629629629601E-2</c:v>
                </c:pt>
                <c:pt idx="315">
                  <c:v>5.1041666666666638E-2</c:v>
                </c:pt>
                <c:pt idx="316">
                  <c:v>5.1203703703703675E-2</c:v>
                </c:pt>
                <c:pt idx="317">
                  <c:v>5.1365740740740712E-2</c:v>
                </c:pt>
                <c:pt idx="318">
                  <c:v>5.1527777777777749E-2</c:v>
                </c:pt>
                <c:pt idx="319">
                  <c:v>5.1689814814814786E-2</c:v>
                </c:pt>
                <c:pt idx="320">
                  <c:v>5.1851851851851823E-2</c:v>
                </c:pt>
                <c:pt idx="321">
                  <c:v>5.201388888888886E-2</c:v>
                </c:pt>
                <c:pt idx="322">
                  <c:v>5.2175925925925896E-2</c:v>
                </c:pt>
                <c:pt idx="323">
                  <c:v>5.2337962962962933E-2</c:v>
                </c:pt>
                <c:pt idx="324">
                  <c:v>5.249999999999997E-2</c:v>
                </c:pt>
                <c:pt idx="325">
                  <c:v>5.2662037037037007E-2</c:v>
                </c:pt>
                <c:pt idx="326">
                  <c:v>5.2824074074074044E-2</c:v>
                </c:pt>
                <c:pt idx="327">
                  <c:v>5.2986111111111081E-2</c:v>
                </c:pt>
                <c:pt idx="328">
                  <c:v>5.3148148148148118E-2</c:v>
                </c:pt>
                <c:pt idx="329">
                  <c:v>5.3310185185185155E-2</c:v>
                </c:pt>
                <c:pt idx="330">
                  <c:v>5.3472222222222192E-2</c:v>
                </c:pt>
                <c:pt idx="331">
                  <c:v>5.3634259259259229E-2</c:v>
                </c:pt>
                <c:pt idx="332">
                  <c:v>5.3796296296296266E-2</c:v>
                </c:pt>
                <c:pt idx="333">
                  <c:v>5.3958333333333303E-2</c:v>
                </c:pt>
                <c:pt idx="334">
                  <c:v>5.412037037037034E-2</c:v>
                </c:pt>
                <c:pt idx="335">
                  <c:v>5.4282407407407376E-2</c:v>
                </c:pt>
                <c:pt idx="336">
                  <c:v>5.4444444444444413E-2</c:v>
                </c:pt>
                <c:pt idx="337">
                  <c:v>5.460648148148145E-2</c:v>
                </c:pt>
                <c:pt idx="338">
                  <c:v>5.4768518518518487E-2</c:v>
                </c:pt>
                <c:pt idx="339">
                  <c:v>5.4930555555555524E-2</c:v>
                </c:pt>
                <c:pt idx="340">
                  <c:v>5.5092592592592561E-2</c:v>
                </c:pt>
                <c:pt idx="341">
                  <c:v>5.5254629629629598E-2</c:v>
                </c:pt>
                <c:pt idx="342">
                  <c:v>5.5416666666666635E-2</c:v>
                </c:pt>
                <c:pt idx="343">
                  <c:v>5.5578703703703672E-2</c:v>
                </c:pt>
                <c:pt idx="344">
                  <c:v>5.5740740740740709E-2</c:v>
                </c:pt>
                <c:pt idx="345">
                  <c:v>5.5902777777777746E-2</c:v>
                </c:pt>
                <c:pt idx="346">
                  <c:v>5.6064814814814783E-2</c:v>
                </c:pt>
                <c:pt idx="347">
                  <c:v>5.622685185185182E-2</c:v>
                </c:pt>
                <c:pt idx="348">
                  <c:v>5.6388888888888856E-2</c:v>
                </c:pt>
                <c:pt idx="349">
                  <c:v>5.6550925925925893E-2</c:v>
                </c:pt>
                <c:pt idx="350">
                  <c:v>5.671296296296293E-2</c:v>
                </c:pt>
                <c:pt idx="351">
                  <c:v>5.6874999999999967E-2</c:v>
                </c:pt>
                <c:pt idx="352">
                  <c:v>5.7037037037037004E-2</c:v>
                </c:pt>
                <c:pt idx="353">
                  <c:v>5.7199074074074041E-2</c:v>
                </c:pt>
                <c:pt idx="354">
                  <c:v>5.7361111111111078E-2</c:v>
                </c:pt>
                <c:pt idx="355">
                  <c:v>5.7523148148148115E-2</c:v>
                </c:pt>
                <c:pt idx="356">
                  <c:v>5.7685185185185152E-2</c:v>
                </c:pt>
                <c:pt idx="357">
                  <c:v>5.7847222222222189E-2</c:v>
                </c:pt>
                <c:pt idx="358">
                  <c:v>5.8009259259259226E-2</c:v>
                </c:pt>
                <c:pt idx="359">
                  <c:v>5.8171296296296263E-2</c:v>
                </c:pt>
                <c:pt idx="360">
                  <c:v>5.83333333333333E-2</c:v>
                </c:pt>
                <c:pt idx="361">
                  <c:v>5.8495370370370336E-2</c:v>
                </c:pt>
                <c:pt idx="362">
                  <c:v>5.8657407407407373E-2</c:v>
                </c:pt>
                <c:pt idx="363">
                  <c:v>5.881944444444441E-2</c:v>
                </c:pt>
                <c:pt idx="364">
                  <c:v>5.8981481481481447E-2</c:v>
                </c:pt>
                <c:pt idx="365">
                  <c:v>5.9143518518518484E-2</c:v>
                </c:pt>
                <c:pt idx="366">
                  <c:v>5.9305555555555521E-2</c:v>
                </c:pt>
                <c:pt idx="367">
                  <c:v>5.9467592592592558E-2</c:v>
                </c:pt>
                <c:pt idx="368">
                  <c:v>5.9629629629629595E-2</c:v>
                </c:pt>
                <c:pt idx="369">
                  <c:v>5.9791666666666632E-2</c:v>
                </c:pt>
                <c:pt idx="370">
                  <c:v>5.9953703703703669E-2</c:v>
                </c:pt>
                <c:pt idx="371">
                  <c:v>6.0115740740740706E-2</c:v>
                </c:pt>
                <c:pt idx="372">
                  <c:v>6.0277777777777743E-2</c:v>
                </c:pt>
                <c:pt idx="373">
                  <c:v>6.043981481481478E-2</c:v>
                </c:pt>
                <c:pt idx="374">
                  <c:v>6.0601851851851816E-2</c:v>
                </c:pt>
                <c:pt idx="375">
                  <c:v>6.0763888888888853E-2</c:v>
                </c:pt>
                <c:pt idx="376">
                  <c:v>6.092592592592589E-2</c:v>
                </c:pt>
                <c:pt idx="377">
                  <c:v>6.1087962962962927E-2</c:v>
                </c:pt>
                <c:pt idx="378">
                  <c:v>6.1249999999999964E-2</c:v>
                </c:pt>
                <c:pt idx="379">
                  <c:v>6.1412037037037001E-2</c:v>
                </c:pt>
                <c:pt idx="380">
                  <c:v>6.1574074074074038E-2</c:v>
                </c:pt>
                <c:pt idx="381">
                  <c:v>6.1736111111111075E-2</c:v>
                </c:pt>
                <c:pt idx="382">
                  <c:v>6.1898148148148112E-2</c:v>
                </c:pt>
                <c:pt idx="383">
                  <c:v>6.2060185185185149E-2</c:v>
                </c:pt>
                <c:pt idx="384">
                  <c:v>6.2222222222222186E-2</c:v>
                </c:pt>
                <c:pt idx="385">
                  <c:v>6.2384259259259223E-2</c:v>
                </c:pt>
                <c:pt idx="386">
                  <c:v>6.2546296296296267E-2</c:v>
                </c:pt>
                <c:pt idx="387">
                  <c:v>6.270833333333331E-2</c:v>
                </c:pt>
                <c:pt idx="388">
                  <c:v>6.2870370370370354E-2</c:v>
                </c:pt>
                <c:pt idx="389">
                  <c:v>6.3032407407407398E-2</c:v>
                </c:pt>
                <c:pt idx="390">
                  <c:v>6.3194444444444442E-2</c:v>
                </c:pt>
                <c:pt idx="391">
                  <c:v>6.3356481481481486E-2</c:v>
                </c:pt>
                <c:pt idx="392">
                  <c:v>6.351851851851853E-2</c:v>
                </c:pt>
                <c:pt idx="393">
                  <c:v>6.3680555555555574E-2</c:v>
                </c:pt>
                <c:pt idx="394">
                  <c:v>6.3842592592592617E-2</c:v>
                </c:pt>
                <c:pt idx="395">
                  <c:v>6.4004629629629661E-2</c:v>
                </c:pt>
                <c:pt idx="396">
                  <c:v>6.4166666666666705E-2</c:v>
                </c:pt>
                <c:pt idx="397">
                  <c:v>6.4328703703703749E-2</c:v>
                </c:pt>
                <c:pt idx="398">
                  <c:v>6.4490740740740793E-2</c:v>
                </c:pt>
                <c:pt idx="399">
                  <c:v>6.4652777777777837E-2</c:v>
                </c:pt>
                <c:pt idx="400">
                  <c:v>6.4814814814814881E-2</c:v>
                </c:pt>
                <c:pt idx="401">
                  <c:v>6.4976851851851924E-2</c:v>
                </c:pt>
                <c:pt idx="402">
                  <c:v>6.5138888888888968E-2</c:v>
                </c:pt>
                <c:pt idx="403">
                  <c:v>6.5300925925926012E-2</c:v>
                </c:pt>
                <c:pt idx="404">
                  <c:v>6.5462962962963056E-2</c:v>
                </c:pt>
                <c:pt idx="405">
                  <c:v>6.56250000000001E-2</c:v>
                </c:pt>
                <c:pt idx="406">
                  <c:v>6.5787037037037144E-2</c:v>
                </c:pt>
                <c:pt idx="407">
                  <c:v>6.5949074074074188E-2</c:v>
                </c:pt>
                <c:pt idx="408">
                  <c:v>6.6111111111111232E-2</c:v>
                </c:pt>
                <c:pt idx="409">
                  <c:v>6.6273148148148275E-2</c:v>
                </c:pt>
                <c:pt idx="410">
                  <c:v>6.6435185185185319E-2</c:v>
                </c:pt>
                <c:pt idx="411">
                  <c:v>6.6597222222222363E-2</c:v>
                </c:pt>
                <c:pt idx="412">
                  <c:v>6.6759259259259407E-2</c:v>
                </c:pt>
                <c:pt idx="413">
                  <c:v>6.6921296296296451E-2</c:v>
                </c:pt>
                <c:pt idx="414">
                  <c:v>6.7083333333333495E-2</c:v>
                </c:pt>
                <c:pt idx="415">
                  <c:v>6.7245370370370539E-2</c:v>
                </c:pt>
                <c:pt idx="416">
                  <c:v>6.7407407407407582E-2</c:v>
                </c:pt>
                <c:pt idx="417">
                  <c:v>6.7569444444444626E-2</c:v>
                </c:pt>
                <c:pt idx="418">
                  <c:v>6.773148148148167E-2</c:v>
                </c:pt>
                <c:pt idx="419">
                  <c:v>6.7893518518518714E-2</c:v>
                </c:pt>
                <c:pt idx="420">
                  <c:v>6.8055555555555758E-2</c:v>
                </c:pt>
                <c:pt idx="421">
                  <c:v>6.8217592592592802E-2</c:v>
                </c:pt>
                <c:pt idx="422">
                  <c:v>6.8379629629629846E-2</c:v>
                </c:pt>
                <c:pt idx="423">
                  <c:v>6.8541666666666889E-2</c:v>
                </c:pt>
                <c:pt idx="424">
                  <c:v>6.8703703703703933E-2</c:v>
                </c:pt>
                <c:pt idx="425">
                  <c:v>6.8865740740740977E-2</c:v>
                </c:pt>
                <c:pt idx="426">
                  <c:v>6.9027777777778021E-2</c:v>
                </c:pt>
                <c:pt idx="427">
                  <c:v>6.9189814814815065E-2</c:v>
                </c:pt>
                <c:pt idx="428">
                  <c:v>6.9351851851852109E-2</c:v>
                </c:pt>
                <c:pt idx="429">
                  <c:v>6.9513888888889153E-2</c:v>
                </c:pt>
                <c:pt idx="430">
                  <c:v>6.9675925925926196E-2</c:v>
                </c:pt>
                <c:pt idx="431">
                  <c:v>6.983796296296324E-2</c:v>
                </c:pt>
                <c:pt idx="432">
                  <c:v>7.0000000000000284E-2</c:v>
                </c:pt>
                <c:pt idx="433">
                  <c:v>7.0162037037037328E-2</c:v>
                </c:pt>
                <c:pt idx="434">
                  <c:v>7.0324074074074372E-2</c:v>
                </c:pt>
                <c:pt idx="435">
                  <c:v>7.0486111111111416E-2</c:v>
                </c:pt>
                <c:pt idx="436">
                  <c:v>7.064814814814846E-2</c:v>
                </c:pt>
                <c:pt idx="437">
                  <c:v>7.0810185185185504E-2</c:v>
                </c:pt>
                <c:pt idx="438">
                  <c:v>7.0972222222222547E-2</c:v>
                </c:pt>
                <c:pt idx="439">
                  <c:v>7.1134259259259591E-2</c:v>
                </c:pt>
                <c:pt idx="440">
                  <c:v>7.1296296296296635E-2</c:v>
                </c:pt>
                <c:pt idx="441">
                  <c:v>7.1458333333333679E-2</c:v>
                </c:pt>
                <c:pt idx="442">
                  <c:v>7.1620370370370723E-2</c:v>
                </c:pt>
                <c:pt idx="443">
                  <c:v>7.1782407407407767E-2</c:v>
                </c:pt>
                <c:pt idx="444">
                  <c:v>7.1944444444444811E-2</c:v>
                </c:pt>
                <c:pt idx="445">
                  <c:v>7.2106481481481854E-2</c:v>
                </c:pt>
                <c:pt idx="446">
                  <c:v>7.2268518518518898E-2</c:v>
                </c:pt>
                <c:pt idx="447">
                  <c:v>7.2430555555555942E-2</c:v>
                </c:pt>
                <c:pt idx="448">
                  <c:v>7.2592592592592986E-2</c:v>
                </c:pt>
                <c:pt idx="449">
                  <c:v>7.275462962963003E-2</c:v>
                </c:pt>
                <c:pt idx="450">
                  <c:v>7.2916666666667074E-2</c:v>
                </c:pt>
                <c:pt idx="451">
                  <c:v>7.3078703703704118E-2</c:v>
                </c:pt>
                <c:pt idx="452">
                  <c:v>7.3240740740741161E-2</c:v>
                </c:pt>
                <c:pt idx="453">
                  <c:v>7.3402777777778205E-2</c:v>
                </c:pt>
                <c:pt idx="454">
                  <c:v>7.3564814814815249E-2</c:v>
                </c:pt>
                <c:pt idx="455">
                  <c:v>7.3726851851852293E-2</c:v>
                </c:pt>
                <c:pt idx="456">
                  <c:v>7.3888888888889337E-2</c:v>
                </c:pt>
                <c:pt idx="457">
                  <c:v>7.4050925925926381E-2</c:v>
                </c:pt>
                <c:pt idx="458">
                  <c:v>7.4212962962963425E-2</c:v>
                </c:pt>
                <c:pt idx="459">
                  <c:v>7.4375000000000469E-2</c:v>
                </c:pt>
                <c:pt idx="460">
                  <c:v>7.4537037037037512E-2</c:v>
                </c:pt>
                <c:pt idx="461">
                  <c:v>7.4699074074074556E-2</c:v>
                </c:pt>
                <c:pt idx="462">
                  <c:v>7.48611111111116E-2</c:v>
                </c:pt>
                <c:pt idx="463">
                  <c:v>7.5023148148148644E-2</c:v>
                </c:pt>
                <c:pt idx="464">
                  <c:v>7.5185185185185688E-2</c:v>
                </c:pt>
                <c:pt idx="465">
                  <c:v>7.5347222222222732E-2</c:v>
                </c:pt>
                <c:pt idx="466">
                  <c:v>7.5509259259259776E-2</c:v>
                </c:pt>
                <c:pt idx="467">
                  <c:v>7.5671296296296819E-2</c:v>
                </c:pt>
                <c:pt idx="468">
                  <c:v>7.5833333333333863E-2</c:v>
                </c:pt>
                <c:pt idx="469">
                  <c:v>7.5995370370370907E-2</c:v>
                </c:pt>
                <c:pt idx="470">
                  <c:v>7.6157407407407951E-2</c:v>
                </c:pt>
                <c:pt idx="471">
                  <c:v>7.6319444444444995E-2</c:v>
                </c:pt>
                <c:pt idx="472">
                  <c:v>7.6481481481482039E-2</c:v>
                </c:pt>
                <c:pt idx="473">
                  <c:v>7.6643518518519083E-2</c:v>
                </c:pt>
                <c:pt idx="474">
                  <c:v>7.6805555555556126E-2</c:v>
                </c:pt>
                <c:pt idx="475">
                  <c:v>7.696759259259317E-2</c:v>
                </c:pt>
                <c:pt idx="476">
                  <c:v>7.7129629629630214E-2</c:v>
                </c:pt>
                <c:pt idx="477">
                  <c:v>7.7291666666667258E-2</c:v>
                </c:pt>
                <c:pt idx="478">
                  <c:v>7.7453703703704302E-2</c:v>
                </c:pt>
                <c:pt idx="479">
                  <c:v>7.7615740740741346E-2</c:v>
                </c:pt>
                <c:pt idx="480">
                  <c:v>7.777777777777839E-2</c:v>
                </c:pt>
                <c:pt idx="481">
                  <c:v>7.7939814814815433E-2</c:v>
                </c:pt>
                <c:pt idx="482">
                  <c:v>7.8101851851852477E-2</c:v>
                </c:pt>
                <c:pt idx="483">
                  <c:v>7.8263888888889521E-2</c:v>
                </c:pt>
                <c:pt idx="484">
                  <c:v>7.8425925925926565E-2</c:v>
                </c:pt>
                <c:pt idx="485">
                  <c:v>7.8587962962963609E-2</c:v>
                </c:pt>
                <c:pt idx="486">
                  <c:v>7.8750000000000653E-2</c:v>
                </c:pt>
                <c:pt idx="487">
                  <c:v>7.8912037037037697E-2</c:v>
                </c:pt>
                <c:pt idx="488">
                  <c:v>7.9074074074074741E-2</c:v>
                </c:pt>
                <c:pt idx="489">
                  <c:v>7.9236111111111784E-2</c:v>
                </c:pt>
                <c:pt idx="490">
                  <c:v>7.9398148148148828E-2</c:v>
                </c:pt>
                <c:pt idx="491">
                  <c:v>7.9560185185185872E-2</c:v>
                </c:pt>
                <c:pt idx="492">
                  <c:v>7.9722222222222916E-2</c:v>
                </c:pt>
                <c:pt idx="493">
                  <c:v>7.988425925925996E-2</c:v>
                </c:pt>
                <c:pt idx="494">
                  <c:v>8.0046296296297004E-2</c:v>
                </c:pt>
                <c:pt idx="495">
                  <c:v>8.0208333333334048E-2</c:v>
                </c:pt>
                <c:pt idx="496">
                  <c:v>8.0370370370371091E-2</c:v>
                </c:pt>
                <c:pt idx="497">
                  <c:v>8.0532407407408135E-2</c:v>
                </c:pt>
                <c:pt idx="498">
                  <c:v>8.0694444444445179E-2</c:v>
                </c:pt>
                <c:pt idx="499">
                  <c:v>8.0856481481482223E-2</c:v>
                </c:pt>
              </c:numCache>
            </c:numRef>
          </c:xVal>
          <c:yVal>
            <c:numRef>
              <c:f>'spinac zpatecka vypinane cerp.'!$L$12:$L$511</c:f>
            </c:numRef>
          </c:yVal>
          <c:smooth val="0"/>
          <c:extLst>
            <c:ext xmlns:c16="http://schemas.microsoft.com/office/drawing/2014/chart" uri="{C3380CC4-5D6E-409C-BE32-E72D297353CC}">
              <c16:uniqueId val="{00000006-4E06-4524-90CF-8972F436D93A}"/>
            </c:ext>
          </c:extLst>
        </c:ser>
        <c:ser>
          <c:idx val="7"/>
          <c:order val="7"/>
          <c:tx>
            <c:strRef>
              <c:f>'spinac zpatecka vypinane cerp.'!$M$11</c:f>
              <c:strCache>
                <c:ptCount val="1"/>
                <c:pt idx="0">
                  <c:v>8</c:v>
                </c:pt>
              </c:strCache>
            </c:strRef>
          </c:tx>
          <c:marker>
            <c:symbol val="none"/>
          </c:marker>
          <c:xVal>
            <c:numRef>
              <c:f>'spinac zpatecka vypinane cerp.'!$A$12:$A$511</c:f>
              <c:numCache>
                <c:formatCode>h:mm:ss</c:formatCode>
                <c:ptCount val="500"/>
                <c:pt idx="0">
                  <c:v>0</c:v>
                </c:pt>
                <c:pt idx="1">
                  <c:v>1.6203703703703703E-4</c:v>
                </c:pt>
                <c:pt idx="2">
                  <c:v>3.2407407407407406E-4</c:v>
                </c:pt>
                <c:pt idx="3">
                  <c:v>4.861111111111111E-4</c:v>
                </c:pt>
                <c:pt idx="4">
                  <c:v>6.4814814814814813E-4</c:v>
                </c:pt>
                <c:pt idx="5">
                  <c:v>8.1018518518518516E-4</c:v>
                </c:pt>
                <c:pt idx="6">
                  <c:v>9.7222222222222219E-4</c:v>
                </c:pt>
                <c:pt idx="7">
                  <c:v>1.1342592592592593E-3</c:v>
                </c:pt>
                <c:pt idx="8">
                  <c:v>1.2962962962962963E-3</c:v>
                </c:pt>
                <c:pt idx="9">
                  <c:v>1.4583333333333332E-3</c:v>
                </c:pt>
                <c:pt idx="10">
                  <c:v>1.6203703703703701E-3</c:v>
                </c:pt>
                <c:pt idx="11">
                  <c:v>1.782407407407407E-3</c:v>
                </c:pt>
                <c:pt idx="12">
                  <c:v>1.944444444444444E-3</c:v>
                </c:pt>
                <c:pt idx="13">
                  <c:v>2.1064814814814809E-3</c:v>
                </c:pt>
                <c:pt idx="14">
                  <c:v>2.2685185185185178E-3</c:v>
                </c:pt>
                <c:pt idx="15">
                  <c:v>2.4305555555555547E-3</c:v>
                </c:pt>
                <c:pt idx="16">
                  <c:v>2.5925925925925917E-3</c:v>
                </c:pt>
                <c:pt idx="17">
                  <c:v>2.7546296296296286E-3</c:v>
                </c:pt>
                <c:pt idx="18">
                  <c:v>2.9166666666666655E-3</c:v>
                </c:pt>
                <c:pt idx="19">
                  <c:v>3.0787037037037024E-3</c:v>
                </c:pt>
                <c:pt idx="20">
                  <c:v>3.2407407407407393E-3</c:v>
                </c:pt>
                <c:pt idx="21">
                  <c:v>3.4027777777777763E-3</c:v>
                </c:pt>
                <c:pt idx="22">
                  <c:v>3.5648148148148132E-3</c:v>
                </c:pt>
                <c:pt idx="23">
                  <c:v>3.7268518518518501E-3</c:v>
                </c:pt>
                <c:pt idx="24">
                  <c:v>3.888888888888887E-3</c:v>
                </c:pt>
                <c:pt idx="25">
                  <c:v>4.050925925925924E-3</c:v>
                </c:pt>
                <c:pt idx="26">
                  <c:v>4.2129629629629609E-3</c:v>
                </c:pt>
                <c:pt idx="27">
                  <c:v>4.3749999999999978E-3</c:v>
                </c:pt>
                <c:pt idx="28">
                  <c:v>4.5370370370370347E-3</c:v>
                </c:pt>
                <c:pt idx="29">
                  <c:v>4.6990740740740717E-3</c:v>
                </c:pt>
                <c:pt idx="30">
                  <c:v>4.8611111111111086E-3</c:v>
                </c:pt>
                <c:pt idx="31">
                  <c:v>5.0231481481481455E-3</c:v>
                </c:pt>
                <c:pt idx="32">
                  <c:v>5.1851851851851824E-3</c:v>
                </c:pt>
                <c:pt idx="33">
                  <c:v>5.3472222222222194E-3</c:v>
                </c:pt>
                <c:pt idx="34">
                  <c:v>5.5092592592592563E-3</c:v>
                </c:pt>
                <c:pt idx="35">
                  <c:v>5.6712962962962932E-3</c:v>
                </c:pt>
                <c:pt idx="36">
                  <c:v>5.8333333333333301E-3</c:v>
                </c:pt>
                <c:pt idx="37">
                  <c:v>5.9953703703703671E-3</c:v>
                </c:pt>
                <c:pt idx="38">
                  <c:v>6.157407407407404E-3</c:v>
                </c:pt>
                <c:pt idx="39">
                  <c:v>6.3194444444444409E-3</c:v>
                </c:pt>
                <c:pt idx="40">
                  <c:v>6.4814814814814778E-3</c:v>
                </c:pt>
                <c:pt idx="41">
                  <c:v>6.6435185185185147E-3</c:v>
                </c:pt>
                <c:pt idx="42">
                  <c:v>6.8055555555555517E-3</c:v>
                </c:pt>
                <c:pt idx="43">
                  <c:v>6.9675925925925886E-3</c:v>
                </c:pt>
                <c:pt idx="44">
                  <c:v>7.1296296296296255E-3</c:v>
                </c:pt>
                <c:pt idx="45">
                  <c:v>7.2916666666666624E-3</c:v>
                </c:pt>
                <c:pt idx="46">
                  <c:v>7.4537037037036994E-3</c:v>
                </c:pt>
                <c:pt idx="47">
                  <c:v>7.6157407407407363E-3</c:v>
                </c:pt>
                <c:pt idx="48">
                  <c:v>7.7777777777777732E-3</c:v>
                </c:pt>
                <c:pt idx="49">
                  <c:v>7.939814814814811E-3</c:v>
                </c:pt>
                <c:pt idx="50">
                  <c:v>8.1018518518518479E-3</c:v>
                </c:pt>
                <c:pt idx="51">
                  <c:v>8.2638888888888849E-3</c:v>
                </c:pt>
                <c:pt idx="52">
                  <c:v>8.4259259259259218E-3</c:v>
                </c:pt>
                <c:pt idx="53">
                  <c:v>8.5879629629629587E-3</c:v>
                </c:pt>
                <c:pt idx="54">
                  <c:v>8.7499999999999956E-3</c:v>
                </c:pt>
                <c:pt idx="55">
                  <c:v>8.9120370370370326E-3</c:v>
                </c:pt>
                <c:pt idx="56">
                  <c:v>9.0740740740740695E-3</c:v>
                </c:pt>
                <c:pt idx="57">
                  <c:v>9.2361111111111064E-3</c:v>
                </c:pt>
                <c:pt idx="58">
                  <c:v>9.3981481481481433E-3</c:v>
                </c:pt>
                <c:pt idx="59">
                  <c:v>9.5601851851851802E-3</c:v>
                </c:pt>
                <c:pt idx="60">
                  <c:v>9.7222222222222172E-3</c:v>
                </c:pt>
                <c:pt idx="61">
                  <c:v>9.8842592592592541E-3</c:v>
                </c:pt>
                <c:pt idx="62">
                  <c:v>1.0046296296296291E-2</c:v>
                </c:pt>
                <c:pt idx="63">
                  <c:v>1.0208333333333328E-2</c:v>
                </c:pt>
                <c:pt idx="64">
                  <c:v>1.0370370370370365E-2</c:v>
                </c:pt>
                <c:pt idx="65">
                  <c:v>1.0532407407407402E-2</c:v>
                </c:pt>
                <c:pt idx="66">
                  <c:v>1.0694444444444439E-2</c:v>
                </c:pt>
                <c:pt idx="67">
                  <c:v>1.0856481481481476E-2</c:v>
                </c:pt>
                <c:pt idx="68">
                  <c:v>1.1018518518518513E-2</c:v>
                </c:pt>
                <c:pt idx="69">
                  <c:v>1.1180555555555549E-2</c:v>
                </c:pt>
                <c:pt idx="70">
                  <c:v>1.1342592592592586E-2</c:v>
                </c:pt>
                <c:pt idx="71">
                  <c:v>1.1504629629629623E-2</c:v>
                </c:pt>
                <c:pt idx="72">
                  <c:v>1.166666666666666E-2</c:v>
                </c:pt>
                <c:pt idx="73">
                  <c:v>1.1828703703703697E-2</c:v>
                </c:pt>
                <c:pt idx="74">
                  <c:v>1.1990740740740734E-2</c:v>
                </c:pt>
                <c:pt idx="75">
                  <c:v>1.2152777777777771E-2</c:v>
                </c:pt>
                <c:pt idx="76">
                  <c:v>1.2314814814814808E-2</c:v>
                </c:pt>
                <c:pt idx="77">
                  <c:v>1.2476851851851845E-2</c:v>
                </c:pt>
                <c:pt idx="78">
                  <c:v>1.2638888888888882E-2</c:v>
                </c:pt>
                <c:pt idx="79">
                  <c:v>1.2800925925925919E-2</c:v>
                </c:pt>
                <c:pt idx="80">
                  <c:v>1.2962962962962956E-2</c:v>
                </c:pt>
                <c:pt idx="81">
                  <c:v>1.3124999999999993E-2</c:v>
                </c:pt>
                <c:pt idx="82">
                  <c:v>1.3287037037037029E-2</c:v>
                </c:pt>
                <c:pt idx="83">
                  <c:v>1.3449074074074066E-2</c:v>
                </c:pt>
                <c:pt idx="84">
                  <c:v>1.3611111111111103E-2</c:v>
                </c:pt>
                <c:pt idx="85">
                  <c:v>1.377314814814814E-2</c:v>
                </c:pt>
                <c:pt idx="86">
                  <c:v>1.3935185185185177E-2</c:v>
                </c:pt>
                <c:pt idx="87">
                  <c:v>1.4097222222222214E-2</c:v>
                </c:pt>
                <c:pt idx="88">
                  <c:v>1.4259259259259251E-2</c:v>
                </c:pt>
                <c:pt idx="89">
                  <c:v>1.4421296296296288E-2</c:v>
                </c:pt>
                <c:pt idx="90">
                  <c:v>1.4583333333333325E-2</c:v>
                </c:pt>
                <c:pt idx="91">
                  <c:v>1.4745370370370362E-2</c:v>
                </c:pt>
                <c:pt idx="92">
                  <c:v>1.4907407407407399E-2</c:v>
                </c:pt>
                <c:pt idx="93">
                  <c:v>1.5069444444444436E-2</c:v>
                </c:pt>
                <c:pt idx="94">
                  <c:v>1.5231481481481473E-2</c:v>
                </c:pt>
                <c:pt idx="95">
                  <c:v>1.539351851851851E-2</c:v>
                </c:pt>
                <c:pt idx="96">
                  <c:v>1.5555555555555546E-2</c:v>
                </c:pt>
                <c:pt idx="97">
                  <c:v>1.5717592592592585E-2</c:v>
                </c:pt>
                <c:pt idx="98">
                  <c:v>1.5879629629629622E-2</c:v>
                </c:pt>
                <c:pt idx="99">
                  <c:v>1.6041666666666659E-2</c:v>
                </c:pt>
                <c:pt idx="100">
                  <c:v>1.6203703703703696E-2</c:v>
                </c:pt>
                <c:pt idx="101">
                  <c:v>1.6365740740740733E-2</c:v>
                </c:pt>
                <c:pt idx="102">
                  <c:v>1.652777777777777E-2</c:v>
                </c:pt>
                <c:pt idx="103">
                  <c:v>1.6689814814814807E-2</c:v>
                </c:pt>
                <c:pt idx="104">
                  <c:v>1.6851851851851844E-2</c:v>
                </c:pt>
                <c:pt idx="105">
                  <c:v>1.701388888888888E-2</c:v>
                </c:pt>
                <c:pt idx="106">
                  <c:v>1.7175925925925917E-2</c:v>
                </c:pt>
                <c:pt idx="107">
                  <c:v>1.7337962962962954E-2</c:v>
                </c:pt>
                <c:pt idx="108">
                  <c:v>1.7499999999999991E-2</c:v>
                </c:pt>
                <c:pt idx="109">
                  <c:v>1.7662037037037028E-2</c:v>
                </c:pt>
                <c:pt idx="110">
                  <c:v>1.7824074074074065E-2</c:v>
                </c:pt>
                <c:pt idx="111">
                  <c:v>1.7986111111111102E-2</c:v>
                </c:pt>
                <c:pt idx="112">
                  <c:v>1.8148148148148139E-2</c:v>
                </c:pt>
                <c:pt idx="113">
                  <c:v>1.8310185185185176E-2</c:v>
                </c:pt>
                <c:pt idx="114">
                  <c:v>1.8472222222222213E-2</c:v>
                </c:pt>
                <c:pt idx="115">
                  <c:v>1.863425925925925E-2</c:v>
                </c:pt>
                <c:pt idx="116">
                  <c:v>1.8796296296296287E-2</c:v>
                </c:pt>
                <c:pt idx="117">
                  <c:v>1.8958333333333324E-2</c:v>
                </c:pt>
                <c:pt idx="118">
                  <c:v>1.912037037037036E-2</c:v>
                </c:pt>
                <c:pt idx="119">
                  <c:v>1.9282407407407397E-2</c:v>
                </c:pt>
                <c:pt idx="120">
                  <c:v>1.9444444444444434E-2</c:v>
                </c:pt>
                <c:pt idx="121">
                  <c:v>1.9606481481481471E-2</c:v>
                </c:pt>
                <c:pt idx="122">
                  <c:v>1.9768518518518508E-2</c:v>
                </c:pt>
                <c:pt idx="123">
                  <c:v>1.9930555555555545E-2</c:v>
                </c:pt>
                <c:pt idx="124">
                  <c:v>2.0092592592592582E-2</c:v>
                </c:pt>
                <c:pt idx="125">
                  <c:v>2.0254629629629619E-2</c:v>
                </c:pt>
                <c:pt idx="126">
                  <c:v>2.0416666666666656E-2</c:v>
                </c:pt>
                <c:pt idx="127">
                  <c:v>2.0578703703703693E-2</c:v>
                </c:pt>
                <c:pt idx="128">
                  <c:v>2.074074074074073E-2</c:v>
                </c:pt>
                <c:pt idx="129">
                  <c:v>2.0902777777777767E-2</c:v>
                </c:pt>
                <c:pt idx="130">
                  <c:v>2.1064814814814804E-2</c:v>
                </c:pt>
                <c:pt idx="131">
                  <c:v>2.1226851851851841E-2</c:v>
                </c:pt>
                <c:pt idx="132">
                  <c:v>2.1388888888888877E-2</c:v>
                </c:pt>
                <c:pt idx="133">
                  <c:v>2.1550925925925914E-2</c:v>
                </c:pt>
                <c:pt idx="134">
                  <c:v>2.1712962962962951E-2</c:v>
                </c:pt>
                <c:pt idx="135">
                  <c:v>2.1874999999999988E-2</c:v>
                </c:pt>
                <c:pt idx="136">
                  <c:v>2.2037037037037025E-2</c:v>
                </c:pt>
                <c:pt idx="137">
                  <c:v>2.2199074074074062E-2</c:v>
                </c:pt>
                <c:pt idx="138">
                  <c:v>2.2361111111111099E-2</c:v>
                </c:pt>
                <c:pt idx="139">
                  <c:v>2.2523148148148136E-2</c:v>
                </c:pt>
                <c:pt idx="140">
                  <c:v>2.2685185185185173E-2</c:v>
                </c:pt>
                <c:pt idx="141">
                  <c:v>2.284722222222221E-2</c:v>
                </c:pt>
                <c:pt idx="142">
                  <c:v>2.3009259259259247E-2</c:v>
                </c:pt>
                <c:pt idx="143">
                  <c:v>2.3171296296296284E-2</c:v>
                </c:pt>
                <c:pt idx="144">
                  <c:v>2.3333333333333321E-2</c:v>
                </c:pt>
                <c:pt idx="145">
                  <c:v>2.3495370370370357E-2</c:v>
                </c:pt>
                <c:pt idx="146">
                  <c:v>2.3657407407407394E-2</c:v>
                </c:pt>
                <c:pt idx="147">
                  <c:v>2.3819444444444431E-2</c:v>
                </c:pt>
                <c:pt idx="148">
                  <c:v>2.3981481481481468E-2</c:v>
                </c:pt>
                <c:pt idx="149">
                  <c:v>2.4143518518518505E-2</c:v>
                </c:pt>
                <c:pt idx="150">
                  <c:v>2.4305555555555542E-2</c:v>
                </c:pt>
                <c:pt idx="151">
                  <c:v>2.4467592592592579E-2</c:v>
                </c:pt>
                <c:pt idx="152">
                  <c:v>2.4629629629629616E-2</c:v>
                </c:pt>
                <c:pt idx="153">
                  <c:v>2.4791666666666653E-2</c:v>
                </c:pt>
                <c:pt idx="154">
                  <c:v>2.495370370370369E-2</c:v>
                </c:pt>
                <c:pt idx="155">
                  <c:v>2.5115740740740727E-2</c:v>
                </c:pt>
                <c:pt idx="156">
                  <c:v>2.5277777777777764E-2</c:v>
                </c:pt>
                <c:pt idx="157">
                  <c:v>2.5439814814814801E-2</c:v>
                </c:pt>
                <c:pt idx="158">
                  <c:v>2.5601851851851837E-2</c:v>
                </c:pt>
                <c:pt idx="159">
                  <c:v>2.5763888888888874E-2</c:v>
                </c:pt>
                <c:pt idx="160">
                  <c:v>2.5925925925925911E-2</c:v>
                </c:pt>
                <c:pt idx="161">
                  <c:v>2.6087962962962948E-2</c:v>
                </c:pt>
                <c:pt idx="162">
                  <c:v>2.6249999999999985E-2</c:v>
                </c:pt>
                <c:pt idx="163">
                  <c:v>2.6412037037037022E-2</c:v>
                </c:pt>
                <c:pt idx="164">
                  <c:v>2.6574074074074059E-2</c:v>
                </c:pt>
                <c:pt idx="165">
                  <c:v>2.6736111111111096E-2</c:v>
                </c:pt>
                <c:pt idx="166">
                  <c:v>2.6898148148148133E-2</c:v>
                </c:pt>
                <c:pt idx="167">
                  <c:v>2.706018518518517E-2</c:v>
                </c:pt>
                <c:pt idx="168">
                  <c:v>2.7222222222222207E-2</c:v>
                </c:pt>
                <c:pt idx="169">
                  <c:v>2.7384259259259244E-2</c:v>
                </c:pt>
                <c:pt idx="170">
                  <c:v>2.7546296296296281E-2</c:v>
                </c:pt>
                <c:pt idx="171">
                  <c:v>2.7708333333333317E-2</c:v>
                </c:pt>
                <c:pt idx="172">
                  <c:v>2.7870370370370354E-2</c:v>
                </c:pt>
                <c:pt idx="173">
                  <c:v>2.8032407407407391E-2</c:v>
                </c:pt>
                <c:pt idx="174">
                  <c:v>2.8194444444444428E-2</c:v>
                </c:pt>
                <c:pt idx="175">
                  <c:v>2.8356481481481465E-2</c:v>
                </c:pt>
                <c:pt idx="176">
                  <c:v>2.8518518518518502E-2</c:v>
                </c:pt>
                <c:pt idx="177">
                  <c:v>2.8680555555555539E-2</c:v>
                </c:pt>
                <c:pt idx="178">
                  <c:v>2.8842592592592576E-2</c:v>
                </c:pt>
                <c:pt idx="179">
                  <c:v>2.9004629629629613E-2</c:v>
                </c:pt>
                <c:pt idx="180">
                  <c:v>2.916666666666665E-2</c:v>
                </c:pt>
                <c:pt idx="181">
                  <c:v>2.9328703703703687E-2</c:v>
                </c:pt>
                <c:pt idx="182">
                  <c:v>2.9490740740740724E-2</c:v>
                </c:pt>
                <c:pt idx="183">
                  <c:v>2.9652777777777761E-2</c:v>
                </c:pt>
                <c:pt idx="184">
                  <c:v>2.9814814814814797E-2</c:v>
                </c:pt>
                <c:pt idx="185">
                  <c:v>2.9976851851851834E-2</c:v>
                </c:pt>
                <c:pt idx="186">
                  <c:v>3.0138888888888871E-2</c:v>
                </c:pt>
                <c:pt idx="187">
                  <c:v>3.0300925925925908E-2</c:v>
                </c:pt>
                <c:pt idx="188">
                  <c:v>3.0462962962962945E-2</c:v>
                </c:pt>
                <c:pt idx="189">
                  <c:v>3.0624999999999982E-2</c:v>
                </c:pt>
                <c:pt idx="190">
                  <c:v>3.0787037037037019E-2</c:v>
                </c:pt>
                <c:pt idx="191">
                  <c:v>3.0949074074074056E-2</c:v>
                </c:pt>
                <c:pt idx="192">
                  <c:v>3.1111111111111093E-2</c:v>
                </c:pt>
                <c:pt idx="193">
                  <c:v>3.1273148148148133E-2</c:v>
                </c:pt>
                <c:pt idx="194">
                  <c:v>3.143518518518517E-2</c:v>
                </c:pt>
                <c:pt idx="195">
                  <c:v>3.1597222222222207E-2</c:v>
                </c:pt>
                <c:pt idx="196">
                  <c:v>3.1759259259259244E-2</c:v>
                </c:pt>
                <c:pt idx="197">
                  <c:v>3.1921296296296281E-2</c:v>
                </c:pt>
                <c:pt idx="198">
                  <c:v>3.2083333333333318E-2</c:v>
                </c:pt>
                <c:pt idx="199">
                  <c:v>3.2245370370370355E-2</c:v>
                </c:pt>
                <c:pt idx="200">
                  <c:v>3.2407407407407392E-2</c:v>
                </c:pt>
                <c:pt idx="201">
                  <c:v>3.2569444444444429E-2</c:v>
                </c:pt>
                <c:pt idx="202">
                  <c:v>3.2731481481481466E-2</c:v>
                </c:pt>
                <c:pt idx="203">
                  <c:v>3.2893518518518503E-2</c:v>
                </c:pt>
                <c:pt idx="204">
                  <c:v>3.3055555555555539E-2</c:v>
                </c:pt>
                <c:pt idx="205">
                  <c:v>3.3217592592592576E-2</c:v>
                </c:pt>
                <c:pt idx="206">
                  <c:v>3.3379629629629613E-2</c:v>
                </c:pt>
                <c:pt idx="207">
                  <c:v>3.354166666666665E-2</c:v>
                </c:pt>
                <c:pt idx="208">
                  <c:v>3.3703703703703687E-2</c:v>
                </c:pt>
                <c:pt idx="209">
                  <c:v>3.3865740740740724E-2</c:v>
                </c:pt>
                <c:pt idx="210">
                  <c:v>3.4027777777777761E-2</c:v>
                </c:pt>
                <c:pt idx="211">
                  <c:v>3.4189814814814798E-2</c:v>
                </c:pt>
                <c:pt idx="212">
                  <c:v>3.4351851851851835E-2</c:v>
                </c:pt>
                <c:pt idx="213">
                  <c:v>3.4513888888888872E-2</c:v>
                </c:pt>
                <c:pt idx="214">
                  <c:v>3.4675925925925909E-2</c:v>
                </c:pt>
                <c:pt idx="215">
                  <c:v>3.4837962962962946E-2</c:v>
                </c:pt>
                <c:pt idx="216">
                  <c:v>3.4999999999999983E-2</c:v>
                </c:pt>
                <c:pt idx="217">
                  <c:v>3.5162037037037019E-2</c:v>
                </c:pt>
                <c:pt idx="218">
                  <c:v>3.5324074074074056E-2</c:v>
                </c:pt>
                <c:pt idx="219">
                  <c:v>3.5486111111111093E-2</c:v>
                </c:pt>
                <c:pt idx="220">
                  <c:v>3.564814814814813E-2</c:v>
                </c:pt>
                <c:pt idx="221">
                  <c:v>3.5810185185185167E-2</c:v>
                </c:pt>
                <c:pt idx="222">
                  <c:v>3.5972222222222204E-2</c:v>
                </c:pt>
                <c:pt idx="223">
                  <c:v>3.6134259259259241E-2</c:v>
                </c:pt>
                <c:pt idx="224">
                  <c:v>3.6296296296296278E-2</c:v>
                </c:pt>
                <c:pt idx="225">
                  <c:v>3.6458333333333315E-2</c:v>
                </c:pt>
                <c:pt idx="226">
                  <c:v>3.6620370370370352E-2</c:v>
                </c:pt>
                <c:pt idx="227">
                  <c:v>3.6782407407407389E-2</c:v>
                </c:pt>
                <c:pt idx="228">
                  <c:v>3.6944444444444426E-2</c:v>
                </c:pt>
                <c:pt idx="229">
                  <c:v>3.7106481481481463E-2</c:v>
                </c:pt>
                <c:pt idx="230">
                  <c:v>3.7268518518518499E-2</c:v>
                </c:pt>
                <c:pt idx="231">
                  <c:v>3.7430555555555536E-2</c:v>
                </c:pt>
                <c:pt idx="232">
                  <c:v>3.7592592592592573E-2</c:v>
                </c:pt>
                <c:pt idx="233">
                  <c:v>3.775462962962961E-2</c:v>
                </c:pt>
                <c:pt idx="234">
                  <c:v>3.7916666666666647E-2</c:v>
                </c:pt>
                <c:pt idx="235">
                  <c:v>3.8078703703703684E-2</c:v>
                </c:pt>
                <c:pt idx="236">
                  <c:v>3.8240740740740721E-2</c:v>
                </c:pt>
                <c:pt idx="237">
                  <c:v>3.8402777777777758E-2</c:v>
                </c:pt>
                <c:pt idx="238">
                  <c:v>3.8564814814814795E-2</c:v>
                </c:pt>
                <c:pt idx="239">
                  <c:v>3.8726851851851832E-2</c:v>
                </c:pt>
                <c:pt idx="240">
                  <c:v>3.8888888888888869E-2</c:v>
                </c:pt>
                <c:pt idx="241">
                  <c:v>3.9050925925925906E-2</c:v>
                </c:pt>
                <c:pt idx="242">
                  <c:v>3.9212962962962943E-2</c:v>
                </c:pt>
                <c:pt idx="243">
                  <c:v>3.9374999999999979E-2</c:v>
                </c:pt>
                <c:pt idx="244">
                  <c:v>3.9537037037037016E-2</c:v>
                </c:pt>
                <c:pt idx="245">
                  <c:v>3.9699074074074053E-2</c:v>
                </c:pt>
                <c:pt idx="246">
                  <c:v>3.986111111111109E-2</c:v>
                </c:pt>
                <c:pt idx="247">
                  <c:v>4.0023148148148127E-2</c:v>
                </c:pt>
                <c:pt idx="248">
                  <c:v>4.0185185185185164E-2</c:v>
                </c:pt>
                <c:pt idx="249">
                  <c:v>4.0347222222222201E-2</c:v>
                </c:pt>
                <c:pt idx="250">
                  <c:v>4.0509259259259238E-2</c:v>
                </c:pt>
                <c:pt idx="251">
                  <c:v>4.0671296296296275E-2</c:v>
                </c:pt>
                <c:pt idx="252">
                  <c:v>4.0833333333333312E-2</c:v>
                </c:pt>
                <c:pt idx="253">
                  <c:v>4.0995370370370349E-2</c:v>
                </c:pt>
                <c:pt idx="254">
                  <c:v>4.1157407407407386E-2</c:v>
                </c:pt>
                <c:pt idx="255">
                  <c:v>4.1319444444444423E-2</c:v>
                </c:pt>
                <c:pt idx="256">
                  <c:v>4.1481481481481459E-2</c:v>
                </c:pt>
                <c:pt idx="257">
                  <c:v>4.1643518518518496E-2</c:v>
                </c:pt>
                <c:pt idx="258">
                  <c:v>4.1805555555555533E-2</c:v>
                </c:pt>
                <c:pt idx="259">
                  <c:v>4.196759259259257E-2</c:v>
                </c:pt>
                <c:pt idx="260">
                  <c:v>4.2129629629629607E-2</c:v>
                </c:pt>
                <c:pt idx="261">
                  <c:v>4.2291666666666644E-2</c:v>
                </c:pt>
                <c:pt idx="262">
                  <c:v>4.2453703703703681E-2</c:v>
                </c:pt>
                <c:pt idx="263">
                  <c:v>4.2615740740740718E-2</c:v>
                </c:pt>
                <c:pt idx="264">
                  <c:v>4.2777777777777755E-2</c:v>
                </c:pt>
                <c:pt idx="265">
                  <c:v>4.2939814814814792E-2</c:v>
                </c:pt>
                <c:pt idx="266">
                  <c:v>4.3101851851851829E-2</c:v>
                </c:pt>
                <c:pt idx="267">
                  <c:v>4.3263888888888866E-2</c:v>
                </c:pt>
                <c:pt idx="268">
                  <c:v>4.3425925925925903E-2</c:v>
                </c:pt>
                <c:pt idx="269">
                  <c:v>4.3587962962962939E-2</c:v>
                </c:pt>
                <c:pt idx="270">
                  <c:v>4.3749999999999976E-2</c:v>
                </c:pt>
                <c:pt idx="271">
                  <c:v>4.3912037037037013E-2</c:v>
                </c:pt>
                <c:pt idx="272">
                  <c:v>4.407407407407405E-2</c:v>
                </c:pt>
                <c:pt idx="273">
                  <c:v>4.4236111111111087E-2</c:v>
                </c:pt>
                <c:pt idx="274">
                  <c:v>4.4398148148148124E-2</c:v>
                </c:pt>
                <c:pt idx="275">
                  <c:v>4.4560185185185161E-2</c:v>
                </c:pt>
                <c:pt idx="276">
                  <c:v>4.4722222222222198E-2</c:v>
                </c:pt>
                <c:pt idx="277">
                  <c:v>4.4884259259259235E-2</c:v>
                </c:pt>
                <c:pt idx="278">
                  <c:v>4.5046296296296272E-2</c:v>
                </c:pt>
                <c:pt idx="279">
                  <c:v>4.5208333333333309E-2</c:v>
                </c:pt>
                <c:pt idx="280">
                  <c:v>4.5370370370370346E-2</c:v>
                </c:pt>
                <c:pt idx="281">
                  <c:v>4.5532407407407383E-2</c:v>
                </c:pt>
                <c:pt idx="282">
                  <c:v>4.5694444444444419E-2</c:v>
                </c:pt>
                <c:pt idx="283">
                  <c:v>4.5856481481481456E-2</c:v>
                </c:pt>
                <c:pt idx="284">
                  <c:v>4.6018518518518493E-2</c:v>
                </c:pt>
                <c:pt idx="285">
                  <c:v>4.618055555555553E-2</c:v>
                </c:pt>
                <c:pt idx="286">
                  <c:v>4.6342592592592567E-2</c:v>
                </c:pt>
                <c:pt idx="287">
                  <c:v>4.6504629629629604E-2</c:v>
                </c:pt>
                <c:pt idx="288">
                  <c:v>4.6666666666666641E-2</c:v>
                </c:pt>
                <c:pt idx="289">
                  <c:v>4.6828703703703678E-2</c:v>
                </c:pt>
                <c:pt idx="290">
                  <c:v>4.6990740740740715E-2</c:v>
                </c:pt>
                <c:pt idx="291">
                  <c:v>4.7152777777777752E-2</c:v>
                </c:pt>
                <c:pt idx="292">
                  <c:v>4.7314814814814789E-2</c:v>
                </c:pt>
                <c:pt idx="293">
                  <c:v>4.7476851851851826E-2</c:v>
                </c:pt>
                <c:pt idx="294">
                  <c:v>4.7638888888888863E-2</c:v>
                </c:pt>
                <c:pt idx="295">
                  <c:v>4.78009259259259E-2</c:v>
                </c:pt>
                <c:pt idx="296">
                  <c:v>4.7962962962962936E-2</c:v>
                </c:pt>
                <c:pt idx="297">
                  <c:v>4.8124999999999973E-2</c:v>
                </c:pt>
                <c:pt idx="298">
                  <c:v>4.828703703703701E-2</c:v>
                </c:pt>
                <c:pt idx="299">
                  <c:v>4.8449074074074047E-2</c:v>
                </c:pt>
                <c:pt idx="300">
                  <c:v>4.8611111111111084E-2</c:v>
                </c:pt>
                <c:pt idx="301">
                  <c:v>4.8773148148148121E-2</c:v>
                </c:pt>
                <c:pt idx="302">
                  <c:v>4.8935185185185158E-2</c:v>
                </c:pt>
                <c:pt idx="303">
                  <c:v>4.9097222222222195E-2</c:v>
                </c:pt>
                <c:pt idx="304">
                  <c:v>4.9259259259259232E-2</c:v>
                </c:pt>
                <c:pt idx="305">
                  <c:v>4.9421296296296269E-2</c:v>
                </c:pt>
                <c:pt idx="306">
                  <c:v>4.9583333333333306E-2</c:v>
                </c:pt>
                <c:pt idx="307">
                  <c:v>4.9745370370370343E-2</c:v>
                </c:pt>
                <c:pt idx="308">
                  <c:v>4.990740740740738E-2</c:v>
                </c:pt>
                <c:pt idx="309">
                  <c:v>5.0069444444444416E-2</c:v>
                </c:pt>
                <c:pt idx="310">
                  <c:v>5.0231481481481453E-2</c:v>
                </c:pt>
                <c:pt idx="311">
                  <c:v>5.039351851851849E-2</c:v>
                </c:pt>
                <c:pt idx="312">
                  <c:v>5.0555555555555527E-2</c:v>
                </c:pt>
                <c:pt idx="313">
                  <c:v>5.0717592592592564E-2</c:v>
                </c:pt>
                <c:pt idx="314">
                  <c:v>5.0879629629629601E-2</c:v>
                </c:pt>
                <c:pt idx="315">
                  <c:v>5.1041666666666638E-2</c:v>
                </c:pt>
                <c:pt idx="316">
                  <c:v>5.1203703703703675E-2</c:v>
                </c:pt>
                <c:pt idx="317">
                  <c:v>5.1365740740740712E-2</c:v>
                </c:pt>
                <c:pt idx="318">
                  <c:v>5.1527777777777749E-2</c:v>
                </c:pt>
                <c:pt idx="319">
                  <c:v>5.1689814814814786E-2</c:v>
                </c:pt>
                <c:pt idx="320">
                  <c:v>5.1851851851851823E-2</c:v>
                </c:pt>
                <c:pt idx="321">
                  <c:v>5.201388888888886E-2</c:v>
                </c:pt>
                <c:pt idx="322">
                  <c:v>5.2175925925925896E-2</c:v>
                </c:pt>
                <c:pt idx="323">
                  <c:v>5.2337962962962933E-2</c:v>
                </c:pt>
                <c:pt idx="324">
                  <c:v>5.249999999999997E-2</c:v>
                </c:pt>
                <c:pt idx="325">
                  <c:v>5.2662037037037007E-2</c:v>
                </c:pt>
                <c:pt idx="326">
                  <c:v>5.2824074074074044E-2</c:v>
                </c:pt>
                <c:pt idx="327">
                  <c:v>5.2986111111111081E-2</c:v>
                </c:pt>
                <c:pt idx="328">
                  <c:v>5.3148148148148118E-2</c:v>
                </c:pt>
                <c:pt idx="329">
                  <c:v>5.3310185185185155E-2</c:v>
                </c:pt>
                <c:pt idx="330">
                  <c:v>5.3472222222222192E-2</c:v>
                </c:pt>
                <c:pt idx="331">
                  <c:v>5.3634259259259229E-2</c:v>
                </c:pt>
                <c:pt idx="332">
                  <c:v>5.3796296296296266E-2</c:v>
                </c:pt>
                <c:pt idx="333">
                  <c:v>5.3958333333333303E-2</c:v>
                </c:pt>
                <c:pt idx="334">
                  <c:v>5.412037037037034E-2</c:v>
                </c:pt>
                <c:pt idx="335">
                  <c:v>5.4282407407407376E-2</c:v>
                </c:pt>
                <c:pt idx="336">
                  <c:v>5.4444444444444413E-2</c:v>
                </c:pt>
                <c:pt idx="337">
                  <c:v>5.460648148148145E-2</c:v>
                </c:pt>
                <c:pt idx="338">
                  <c:v>5.4768518518518487E-2</c:v>
                </c:pt>
                <c:pt idx="339">
                  <c:v>5.4930555555555524E-2</c:v>
                </c:pt>
                <c:pt idx="340">
                  <c:v>5.5092592592592561E-2</c:v>
                </c:pt>
                <c:pt idx="341">
                  <c:v>5.5254629629629598E-2</c:v>
                </c:pt>
                <c:pt idx="342">
                  <c:v>5.5416666666666635E-2</c:v>
                </c:pt>
                <c:pt idx="343">
                  <c:v>5.5578703703703672E-2</c:v>
                </c:pt>
                <c:pt idx="344">
                  <c:v>5.5740740740740709E-2</c:v>
                </c:pt>
                <c:pt idx="345">
                  <c:v>5.5902777777777746E-2</c:v>
                </c:pt>
                <c:pt idx="346">
                  <c:v>5.6064814814814783E-2</c:v>
                </c:pt>
                <c:pt idx="347">
                  <c:v>5.622685185185182E-2</c:v>
                </c:pt>
                <c:pt idx="348">
                  <c:v>5.6388888888888856E-2</c:v>
                </c:pt>
                <c:pt idx="349">
                  <c:v>5.6550925925925893E-2</c:v>
                </c:pt>
                <c:pt idx="350">
                  <c:v>5.671296296296293E-2</c:v>
                </c:pt>
                <c:pt idx="351">
                  <c:v>5.6874999999999967E-2</c:v>
                </c:pt>
                <c:pt idx="352">
                  <c:v>5.7037037037037004E-2</c:v>
                </c:pt>
                <c:pt idx="353">
                  <c:v>5.7199074074074041E-2</c:v>
                </c:pt>
                <c:pt idx="354">
                  <c:v>5.7361111111111078E-2</c:v>
                </c:pt>
                <c:pt idx="355">
                  <c:v>5.7523148148148115E-2</c:v>
                </c:pt>
                <c:pt idx="356">
                  <c:v>5.7685185185185152E-2</c:v>
                </c:pt>
                <c:pt idx="357">
                  <c:v>5.7847222222222189E-2</c:v>
                </c:pt>
                <c:pt idx="358">
                  <c:v>5.8009259259259226E-2</c:v>
                </c:pt>
                <c:pt idx="359">
                  <c:v>5.8171296296296263E-2</c:v>
                </c:pt>
                <c:pt idx="360">
                  <c:v>5.83333333333333E-2</c:v>
                </c:pt>
                <c:pt idx="361">
                  <c:v>5.8495370370370336E-2</c:v>
                </c:pt>
                <c:pt idx="362">
                  <c:v>5.8657407407407373E-2</c:v>
                </c:pt>
                <c:pt idx="363">
                  <c:v>5.881944444444441E-2</c:v>
                </c:pt>
                <c:pt idx="364">
                  <c:v>5.8981481481481447E-2</c:v>
                </c:pt>
                <c:pt idx="365">
                  <c:v>5.9143518518518484E-2</c:v>
                </c:pt>
                <c:pt idx="366">
                  <c:v>5.9305555555555521E-2</c:v>
                </c:pt>
                <c:pt idx="367">
                  <c:v>5.9467592592592558E-2</c:v>
                </c:pt>
                <c:pt idx="368">
                  <c:v>5.9629629629629595E-2</c:v>
                </c:pt>
                <c:pt idx="369">
                  <c:v>5.9791666666666632E-2</c:v>
                </c:pt>
                <c:pt idx="370">
                  <c:v>5.9953703703703669E-2</c:v>
                </c:pt>
                <c:pt idx="371">
                  <c:v>6.0115740740740706E-2</c:v>
                </c:pt>
                <c:pt idx="372">
                  <c:v>6.0277777777777743E-2</c:v>
                </c:pt>
                <c:pt idx="373">
                  <c:v>6.043981481481478E-2</c:v>
                </c:pt>
                <c:pt idx="374">
                  <c:v>6.0601851851851816E-2</c:v>
                </c:pt>
                <c:pt idx="375">
                  <c:v>6.0763888888888853E-2</c:v>
                </c:pt>
                <c:pt idx="376">
                  <c:v>6.092592592592589E-2</c:v>
                </c:pt>
                <c:pt idx="377">
                  <c:v>6.1087962962962927E-2</c:v>
                </c:pt>
                <c:pt idx="378">
                  <c:v>6.1249999999999964E-2</c:v>
                </c:pt>
                <c:pt idx="379">
                  <c:v>6.1412037037037001E-2</c:v>
                </c:pt>
                <c:pt idx="380">
                  <c:v>6.1574074074074038E-2</c:v>
                </c:pt>
                <c:pt idx="381">
                  <c:v>6.1736111111111075E-2</c:v>
                </c:pt>
                <c:pt idx="382">
                  <c:v>6.1898148148148112E-2</c:v>
                </c:pt>
                <c:pt idx="383">
                  <c:v>6.2060185185185149E-2</c:v>
                </c:pt>
                <c:pt idx="384">
                  <c:v>6.2222222222222186E-2</c:v>
                </c:pt>
                <c:pt idx="385">
                  <c:v>6.2384259259259223E-2</c:v>
                </c:pt>
                <c:pt idx="386">
                  <c:v>6.2546296296296267E-2</c:v>
                </c:pt>
                <c:pt idx="387">
                  <c:v>6.270833333333331E-2</c:v>
                </c:pt>
                <c:pt idx="388">
                  <c:v>6.2870370370370354E-2</c:v>
                </c:pt>
                <c:pt idx="389">
                  <c:v>6.3032407407407398E-2</c:v>
                </c:pt>
                <c:pt idx="390">
                  <c:v>6.3194444444444442E-2</c:v>
                </c:pt>
                <c:pt idx="391">
                  <c:v>6.3356481481481486E-2</c:v>
                </c:pt>
                <c:pt idx="392">
                  <c:v>6.351851851851853E-2</c:v>
                </c:pt>
                <c:pt idx="393">
                  <c:v>6.3680555555555574E-2</c:v>
                </c:pt>
                <c:pt idx="394">
                  <c:v>6.3842592592592617E-2</c:v>
                </c:pt>
                <c:pt idx="395">
                  <c:v>6.4004629629629661E-2</c:v>
                </c:pt>
                <c:pt idx="396">
                  <c:v>6.4166666666666705E-2</c:v>
                </c:pt>
                <c:pt idx="397">
                  <c:v>6.4328703703703749E-2</c:v>
                </c:pt>
                <c:pt idx="398">
                  <c:v>6.4490740740740793E-2</c:v>
                </c:pt>
                <c:pt idx="399">
                  <c:v>6.4652777777777837E-2</c:v>
                </c:pt>
                <c:pt idx="400">
                  <c:v>6.4814814814814881E-2</c:v>
                </c:pt>
                <c:pt idx="401">
                  <c:v>6.4976851851851924E-2</c:v>
                </c:pt>
                <c:pt idx="402">
                  <c:v>6.5138888888888968E-2</c:v>
                </c:pt>
                <c:pt idx="403">
                  <c:v>6.5300925925926012E-2</c:v>
                </c:pt>
                <c:pt idx="404">
                  <c:v>6.5462962962963056E-2</c:v>
                </c:pt>
                <c:pt idx="405">
                  <c:v>6.56250000000001E-2</c:v>
                </c:pt>
                <c:pt idx="406">
                  <c:v>6.5787037037037144E-2</c:v>
                </c:pt>
                <c:pt idx="407">
                  <c:v>6.5949074074074188E-2</c:v>
                </c:pt>
                <c:pt idx="408">
                  <c:v>6.6111111111111232E-2</c:v>
                </c:pt>
                <c:pt idx="409">
                  <c:v>6.6273148148148275E-2</c:v>
                </c:pt>
                <c:pt idx="410">
                  <c:v>6.6435185185185319E-2</c:v>
                </c:pt>
                <c:pt idx="411">
                  <c:v>6.6597222222222363E-2</c:v>
                </c:pt>
                <c:pt idx="412">
                  <c:v>6.6759259259259407E-2</c:v>
                </c:pt>
                <c:pt idx="413">
                  <c:v>6.6921296296296451E-2</c:v>
                </c:pt>
                <c:pt idx="414">
                  <c:v>6.7083333333333495E-2</c:v>
                </c:pt>
                <c:pt idx="415">
                  <c:v>6.7245370370370539E-2</c:v>
                </c:pt>
                <c:pt idx="416">
                  <c:v>6.7407407407407582E-2</c:v>
                </c:pt>
                <c:pt idx="417">
                  <c:v>6.7569444444444626E-2</c:v>
                </c:pt>
                <c:pt idx="418">
                  <c:v>6.773148148148167E-2</c:v>
                </c:pt>
                <c:pt idx="419">
                  <c:v>6.7893518518518714E-2</c:v>
                </c:pt>
                <c:pt idx="420">
                  <c:v>6.8055555555555758E-2</c:v>
                </c:pt>
                <c:pt idx="421">
                  <c:v>6.8217592592592802E-2</c:v>
                </c:pt>
                <c:pt idx="422">
                  <c:v>6.8379629629629846E-2</c:v>
                </c:pt>
                <c:pt idx="423">
                  <c:v>6.8541666666666889E-2</c:v>
                </c:pt>
                <c:pt idx="424">
                  <c:v>6.8703703703703933E-2</c:v>
                </c:pt>
                <c:pt idx="425">
                  <c:v>6.8865740740740977E-2</c:v>
                </c:pt>
                <c:pt idx="426">
                  <c:v>6.9027777777778021E-2</c:v>
                </c:pt>
                <c:pt idx="427">
                  <c:v>6.9189814814815065E-2</c:v>
                </c:pt>
                <c:pt idx="428">
                  <c:v>6.9351851851852109E-2</c:v>
                </c:pt>
                <c:pt idx="429">
                  <c:v>6.9513888888889153E-2</c:v>
                </c:pt>
                <c:pt idx="430">
                  <c:v>6.9675925925926196E-2</c:v>
                </c:pt>
                <c:pt idx="431">
                  <c:v>6.983796296296324E-2</c:v>
                </c:pt>
                <c:pt idx="432">
                  <c:v>7.0000000000000284E-2</c:v>
                </c:pt>
                <c:pt idx="433">
                  <c:v>7.0162037037037328E-2</c:v>
                </c:pt>
                <c:pt idx="434">
                  <c:v>7.0324074074074372E-2</c:v>
                </c:pt>
                <c:pt idx="435">
                  <c:v>7.0486111111111416E-2</c:v>
                </c:pt>
                <c:pt idx="436">
                  <c:v>7.064814814814846E-2</c:v>
                </c:pt>
                <c:pt idx="437">
                  <c:v>7.0810185185185504E-2</c:v>
                </c:pt>
                <c:pt idx="438">
                  <c:v>7.0972222222222547E-2</c:v>
                </c:pt>
                <c:pt idx="439">
                  <c:v>7.1134259259259591E-2</c:v>
                </c:pt>
                <c:pt idx="440">
                  <c:v>7.1296296296296635E-2</c:v>
                </c:pt>
                <c:pt idx="441">
                  <c:v>7.1458333333333679E-2</c:v>
                </c:pt>
                <c:pt idx="442">
                  <c:v>7.1620370370370723E-2</c:v>
                </c:pt>
                <c:pt idx="443">
                  <c:v>7.1782407407407767E-2</c:v>
                </c:pt>
                <c:pt idx="444">
                  <c:v>7.1944444444444811E-2</c:v>
                </c:pt>
                <c:pt idx="445">
                  <c:v>7.2106481481481854E-2</c:v>
                </c:pt>
                <c:pt idx="446">
                  <c:v>7.2268518518518898E-2</c:v>
                </c:pt>
                <c:pt idx="447">
                  <c:v>7.2430555555555942E-2</c:v>
                </c:pt>
                <c:pt idx="448">
                  <c:v>7.2592592592592986E-2</c:v>
                </c:pt>
                <c:pt idx="449">
                  <c:v>7.275462962963003E-2</c:v>
                </c:pt>
                <c:pt idx="450">
                  <c:v>7.2916666666667074E-2</c:v>
                </c:pt>
                <c:pt idx="451">
                  <c:v>7.3078703703704118E-2</c:v>
                </c:pt>
                <c:pt idx="452">
                  <c:v>7.3240740740741161E-2</c:v>
                </c:pt>
                <c:pt idx="453">
                  <c:v>7.3402777777778205E-2</c:v>
                </c:pt>
                <c:pt idx="454">
                  <c:v>7.3564814814815249E-2</c:v>
                </c:pt>
                <c:pt idx="455">
                  <c:v>7.3726851851852293E-2</c:v>
                </c:pt>
                <c:pt idx="456">
                  <c:v>7.3888888888889337E-2</c:v>
                </c:pt>
                <c:pt idx="457">
                  <c:v>7.4050925925926381E-2</c:v>
                </c:pt>
                <c:pt idx="458">
                  <c:v>7.4212962962963425E-2</c:v>
                </c:pt>
                <c:pt idx="459">
                  <c:v>7.4375000000000469E-2</c:v>
                </c:pt>
                <c:pt idx="460">
                  <c:v>7.4537037037037512E-2</c:v>
                </c:pt>
                <c:pt idx="461">
                  <c:v>7.4699074074074556E-2</c:v>
                </c:pt>
                <c:pt idx="462">
                  <c:v>7.48611111111116E-2</c:v>
                </c:pt>
                <c:pt idx="463">
                  <c:v>7.5023148148148644E-2</c:v>
                </c:pt>
                <c:pt idx="464">
                  <c:v>7.5185185185185688E-2</c:v>
                </c:pt>
                <c:pt idx="465">
                  <c:v>7.5347222222222732E-2</c:v>
                </c:pt>
                <c:pt idx="466">
                  <c:v>7.5509259259259776E-2</c:v>
                </c:pt>
                <c:pt idx="467">
                  <c:v>7.5671296296296819E-2</c:v>
                </c:pt>
                <c:pt idx="468">
                  <c:v>7.5833333333333863E-2</c:v>
                </c:pt>
                <c:pt idx="469">
                  <c:v>7.5995370370370907E-2</c:v>
                </c:pt>
                <c:pt idx="470">
                  <c:v>7.6157407407407951E-2</c:v>
                </c:pt>
                <c:pt idx="471">
                  <c:v>7.6319444444444995E-2</c:v>
                </c:pt>
                <c:pt idx="472">
                  <c:v>7.6481481481482039E-2</c:v>
                </c:pt>
                <c:pt idx="473">
                  <c:v>7.6643518518519083E-2</c:v>
                </c:pt>
                <c:pt idx="474">
                  <c:v>7.6805555555556126E-2</c:v>
                </c:pt>
                <c:pt idx="475">
                  <c:v>7.696759259259317E-2</c:v>
                </c:pt>
                <c:pt idx="476">
                  <c:v>7.7129629629630214E-2</c:v>
                </c:pt>
                <c:pt idx="477">
                  <c:v>7.7291666666667258E-2</c:v>
                </c:pt>
                <c:pt idx="478">
                  <c:v>7.7453703703704302E-2</c:v>
                </c:pt>
                <c:pt idx="479">
                  <c:v>7.7615740740741346E-2</c:v>
                </c:pt>
                <c:pt idx="480">
                  <c:v>7.777777777777839E-2</c:v>
                </c:pt>
                <c:pt idx="481">
                  <c:v>7.7939814814815433E-2</c:v>
                </c:pt>
                <c:pt idx="482">
                  <c:v>7.8101851851852477E-2</c:v>
                </c:pt>
                <c:pt idx="483">
                  <c:v>7.8263888888889521E-2</c:v>
                </c:pt>
                <c:pt idx="484">
                  <c:v>7.8425925925926565E-2</c:v>
                </c:pt>
                <c:pt idx="485">
                  <c:v>7.8587962962963609E-2</c:v>
                </c:pt>
                <c:pt idx="486">
                  <c:v>7.8750000000000653E-2</c:v>
                </c:pt>
                <c:pt idx="487">
                  <c:v>7.8912037037037697E-2</c:v>
                </c:pt>
                <c:pt idx="488">
                  <c:v>7.9074074074074741E-2</c:v>
                </c:pt>
                <c:pt idx="489">
                  <c:v>7.9236111111111784E-2</c:v>
                </c:pt>
                <c:pt idx="490">
                  <c:v>7.9398148148148828E-2</c:v>
                </c:pt>
                <c:pt idx="491">
                  <c:v>7.9560185185185872E-2</c:v>
                </c:pt>
                <c:pt idx="492">
                  <c:v>7.9722222222222916E-2</c:v>
                </c:pt>
                <c:pt idx="493">
                  <c:v>7.988425925925996E-2</c:v>
                </c:pt>
                <c:pt idx="494">
                  <c:v>8.0046296296297004E-2</c:v>
                </c:pt>
                <c:pt idx="495">
                  <c:v>8.0208333333334048E-2</c:v>
                </c:pt>
                <c:pt idx="496">
                  <c:v>8.0370370370371091E-2</c:v>
                </c:pt>
                <c:pt idx="497">
                  <c:v>8.0532407407408135E-2</c:v>
                </c:pt>
                <c:pt idx="498">
                  <c:v>8.0694444444445179E-2</c:v>
                </c:pt>
                <c:pt idx="499">
                  <c:v>8.0856481481482223E-2</c:v>
                </c:pt>
              </c:numCache>
            </c:numRef>
          </c:xVal>
          <c:yVal>
            <c:numRef>
              <c:f>'spinac zpatecka vypinane cerp.'!$M$12:$M$511</c:f>
            </c:numRef>
          </c:yVal>
          <c:smooth val="0"/>
          <c:extLst>
            <c:ext xmlns:c16="http://schemas.microsoft.com/office/drawing/2014/chart" uri="{C3380CC4-5D6E-409C-BE32-E72D297353CC}">
              <c16:uniqueId val="{00000007-4E06-4524-90CF-8972F436D93A}"/>
            </c:ext>
          </c:extLst>
        </c:ser>
        <c:ser>
          <c:idx val="8"/>
          <c:order val="8"/>
          <c:tx>
            <c:strRef>
              <c:f>'spinac zpatecka vypinane cerp.'!$N$11</c:f>
              <c:strCache>
                <c:ptCount val="1"/>
                <c:pt idx="0">
                  <c:v>9</c:v>
                </c:pt>
              </c:strCache>
            </c:strRef>
          </c:tx>
          <c:marker>
            <c:symbol val="none"/>
          </c:marker>
          <c:xVal>
            <c:numRef>
              <c:f>'spinac zpatecka vypinane cerp.'!$A$12:$A$511</c:f>
              <c:numCache>
                <c:formatCode>h:mm:ss</c:formatCode>
                <c:ptCount val="500"/>
                <c:pt idx="0">
                  <c:v>0</c:v>
                </c:pt>
                <c:pt idx="1">
                  <c:v>1.6203703703703703E-4</c:v>
                </c:pt>
                <c:pt idx="2">
                  <c:v>3.2407407407407406E-4</c:v>
                </c:pt>
                <c:pt idx="3">
                  <c:v>4.861111111111111E-4</c:v>
                </c:pt>
                <c:pt idx="4">
                  <c:v>6.4814814814814813E-4</c:v>
                </c:pt>
                <c:pt idx="5">
                  <c:v>8.1018518518518516E-4</c:v>
                </c:pt>
                <c:pt idx="6">
                  <c:v>9.7222222222222219E-4</c:v>
                </c:pt>
                <c:pt idx="7">
                  <c:v>1.1342592592592593E-3</c:v>
                </c:pt>
                <c:pt idx="8">
                  <c:v>1.2962962962962963E-3</c:v>
                </c:pt>
                <c:pt idx="9">
                  <c:v>1.4583333333333332E-3</c:v>
                </c:pt>
                <c:pt idx="10">
                  <c:v>1.6203703703703701E-3</c:v>
                </c:pt>
                <c:pt idx="11">
                  <c:v>1.782407407407407E-3</c:v>
                </c:pt>
                <c:pt idx="12">
                  <c:v>1.944444444444444E-3</c:v>
                </c:pt>
                <c:pt idx="13">
                  <c:v>2.1064814814814809E-3</c:v>
                </c:pt>
                <c:pt idx="14">
                  <c:v>2.2685185185185178E-3</c:v>
                </c:pt>
                <c:pt idx="15">
                  <c:v>2.4305555555555547E-3</c:v>
                </c:pt>
                <c:pt idx="16">
                  <c:v>2.5925925925925917E-3</c:v>
                </c:pt>
                <c:pt idx="17">
                  <c:v>2.7546296296296286E-3</c:v>
                </c:pt>
                <c:pt idx="18">
                  <c:v>2.9166666666666655E-3</c:v>
                </c:pt>
                <c:pt idx="19">
                  <c:v>3.0787037037037024E-3</c:v>
                </c:pt>
                <c:pt idx="20">
                  <c:v>3.2407407407407393E-3</c:v>
                </c:pt>
                <c:pt idx="21">
                  <c:v>3.4027777777777763E-3</c:v>
                </c:pt>
                <c:pt idx="22">
                  <c:v>3.5648148148148132E-3</c:v>
                </c:pt>
                <c:pt idx="23">
                  <c:v>3.7268518518518501E-3</c:v>
                </c:pt>
                <c:pt idx="24">
                  <c:v>3.888888888888887E-3</c:v>
                </c:pt>
                <c:pt idx="25">
                  <c:v>4.050925925925924E-3</c:v>
                </c:pt>
                <c:pt idx="26">
                  <c:v>4.2129629629629609E-3</c:v>
                </c:pt>
                <c:pt idx="27">
                  <c:v>4.3749999999999978E-3</c:v>
                </c:pt>
                <c:pt idx="28">
                  <c:v>4.5370370370370347E-3</c:v>
                </c:pt>
                <c:pt idx="29">
                  <c:v>4.6990740740740717E-3</c:v>
                </c:pt>
                <c:pt idx="30">
                  <c:v>4.8611111111111086E-3</c:v>
                </c:pt>
                <c:pt idx="31">
                  <c:v>5.0231481481481455E-3</c:v>
                </c:pt>
                <c:pt idx="32">
                  <c:v>5.1851851851851824E-3</c:v>
                </c:pt>
                <c:pt idx="33">
                  <c:v>5.3472222222222194E-3</c:v>
                </c:pt>
                <c:pt idx="34">
                  <c:v>5.5092592592592563E-3</c:v>
                </c:pt>
                <c:pt idx="35">
                  <c:v>5.6712962962962932E-3</c:v>
                </c:pt>
                <c:pt idx="36">
                  <c:v>5.8333333333333301E-3</c:v>
                </c:pt>
                <c:pt idx="37">
                  <c:v>5.9953703703703671E-3</c:v>
                </c:pt>
                <c:pt idx="38">
                  <c:v>6.157407407407404E-3</c:v>
                </c:pt>
                <c:pt idx="39">
                  <c:v>6.3194444444444409E-3</c:v>
                </c:pt>
                <c:pt idx="40">
                  <c:v>6.4814814814814778E-3</c:v>
                </c:pt>
                <c:pt idx="41">
                  <c:v>6.6435185185185147E-3</c:v>
                </c:pt>
                <c:pt idx="42">
                  <c:v>6.8055555555555517E-3</c:v>
                </c:pt>
                <c:pt idx="43">
                  <c:v>6.9675925925925886E-3</c:v>
                </c:pt>
                <c:pt idx="44">
                  <c:v>7.1296296296296255E-3</c:v>
                </c:pt>
                <c:pt idx="45">
                  <c:v>7.2916666666666624E-3</c:v>
                </c:pt>
                <c:pt idx="46">
                  <c:v>7.4537037037036994E-3</c:v>
                </c:pt>
                <c:pt idx="47">
                  <c:v>7.6157407407407363E-3</c:v>
                </c:pt>
                <c:pt idx="48">
                  <c:v>7.7777777777777732E-3</c:v>
                </c:pt>
                <c:pt idx="49">
                  <c:v>7.939814814814811E-3</c:v>
                </c:pt>
                <c:pt idx="50">
                  <c:v>8.1018518518518479E-3</c:v>
                </c:pt>
                <c:pt idx="51">
                  <c:v>8.2638888888888849E-3</c:v>
                </c:pt>
                <c:pt idx="52">
                  <c:v>8.4259259259259218E-3</c:v>
                </c:pt>
                <c:pt idx="53">
                  <c:v>8.5879629629629587E-3</c:v>
                </c:pt>
                <c:pt idx="54">
                  <c:v>8.7499999999999956E-3</c:v>
                </c:pt>
                <c:pt idx="55">
                  <c:v>8.9120370370370326E-3</c:v>
                </c:pt>
                <c:pt idx="56">
                  <c:v>9.0740740740740695E-3</c:v>
                </c:pt>
                <c:pt idx="57">
                  <c:v>9.2361111111111064E-3</c:v>
                </c:pt>
                <c:pt idx="58">
                  <c:v>9.3981481481481433E-3</c:v>
                </c:pt>
                <c:pt idx="59">
                  <c:v>9.5601851851851802E-3</c:v>
                </c:pt>
                <c:pt idx="60">
                  <c:v>9.7222222222222172E-3</c:v>
                </c:pt>
                <c:pt idx="61">
                  <c:v>9.8842592592592541E-3</c:v>
                </c:pt>
                <c:pt idx="62">
                  <c:v>1.0046296296296291E-2</c:v>
                </c:pt>
                <c:pt idx="63">
                  <c:v>1.0208333333333328E-2</c:v>
                </c:pt>
                <c:pt idx="64">
                  <c:v>1.0370370370370365E-2</c:v>
                </c:pt>
                <c:pt idx="65">
                  <c:v>1.0532407407407402E-2</c:v>
                </c:pt>
                <c:pt idx="66">
                  <c:v>1.0694444444444439E-2</c:v>
                </c:pt>
                <c:pt idx="67">
                  <c:v>1.0856481481481476E-2</c:v>
                </c:pt>
                <c:pt idx="68">
                  <c:v>1.1018518518518513E-2</c:v>
                </c:pt>
                <c:pt idx="69">
                  <c:v>1.1180555555555549E-2</c:v>
                </c:pt>
                <c:pt idx="70">
                  <c:v>1.1342592592592586E-2</c:v>
                </c:pt>
                <c:pt idx="71">
                  <c:v>1.1504629629629623E-2</c:v>
                </c:pt>
                <c:pt idx="72">
                  <c:v>1.166666666666666E-2</c:v>
                </c:pt>
                <c:pt idx="73">
                  <c:v>1.1828703703703697E-2</c:v>
                </c:pt>
                <c:pt idx="74">
                  <c:v>1.1990740740740734E-2</c:v>
                </c:pt>
                <c:pt idx="75">
                  <c:v>1.2152777777777771E-2</c:v>
                </c:pt>
                <c:pt idx="76">
                  <c:v>1.2314814814814808E-2</c:v>
                </c:pt>
                <c:pt idx="77">
                  <c:v>1.2476851851851845E-2</c:v>
                </c:pt>
                <c:pt idx="78">
                  <c:v>1.2638888888888882E-2</c:v>
                </c:pt>
                <c:pt idx="79">
                  <c:v>1.2800925925925919E-2</c:v>
                </c:pt>
                <c:pt idx="80">
                  <c:v>1.2962962962962956E-2</c:v>
                </c:pt>
                <c:pt idx="81">
                  <c:v>1.3124999999999993E-2</c:v>
                </c:pt>
                <c:pt idx="82">
                  <c:v>1.3287037037037029E-2</c:v>
                </c:pt>
                <c:pt idx="83">
                  <c:v>1.3449074074074066E-2</c:v>
                </c:pt>
                <c:pt idx="84">
                  <c:v>1.3611111111111103E-2</c:v>
                </c:pt>
                <c:pt idx="85">
                  <c:v>1.377314814814814E-2</c:v>
                </c:pt>
                <c:pt idx="86">
                  <c:v>1.3935185185185177E-2</c:v>
                </c:pt>
                <c:pt idx="87">
                  <c:v>1.4097222222222214E-2</c:v>
                </c:pt>
                <c:pt idx="88">
                  <c:v>1.4259259259259251E-2</c:v>
                </c:pt>
                <c:pt idx="89">
                  <c:v>1.4421296296296288E-2</c:v>
                </c:pt>
                <c:pt idx="90">
                  <c:v>1.4583333333333325E-2</c:v>
                </c:pt>
                <c:pt idx="91">
                  <c:v>1.4745370370370362E-2</c:v>
                </c:pt>
                <c:pt idx="92">
                  <c:v>1.4907407407407399E-2</c:v>
                </c:pt>
                <c:pt idx="93">
                  <c:v>1.5069444444444436E-2</c:v>
                </c:pt>
                <c:pt idx="94">
                  <c:v>1.5231481481481473E-2</c:v>
                </c:pt>
                <c:pt idx="95">
                  <c:v>1.539351851851851E-2</c:v>
                </c:pt>
                <c:pt idx="96">
                  <c:v>1.5555555555555546E-2</c:v>
                </c:pt>
                <c:pt idx="97">
                  <c:v>1.5717592592592585E-2</c:v>
                </c:pt>
                <c:pt idx="98">
                  <c:v>1.5879629629629622E-2</c:v>
                </c:pt>
                <c:pt idx="99">
                  <c:v>1.6041666666666659E-2</c:v>
                </c:pt>
                <c:pt idx="100">
                  <c:v>1.6203703703703696E-2</c:v>
                </c:pt>
                <c:pt idx="101">
                  <c:v>1.6365740740740733E-2</c:v>
                </c:pt>
                <c:pt idx="102">
                  <c:v>1.652777777777777E-2</c:v>
                </c:pt>
                <c:pt idx="103">
                  <c:v>1.6689814814814807E-2</c:v>
                </c:pt>
                <c:pt idx="104">
                  <c:v>1.6851851851851844E-2</c:v>
                </c:pt>
                <c:pt idx="105">
                  <c:v>1.701388888888888E-2</c:v>
                </c:pt>
                <c:pt idx="106">
                  <c:v>1.7175925925925917E-2</c:v>
                </c:pt>
                <c:pt idx="107">
                  <c:v>1.7337962962962954E-2</c:v>
                </c:pt>
                <c:pt idx="108">
                  <c:v>1.7499999999999991E-2</c:v>
                </c:pt>
                <c:pt idx="109">
                  <c:v>1.7662037037037028E-2</c:v>
                </c:pt>
                <c:pt idx="110">
                  <c:v>1.7824074074074065E-2</c:v>
                </c:pt>
                <c:pt idx="111">
                  <c:v>1.7986111111111102E-2</c:v>
                </c:pt>
                <c:pt idx="112">
                  <c:v>1.8148148148148139E-2</c:v>
                </c:pt>
                <c:pt idx="113">
                  <c:v>1.8310185185185176E-2</c:v>
                </c:pt>
                <c:pt idx="114">
                  <c:v>1.8472222222222213E-2</c:v>
                </c:pt>
                <c:pt idx="115">
                  <c:v>1.863425925925925E-2</c:v>
                </c:pt>
                <c:pt idx="116">
                  <c:v>1.8796296296296287E-2</c:v>
                </c:pt>
                <c:pt idx="117">
                  <c:v>1.8958333333333324E-2</c:v>
                </c:pt>
                <c:pt idx="118">
                  <c:v>1.912037037037036E-2</c:v>
                </c:pt>
                <c:pt idx="119">
                  <c:v>1.9282407407407397E-2</c:v>
                </c:pt>
                <c:pt idx="120">
                  <c:v>1.9444444444444434E-2</c:v>
                </c:pt>
                <c:pt idx="121">
                  <c:v>1.9606481481481471E-2</c:v>
                </c:pt>
                <c:pt idx="122">
                  <c:v>1.9768518518518508E-2</c:v>
                </c:pt>
                <c:pt idx="123">
                  <c:v>1.9930555555555545E-2</c:v>
                </c:pt>
                <c:pt idx="124">
                  <c:v>2.0092592592592582E-2</c:v>
                </c:pt>
                <c:pt idx="125">
                  <c:v>2.0254629629629619E-2</c:v>
                </c:pt>
                <c:pt idx="126">
                  <c:v>2.0416666666666656E-2</c:v>
                </c:pt>
                <c:pt idx="127">
                  <c:v>2.0578703703703693E-2</c:v>
                </c:pt>
                <c:pt idx="128">
                  <c:v>2.074074074074073E-2</c:v>
                </c:pt>
                <c:pt idx="129">
                  <c:v>2.0902777777777767E-2</c:v>
                </c:pt>
                <c:pt idx="130">
                  <c:v>2.1064814814814804E-2</c:v>
                </c:pt>
                <c:pt idx="131">
                  <c:v>2.1226851851851841E-2</c:v>
                </c:pt>
                <c:pt idx="132">
                  <c:v>2.1388888888888877E-2</c:v>
                </c:pt>
                <c:pt idx="133">
                  <c:v>2.1550925925925914E-2</c:v>
                </c:pt>
                <c:pt idx="134">
                  <c:v>2.1712962962962951E-2</c:v>
                </c:pt>
                <c:pt idx="135">
                  <c:v>2.1874999999999988E-2</c:v>
                </c:pt>
                <c:pt idx="136">
                  <c:v>2.2037037037037025E-2</c:v>
                </c:pt>
                <c:pt idx="137">
                  <c:v>2.2199074074074062E-2</c:v>
                </c:pt>
                <c:pt idx="138">
                  <c:v>2.2361111111111099E-2</c:v>
                </c:pt>
                <c:pt idx="139">
                  <c:v>2.2523148148148136E-2</c:v>
                </c:pt>
                <c:pt idx="140">
                  <c:v>2.2685185185185173E-2</c:v>
                </c:pt>
                <c:pt idx="141">
                  <c:v>2.284722222222221E-2</c:v>
                </c:pt>
                <c:pt idx="142">
                  <c:v>2.3009259259259247E-2</c:v>
                </c:pt>
                <c:pt idx="143">
                  <c:v>2.3171296296296284E-2</c:v>
                </c:pt>
                <c:pt idx="144">
                  <c:v>2.3333333333333321E-2</c:v>
                </c:pt>
                <c:pt idx="145">
                  <c:v>2.3495370370370357E-2</c:v>
                </c:pt>
                <c:pt idx="146">
                  <c:v>2.3657407407407394E-2</c:v>
                </c:pt>
                <c:pt idx="147">
                  <c:v>2.3819444444444431E-2</c:v>
                </c:pt>
                <c:pt idx="148">
                  <c:v>2.3981481481481468E-2</c:v>
                </c:pt>
                <c:pt idx="149">
                  <c:v>2.4143518518518505E-2</c:v>
                </c:pt>
                <c:pt idx="150">
                  <c:v>2.4305555555555542E-2</c:v>
                </c:pt>
                <c:pt idx="151">
                  <c:v>2.4467592592592579E-2</c:v>
                </c:pt>
                <c:pt idx="152">
                  <c:v>2.4629629629629616E-2</c:v>
                </c:pt>
                <c:pt idx="153">
                  <c:v>2.4791666666666653E-2</c:v>
                </c:pt>
                <c:pt idx="154">
                  <c:v>2.495370370370369E-2</c:v>
                </c:pt>
                <c:pt idx="155">
                  <c:v>2.5115740740740727E-2</c:v>
                </c:pt>
                <c:pt idx="156">
                  <c:v>2.5277777777777764E-2</c:v>
                </c:pt>
                <c:pt idx="157">
                  <c:v>2.5439814814814801E-2</c:v>
                </c:pt>
                <c:pt idx="158">
                  <c:v>2.5601851851851837E-2</c:v>
                </c:pt>
                <c:pt idx="159">
                  <c:v>2.5763888888888874E-2</c:v>
                </c:pt>
                <c:pt idx="160">
                  <c:v>2.5925925925925911E-2</c:v>
                </c:pt>
                <c:pt idx="161">
                  <c:v>2.6087962962962948E-2</c:v>
                </c:pt>
                <c:pt idx="162">
                  <c:v>2.6249999999999985E-2</c:v>
                </c:pt>
                <c:pt idx="163">
                  <c:v>2.6412037037037022E-2</c:v>
                </c:pt>
                <c:pt idx="164">
                  <c:v>2.6574074074074059E-2</c:v>
                </c:pt>
                <c:pt idx="165">
                  <c:v>2.6736111111111096E-2</c:v>
                </c:pt>
                <c:pt idx="166">
                  <c:v>2.6898148148148133E-2</c:v>
                </c:pt>
                <c:pt idx="167">
                  <c:v>2.706018518518517E-2</c:v>
                </c:pt>
                <c:pt idx="168">
                  <c:v>2.7222222222222207E-2</c:v>
                </c:pt>
                <c:pt idx="169">
                  <c:v>2.7384259259259244E-2</c:v>
                </c:pt>
                <c:pt idx="170">
                  <c:v>2.7546296296296281E-2</c:v>
                </c:pt>
                <c:pt idx="171">
                  <c:v>2.7708333333333317E-2</c:v>
                </c:pt>
                <c:pt idx="172">
                  <c:v>2.7870370370370354E-2</c:v>
                </c:pt>
                <c:pt idx="173">
                  <c:v>2.8032407407407391E-2</c:v>
                </c:pt>
                <c:pt idx="174">
                  <c:v>2.8194444444444428E-2</c:v>
                </c:pt>
                <c:pt idx="175">
                  <c:v>2.8356481481481465E-2</c:v>
                </c:pt>
                <c:pt idx="176">
                  <c:v>2.8518518518518502E-2</c:v>
                </c:pt>
                <c:pt idx="177">
                  <c:v>2.8680555555555539E-2</c:v>
                </c:pt>
                <c:pt idx="178">
                  <c:v>2.8842592592592576E-2</c:v>
                </c:pt>
                <c:pt idx="179">
                  <c:v>2.9004629629629613E-2</c:v>
                </c:pt>
                <c:pt idx="180">
                  <c:v>2.916666666666665E-2</c:v>
                </c:pt>
                <c:pt idx="181">
                  <c:v>2.9328703703703687E-2</c:v>
                </c:pt>
                <c:pt idx="182">
                  <c:v>2.9490740740740724E-2</c:v>
                </c:pt>
                <c:pt idx="183">
                  <c:v>2.9652777777777761E-2</c:v>
                </c:pt>
                <c:pt idx="184">
                  <c:v>2.9814814814814797E-2</c:v>
                </c:pt>
                <c:pt idx="185">
                  <c:v>2.9976851851851834E-2</c:v>
                </c:pt>
                <c:pt idx="186">
                  <c:v>3.0138888888888871E-2</c:v>
                </c:pt>
                <c:pt idx="187">
                  <c:v>3.0300925925925908E-2</c:v>
                </c:pt>
                <c:pt idx="188">
                  <c:v>3.0462962962962945E-2</c:v>
                </c:pt>
                <c:pt idx="189">
                  <c:v>3.0624999999999982E-2</c:v>
                </c:pt>
                <c:pt idx="190">
                  <c:v>3.0787037037037019E-2</c:v>
                </c:pt>
                <c:pt idx="191">
                  <c:v>3.0949074074074056E-2</c:v>
                </c:pt>
                <c:pt idx="192">
                  <c:v>3.1111111111111093E-2</c:v>
                </c:pt>
                <c:pt idx="193">
                  <c:v>3.1273148148148133E-2</c:v>
                </c:pt>
                <c:pt idx="194">
                  <c:v>3.143518518518517E-2</c:v>
                </c:pt>
                <c:pt idx="195">
                  <c:v>3.1597222222222207E-2</c:v>
                </c:pt>
                <c:pt idx="196">
                  <c:v>3.1759259259259244E-2</c:v>
                </c:pt>
                <c:pt idx="197">
                  <c:v>3.1921296296296281E-2</c:v>
                </c:pt>
                <c:pt idx="198">
                  <c:v>3.2083333333333318E-2</c:v>
                </c:pt>
                <c:pt idx="199">
                  <c:v>3.2245370370370355E-2</c:v>
                </c:pt>
                <c:pt idx="200">
                  <c:v>3.2407407407407392E-2</c:v>
                </c:pt>
                <c:pt idx="201">
                  <c:v>3.2569444444444429E-2</c:v>
                </c:pt>
                <c:pt idx="202">
                  <c:v>3.2731481481481466E-2</c:v>
                </c:pt>
                <c:pt idx="203">
                  <c:v>3.2893518518518503E-2</c:v>
                </c:pt>
                <c:pt idx="204">
                  <c:v>3.3055555555555539E-2</c:v>
                </c:pt>
                <c:pt idx="205">
                  <c:v>3.3217592592592576E-2</c:v>
                </c:pt>
                <c:pt idx="206">
                  <c:v>3.3379629629629613E-2</c:v>
                </c:pt>
                <c:pt idx="207">
                  <c:v>3.354166666666665E-2</c:v>
                </c:pt>
                <c:pt idx="208">
                  <c:v>3.3703703703703687E-2</c:v>
                </c:pt>
                <c:pt idx="209">
                  <c:v>3.3865740740740724E-2</c:v>
                </c:pt>
                <c:pt idx="210">
                  <c:v>3.4027777777777761E-2</c:v>
                </c:pt>
                <c:pt idx="211">
                  <c:v>3.4189814814814798E-2</c:v>
                </c:pt>
                <c:pt idx="212">
                  <c:v>3.4351851851851835E-2</c:v>
                </c:pt>
                <c:pt idx="213">
                  <c:v>3.4513888888888872E-2</c:v>
                </c:pt>
                <c:pt idx="214">
                  <c:v>3.4675925925925909E-2</c:v>
                </c:pt>
                <c:pt idx="215">
                  <c:v>3.4837962962962946E-2</c:v>
                </c:pt>
                <c:pt idx="216">
                  <c:v>3.4999999999999983E-2</c:v>
                </c:pt>
                <c:pt idx="217">
                  <c:v>3.5162037037037019E-2</c:v>
                </c:pt>
                <c:pt idx="218">
                  <c:v>3.5324074074074056E-2</c:v>
                </c:pt>
                <c:pt idx="219">
                  <c:v>3.5486111111111093E-2</c:v>
                </c:pt>
                <c:pt idx="220">
                  <c:v>3.564814814814813E-2</c:v>
                </c:pt>
                <c:pt idx="221">
                  <c:v>3.5810185185185167E-2</c:v>
                </c:pt>
                <c:pt idx="222">
                  <c:v>3.5972222222222204E-2</c:v>
                </c:pt>
                <c:pt idx="223">
                  <c:v>3.6134259259259241E-2</c:v>
                </c:pt>
                <c:pt idx="224">
                  <c:v>3.6296296296296278E-2</c:v>
                </c:pt>
                <c:pt idx="225">
                  <c:v>3.6458333333333315E-2</c:v>
                </c:pt>
                <c:pt idx="226">
                  <c:v>3.6620370370370352E-2</c:v>
                </c:pt>
                <c:pt idx="227">
                  <c:v>3.6782407407407389E-2</c:v>
                </c:pt>
                <c:pt idx="228">
                  <c:v>3.6944444444444426E-2</c:v>
                </c:pt>
                <c:pt idx="229">
                  <c:v>3.7106481481481463E-2</c:v>
                </c:pt>
                <c:pt idx="230">
                  <c:v>3.7268518518518499E-2</c:v>
                </c:pt>
                <c:pt idx="231">
                  <c:v>3.7430555555555536E-2</c:v>
                </c:pt>
                <c:pt idx="232">
                  <c:v>3.7592592592592573E-2</c:v>
                </c:pt>
                <c:pt idx="233">
                  <c:v>3.775462962962961E-2</c:v>
                </c:pt>
                <c:pt idx="234">
                  <c:v>3.7916666666666647E-2</c:v>
                </c:pt>
                <c:pt idx="235">
                  <c:v>3.8078703703703684E-2</c:v>
                </c:pt>
                <c:pt idx="236">
                  <c:v>3.8240740740740721E-2</c:v>
                </c:pt>
                <c:pt idx="237">
                  <c:v>3.8402777777777758E-2</c:v>
                </c:pt>
                <c:pt idx="238">
                  <c:v>3.8564814814814795E-2</c:v>
                </c:pt>
                <c:pt idx="239">
                  <c:v>3.8726851851851832E-2</c:v>
                </c:pt>
                <c:pt idx="240">
                  <c:v>3.8888888888888869E-2</c:v>
                </c:pt>
                <c:pt idx="241">
                  <c:v>3.9050925925925906E-2</c:v>
                </c:pt>
                <c:pt idx="242">
                  <c:v>3.9212962962962943E-2</c:v>
                </c:pt>
                <c:pt idx="243">
                  <c:v>3.9374999999999979E-2</c:v>
                </c:pt>
                <c:pt idx="244">
                  <c:v>3.9537037037037016E-2</c:v>
                </c:pt>
                <c:pt idx="245">
                  <c:v>3.9699074074074053E-2</c:v>
                </c:pt>
                <c:pt idx="246">
                  <c:v>3.986111111111109E-2</c:v>
                </c:pt>
                <c:pt idx="247">
                  <c:v>4.0023148148148127E-2</c:v>
                </c:pt>
                <c:pt idx="248">
                  <c:v>4.0185185185185164E-2</c:v>
                </c:pt>
                <c:pt idx="249">
                  <c:v>4.0347222222222201E-2</c:v>
                </c:pt>
                <c:pt idx="250">
                  <c:v>4.0509259259259238E-2</c:v>
                </c:pt>
                <c:pt idx="251">
                  <c:v>4.0671296296296275E-2</c:v>
                </c:pt>
                <c:pt idx="252">
                  <c:v>4.0833333333333312E-2</c:v>
                </c:pt>
                <c:pt idx="253">
                  <c:v>4.0995370370370349E-2</c:v>
                </c:pt>
                <c:pt idx="254">
                  <c:v>4.1157407407407386E-2</c:v>
                </c:pt>
                <c:pt idx="255">
                  <c:v>4.1319444444444423E-2</c:v>
                </c:pt>
                <c:pt idx="256">
                  <c:v>4.1481481481481459E-2</c:v>
                </c:pt>
                <c:pt idx="257">
                  <c:v>4.1643518518518496E-2</c:v>
                </c:pt>
                <c:pt idx="258">
                  <c:v>4.1805555555555533E-2</c:v>
                </c:pt>
                <c:pt idx="259">
                  <c:v>4.196759259259257E-2</c:v>
                </c:pt>
                <c:pt idx="260">
                  <c:v>4.2129629629629607E-2</c:v>
                </c:pt>
                <c:pt idx="261">
                  <c:v>4.2291666666666644E-2</c:v>
                </c:pt>
                <c:pt idx="262">
                  <c:v>4.2453703703703681E-2</c:v>
                </c:pt>
                <c:pt idx="263">
                  <c:v>4.2615740740740718E-2</c:v>
                </c:pt>
                <c:pt idx="264">
                  <c:v>4.2777777777777755E-2</c:v>
                </c:pt>
                <c:pt idx="265">
                  <c:v>4.2939814814814792E-2</c:v>
                </c:pt>
                <c:pt idx="266">
                  <c:v>4.3101851851851829E-2</c:v>
                </c:pt>
                <c:pt idx="267">
                  <c:v>4.3263888888888866E-2</c:v>
                </c:pt>
                <c:pt idx="268">
                  <c:v>4.3425925925925903E-2</c:v>
                </c:pt>
                <c:pt idx="269">
                  <c:v>4.3587962962962939E-2</c:v>
                </c:pt>
                <c:pt idx="270">
                  <c:v>4.3749999999999976E-2</c:v>
                </c:pt>
                <c:pt idx="271">
                  <c:v>4.3912037037037013E-2</c:v>
                </c:pt>
                <c:pt idx="272">
                  <c:v>4.407407407407405E-2</c:v>
                </c:pt>
                <c:pt idx="273">
                  <c:v>4.4236111111111087E-2</c:v>
                </c:pt>
                <c:pt idx="274">
                  <c:v>4.4398148148148124E-2</c:v>
                </c:pt>
                <c:pt idx="275">
                  <c:v>4.4560185185185161E-2</c:v>
                </c:pt>
                <c:pt idx="276">
                  <c:v>4.4722222222222198E-2</c:v>
                </c:pt>
                <c:pt idx="277">
                  <c:v>4.4884259259259235E-2</c:v>
                </c:pt>
                <c:pt idx="278">
                  <c:v>4.5046296296296272E-2</c:v>
                </c:pt>
                <c:pt idx="279">
                  <c:v>4.5208333333333309E-2</c:v>
                </c:pt>
                <c:pt idx="280">
                  <c:v>4.5370370370370346E-2</c:v>
                </c:pt>
                <c:pt idx="281">
                  <c:v>4.5532407407407383E-2</c:v>
                </c:pt>
                <c:pt idx="282">
                  <c:v>4.5694444444444419E-2</c:v>
                </c:pt>
                <c:pt idx="283">
                  <c:v>4.5856481481481456E-2</c:v>
                </c:pt>
                <c:pt idx="284">
                  <c:v>4.6018518518518493E-2</c:v>
                </c:pt>
                <c:pt idx="285">
                  <c:v>4.618055555555553E-2</c:v>
                </c:pt>
                <c:pt idx="286">
                  <c:v>4.6342592592592567E-2</c:v>
                </c:pt>
                <c:pt idx="287">
                  <c:v>4.6504629629629604E-2</c:v>
                </c:pt>
                <c:pt idx="288">
                  <c:v>4.6666666666666641E-2</c:v>
                </c:pt>
                <c:pt idx="289">
                  <c:v>4.6828703703703678E-2</c:v>
                </c:pt>
                <c:pt idx="290">
                  <c:v>4.6990740740740715E-2</c:v>
                </c:pt>
                <c:pt idx="291">
                  <c:v>4.7152777777777752E-2</c:v>
                </c:pt>
                <c:pt idx="292">
                  <c:v>4.7314814814814789E-2</c:v>
                </c:pt>
                <c:pt idx="293">
                  <c:v>4.7476851851851826E-2</c:v>
                </c:pt>
                <c:pt idx="294">
                  <c:v>4.7638888888888863E-2</c:v>
                </c:pt>
                <c:pt idx="295">
                  <c:v>4.78009259259259E-2</c:v>
                </c:pt>
                <c:pt idx="296">
                  <c:v>4.7962962962962936E-2</c:v>
                </c:pt>
                <c:pt idx="297">
                  <c:v>4.8124999999999973E-2</c:v>
                </c:pt>
                <c:pt idx="298">
                  <c:v>4.828703703703701E-2</c:v>
                </c:pt>
                <c:pt idx="299">
                  <c:v>4.8449074074074047E-2</c:v>
                </c:pt>
                <c:pt idx="300">
                  <c:v>4.8611111111111084E-2</c:v>
                </c:pt>
                <c:pt idx="301">
                  <c:v>4.8773148148148121E-2</c:v>
                </c:pt>
                <c:pt idx="302">
                  <c:v>4.8935185185185158E-2</c:v>
                </c:pt>
                <c:pt idx="303">
                  <c:v>4.9097222222222195E-2</c:v>
                </c:pt>
                <c:pt idx="304">
                  <c:v>4.9259259259259232E-2</c:v>
                </c:pt>
                <c:pt idx="305">
                  <c:v>4.9421296296296269E-2</c:v>
                </c:pt>
                <c:pt idx="306">
                  <c:v>4.9583333333333306E-2</c:v>
                </c:pt>
                <c:pt idx="307">
                  <c:v>4.9745370370370343E-2</c:v>
                </c:pt>
                <c:pt idx="308">
                  <c:v>4.990740740740738E-2</c:v>
                </c:pt>
                <c:pt idx="309">
                  <c:v>5.0069444444444416E-2</c:v>
                </c:pt>
                <c:pt idx="310">
                  <c:v>5.0231481481481453E-2</c:v>
                </c:pt>
                <c:pt idx="311">
                  <c:v>5.039351851851849E-2</c:v>
                </c:pt>
                <c:pt idx="312">
                  <c:v>5.0555555555555527E-2</c:v>
                </c:pt>
                <c:pt idx="313">
                  <c:v>5.0717592592592564E-2</c:v>
                </c:pt>
                <c:pt idx="314">
                  <c:v>5.0879629629629601E-2</c:v>
                </c:pt>
                <c:pt idx="315">
                  <c:v>5.1041666666666638E-2</c:v>
                </c:pt>
                <c:pt idx="316">
                  <c:v>5.1203703703703675E-2</c:v>
                </c:pt>
                <c:pt idx="317">
                  <c:v>5.1365740740740712E-2</c:v>
                </c:pt>
                <c:pt idx="318">
                  <c:v>5.1527777777777749E-2</c:v>
                </c:pt>
                <c:pt idx="319">
                  <c:v>5.1689814814814786E-2</c:v>
                </c:pt>
                <c:pt idx="320">
                  <c:v>5.1851851851851823E-2</c:v>
                </c:pt>
                <c:pt idx="321">
                  <c:v>5.201388888888886E-2</c:v>
                </c:pt>
                <c:pt idx="322">
                  <c:v>5.2175925925925896E-2</c:v>
                </c:pt>
                <c:pt idx="323">
                  <c:v>5.2337962962962933E-2</c:v>
                </c:pt>
                <c:pt idx="324">
                  <c:v>5.249999999999997E-2</c:v>
                </c:pt>
                <c:pt idx="325">
                  <c:v>5.2662037037037007E-2</c:v>
                </c:pt>
                <c:pt idx="326">
                  <c:v>5.2824074074074044E-2</c:v>
                </c:pt>
                <c:pt idx="327">
                  <c:v>5.2986111111111081E-2</c:v>
                </c:pt>
                <c:pt idx="328">
                  <c:v>5.3148148148148118E-2</c:v>
                </c:pt>
                <c:pt idx="329">
                  <c:v>5.3310185185185155E-2</c:v>
                </c:pt>
                <c:pt idx="330">
                  <c:v>5.3472222222222192E-2</c:v>
                </c:pt>
                <c:pt idx="331">
                  <c:v>5.3634259259259229E-2</c:v>
                </c:pt>
                <c:pt idx="332">
                  <c:v>5.3796296296296266E-2</c:v>
                </c:pt>
                <c:pt idx="333">
                  <c:v>5.3958333333333303E-2</c:v>
                </c:pt>
                <c:pt idx="334">
                  <c:v>5.412037037037034E-2</c:v>
                </c:pt>
                <c:pt idx="335">
                  <c:v>5.4282407407407376E-2</c:v>
                </c:pt>
                <c:pt idx="336">
                  <c:v>5.4444444444444413E-2</c:v>
                </c:pt>
                <c:pt idx="337">
                  <c:v>5.460648148148145E-2</c:v>
                </c:pt>
                <c:pt idx="338">
                  <c:v>5.4768518518518487E-2</c:v>
                </c:pt>
                <c:pt idx="339">
                  <c:v>5.4930555555555524E-2</c:v>
                </c:pt>
                <c:pt idx="340">
                  <c:v>5.5092592592592561E-2</c:v>
                </c:pt>
                <c:pt idx="341">
                  <c:v>5.5254629629629598E-2</c:v>
                </c:pt>
                <c:pt idx="342">
                  <c:v>5.5416666666666635E-2</c:v>
                </c:pt>
                <c:pt idx="343">
                  <c:v>5.5578703703703672E-2</c:v>
                </c:pt>
                <c:pt idx="344">
                  <c:v>5.5740740740740709E-2</c:v>
                </c:pt>
                <c:pt idx="345">
                  <c:v>5.5902777777777746E-2</c:v>
                </c:pt>
                <c:pt idx="346">
                  <c:v>5.6064814814814783E-2</c:v>
                </c:pt>
                <c:pt idx="347">
                  <c:v>5.622685185185182E-2</c:v>
                </c:pt>
                <c:pt idx="348">
                  <c:v>5.6388888888888856E-2</c:v>
                </c:pt>
                <c:pt idx="349">
                  <c:v>5.6550925925925893E-2</c:v>
                </c:pt>
                <c:pt idx="350">
                  <c:v>5.671296296296293E-2</c:v>
                </c:pt>
                <c:pt idx="351">
                  <c:v>5.6874999999999967E-2</c:v>
                </c:pt>
                <c:pt idx="352">
                  <c:v>5.7037037037037004E-2</c:v>
                </c:pt>
                <c:pt idx="353">
                  <c:v>5.7199074074074041E-2</c:v>
                </c:pt>
                <c:pt idx="354">
                  <c:v>5.7361111111111078E-2</c:v>
                </c:pt>
                <c:pt idx="355">
                  <c:v>5.7523148148148115E-2</c:v>
                </c:pt>
                <c:pt idx="356">
                  <c:v>5.7685185185185152E-2</c:v>
                </c:pt>
                <c:pt idx="357">
                  <c:v>5.7847222222222189E-2</c:v>
                </c:pt>
                <c:pt idx="358">
                  <c:v>5.8009259259259226E-2</c:v>
                </c:pt>
                <c:pt idx="359">
                  <c:v>5.8171296296296263E-2</c:v>
                </c:pt>
                <c:pt idx="360">
                  <c:v>5.83333333333333E-2</c:v>
                </c:pt>
                <c:pt idx="361">
                  <c:v>5.8495370370370336E-2</c:v>
                </c:pt>
                <c:pt idx="362">
                  <c:v>5.8657407407407373E-2</c:v>
                </c:pt>
                <c:pt idx="363">
                  <c:v>5.881944444444441E-2</c:v>
                </c:pt>
                <c:pt idx="364">
                  <c:v>5.8981481481481447E-2</c:v>
                </c:pt>
                <c:pt idx="365">
                  <c:v>5.9143518518518484E-2</c:v>
                </c:pt>
                <c:pt idx="366">
                  <c:v>5.9305555555555521E-2</c:v>
                </c:pt>
                <c:pt idx="367">
                  <c:v>5.9467592592592558E-2</c:v>
                </c:pt>
                <c:pt idx="368">
                  <c:v>5.9629629629629595E-2</c:v>
                </c:pt>
                <c:pt idx="369">
                  <c:v>5.9791666666666632E-2</c:v>
                </c:pt>
                <c:pt idx="370">
                  <c:v>5.9953703703703669E-2</c:v>
                </c:pt>
                <c:pt idx="371">
                  <c:v>6.0115740740740706E-2</c:v>
                </c:pt>
                <c:pt idx="372">
                  <c:v>6.0277777777777743E-2</c:v>
                </c:pt>
                <c:pt idx="373">
                  <c:v>6.043981481481478E-2</c:v>
                </c:pt>
                <c:pt idx="374">
                  <c:v>6.0601851851851816E-2</c:v>
                </c:pt>
                <c:pt idx="375">
                  <c:v>6.0763888888888853E-2</c:v>
                </c:pt>
                <c:pt idx="376">
                  <c:v>6.092592592592589E-2</c:v>
                </c:pt>
                <c:pt idx="377">
                  <c:v>6.1087962962962927E-2</c:v>
                </c:pt>
                <c:pt idx="378">
                  <c:v>6.1249999999999964E-2</c:v>
                </c:pt>
                <c:pt idx="379">
                  <c:v>6.1412037037037001E-2</c:v>
                </c:pt>
                <c:pt idx="380">
                  <c:v>6.1574074074074038E-2</c:v>
                </c:pt>
                <c:pt idx="381">
                  <c:v>6.1736111111111075E-2</c:v>
                </c:pt>
                <c:pt idx="382">
                  <c:v>6.1898148148148112E-2</c:v>
                </c:pt>
                <c:pt idx="383">
                  <c:v>6.2060185185185149E-2</c:v>
                </c:pt>
                <c:pt idx="384">
                  <c:v>6.2222222222222186E-2</c:v>
                </c:pt>
                <c:pt idx="385">
                  <c:v>6.2384259259259223E-2</c:v>
                </c:pt>
                <c:pt idx="386">
                  <c:v>6.2546296296296267E-2</c:v>
                </c:pt>
                <c:pt idx="387">
                  <c:v>6.270833333333331E-2</c:v>
                </c:pt>
                <c:pt idx="388">
                  <c:v>6.2870370370370354E-2</c:v>
                </c:pt>
                <c:pt idx="389">
                  <c:v>6.3032407407407398E-2</c:v>
                </c:pt>
                <c:pt idx="390">
                  <c:v>6.3194444444444442E-2</c:v>
                </c:pt>
                <c:pt idx="391">
                  <c:v>6.3356481481481486E-2</c:v>
                </c:pt>
                <c:pt idx="392">
                  <c:v>6.351851851851853E-2</c:v>
                </c:pt>
                <c:pt idx="393">
                  <c:v>6.3680555555555574E-2</c:v>
                </c:pt>
                <c:pt idx="394">
                  <c:v>6.3842592592592617E-2</c:v>
                </c:pt>
                <c:pt idx="395">
                  <c:v>6.4004629629629661E-2</c:v>
                </c:pt>
                <c:pt idx="396">
                  <c:v>6.4166666666666705E-2</c:v>
                </c:pt>
                <c:pt idx="397">
                  <c:v>6.4328703703703749E-2</c:v>
                </c:pt>
                <c:pt idx="398">
                  <c:v>6.4490740740740793E-2</c:v>
                </c:pt>
                <c:pt idx="399">
                  <c:v>6.4652777777777837E-2</c:v>
                </c:pt>
                <c:pt idx="400">
                  <c:v>6.4814814814814881E-2</c:v>
                </c:pt>
                <c:pt idx="401">
                  <c:v>6.4976851851851924E-2</c:v>
                </c:pt>
                <c:pt idx="402">
                  <c:v>6.5138888888888968E-2</c:v>
                </c:pt>
                <c:pt idx="403">
                  <c:v>6.5300925925926012E-2</c:v>
                </c:pt>
                <c:pt idx="404">
                  <c:v>6.5462962962963056E-2</c:v>
                </c:pt>
                <c:pt idx="405">
                  <c:v>6.56250000000001E-2</c:v>
                </c:pt>
                <c:pt idx="406">
                  <c:v>6.5787037037037144E-2</c:v>
                </c:pt>
                <c:pt idx="407">
                  <c:v>6.5949074074074188E-2</c:v>
                </c:pt>
                <c:pt idx="408">
                  <c:v>6.6111111111111232E-2</c:v>
                </c:pt>
                <c:pt idx="409">
                  <c:v>6.6273148148148275E-2</c:v>
                </c:pt>
                <c:pt idx="410">
                  <c:v>6.6435185185185319E-2</c:v>
                </c:pt>
                <c:pt idx="411">
                  <c:v>6.6597222222222363E-2</c:v>
                </c:pt>
                <c:pt idx="412">
                  <c:v>6.6759259259259407E-2</c:v>
                </c:pt>
                <c:pt idx="413">
                  <c:v>6.6921296296296451E-2</c:v>
                </c:pt>
                <c:pt idx="414">
                  <c:v>6.7083333333333495E-2</c:v>
                </c:pt>
                <c:pt idx="415">
                  <c:v>6.7245370370370539E-2</c:v>
                </c:pt>
                <c:pt idx="416">
                  <c:v>6.7407407407407582E-2</c:v>
                </c:pt>
                <c:pt idx="417">
                  <c:v>6.7569444444444626E-2</c:v>
                </c:pt>
                <c:pt idx="418">
                  <c:v>6.773148148148167E-2</c:v>
                </c:pt>
                <c:pt idx="419">
                  <c:v>6.7893518518518714E-2</c:v>
                </c:pt>
                <c:pt idx="420">
                  <c:v>6.8055555555555758E-2</c:v>
                </c:pt>
                <c:pt idx="421">
                  <c:v>6.8217592592592802E-2</c:v>
                </c:pt>
                <c:pt idx="422">
                  <c:v>6.8379629629629846E-2</c:v>
                </c:pt>
                <c:pt idx="423">
                  <c:v>6.8541666666666889E-2</c:v>
                </c:pt>
                <c:pt idx="424">
                  <c:v>6.8703703703703933E-2</c:v>
                </c:pt>
                <c:pt idx="425">
                  <c:v>6.8865740740740977E-2</c:v>
                </c:pt>
                <c:pt idx="426">
                  <c:v>6.9027777777778021E-2</c:v>
                </c:pt>
                <c:pt idx="427">
                  <c:v>6.9189814814815065E-2</c:v>
                </c:pt>
                <c:pt idx="428">
                  <c:v>6.9351851851852109E-2</c:v>
                </c:pt>
                <c:pt idx="429">
                  <c:v>6.9513888888889153E-2</c:v>
                </c:pt>
                <c:pt idx="430">
                  <c:v>6.9675925925926196E-2</c:v>
                </c:pt>
                <c:pt idx="431">
                  <c:v>6.983796296296324E-2</c:v>
                </c:pt>
                <c:pt idx="432">
                  <c:v>7.0000000000000284E-2</c:v>
                </c:pt>
                <c:pt idx="433">
                  <c:v>7.0162037037037328E-2</c:v>
                </c:pt>
                <c:pt idx="434">
                  <c:v>7.0324074074074372E-2</c:v>
                </c:pt>
                <c:pt idx="435">
                  <c:v>7.0486111111111416E-2</c:v>
                </c:pt>
                <c:pt idx="436">
                  <c:v>7.064814814814846E-2</c:v>
                </c:pt>
                <c:pt idx="437">
                  <c:v>7.0810185185185504E-2</c:v>
                </c:pt>
                <c:pt idx="438">
                  <c:v>7.0972222222222547E-2</c:v>
                </c:pt>
                <c:pt idx="439">
                  <c:v>7.1134259259259591E-2</c:v>
                </c:pt>
                <c:pt idx="440">
                  <c:v>7.1296296296296635E-2</c:v>
                </c:pt>
                <c:pt idx="441">
                  <c:v>7.1458333333333679E-2</c:v>
                </c:pt>
                <c:pt idx="442">
                  <c:v>7.1620370370370723E-2</c:v>
                </c:pt>
                <c:pt idx="443">
                  <c:v>7.1782407407407767E-2</c:v>
                </c:pt>
                <c:pt idx="444">
                  <c:v>7.1944444444444811E-2</c:v>
                </c:pt>
                <c:pt idx="445">
                  <c:v>7.2106481481481854E-2</c:v>
                </c:pt>
                <c:pt idx="446">
                  <c:v>7.2268518518518898E-2</c:v>
                </c:pt>
                <c:pt idx="447">
                  <c:v>7.2430555555555942E-2</c:v>
                </c:pt>
                <c:pt idx="448">
                  <c:v>7.2592592592592986E-2</c:v>
                </c:pt>
                <c:pt idx="449">
                  <c:v>7.275462962963003E-2</c:v>
                </c:pt>
                <c:pt idx="450">
                  <c:v>7.2916666666667074E-2</c:v>
                </c:pt>
                <c:pt idx="451">
                  <c:v>7.3078703703704118E-2</c:v>
                </c:pt>
                <c:pt idx="452">
                  <c:v>7.3240740740741161E-2</c:v>
                </c:pt>
                <c:pt idx="453">
                  <c:v>7.3402777777778205E-2</c:v>
                </c:pt>
                <c:pt idx="454">
                  <c:v>7.3564814814815249E-2</c:v>
                </c:pt>
                <c:pt idx="455">
                  <c:v>7.3726851851852293E-2</c:v>
                </c:pt>
                <c:pt idx="456">
                  <c:v>7.3888888888889337E-2</c:v>
                </c:pt>
                <c:pt idx="457">
                  <c:v>7.4050925925926381E-2</c:v>
                </c:pt>
                <c:pt idx="458">
                  <c:v>7.4212962962963425E-2</c:v>
                </c:pt>
                <c:pt idx="459">
                  <c:v>7.4375000000000469E-2</c:v>
                </c:pt>
                <c:pt idx="460">
                  <c:v>7.4537037037037512E-2</c:v>
                </c:pt>
                <c:pt idx="461">
                  <c:v>7.4699074074074556E-2</c:v>
                </c:pt>
                <c:pt idx="462">
                  <c:v>7.48611111111116E-2</c:v>
                </c:pt>
                <c:pt idx="463">
                  <c:v>7.5023148148148644E-2</c:v>
                </c:pt>
                <c:pt idx="464">
                  <c:v>7.5185185185185688E-2</c:v>
                </c:pt>
                <c:pt idx="465">
                  <c:v>7.5347222222222732E-2</c:v>
                </c:pt>
                <c:pt idx="466">
                  <c:v>7.5509259259259776E-2</c:v>
                </c:pt>
                <c:pt idx="467">
                  <c:v>7.5671296296296819E-2</c:v>
                </c:pt>
                <c:pt idx="468">
                  <c:v>7.5833333333333863E-2</c:v>
                </c:pt>
                <c:pt idx="469">
                  <c:v>7.5995370370370907E-2</c:v>
                </c:pt>
                <c:pt idx="470">
                  <c:v>7.6157407407407951E-2</c:v>
                </c:pt>
                <c:pt idx="471">
                  <c:v>7.6319444444444995E-2</c:v>
                </c:pt>
                <c:pt idx="472">
                  <c:v>7.6481481481482039E-2</c:v>
                </c:pt>
                <c:pt idx="473">
                  <c:v>7.6643518518519083E-2</c:v>
                </c:pt>
                <c:pt idx="474">
                  <c:v>7.6805555555556126E-2</c:v>
                </c:pt>
                <c:pt idx="475">
                  <c:v>7.696759259259317E-2</c:v>
                </c:pt>
                <c:pt idx="476">
                  <c:v>7.7129629629630214E-2</c:v>
                </c:pt>
                <c:pt idx="477">
                  <c:v>7.7291666666667258E-2</c:v>
                </c:pt>
                <c:pt idx="478">
                  <c:v>7.7453703703704302E-2</c:v>
                </c:pt>
                <c:pt idx="479">
                  <c:v>7.7615740740741346E-2</c:v>
                </c:pt>
                <c:pt idx="480">
                  <c:v>7.777777777777839E-2</c:v>
                </c:pt>
                <c:pt idx="481">
                  <c:v>7.7939814814815433E-2</c:v>
                </c:pt>
                <c:pt idx="482">
                  <c:v>7.8101851851852477E-2</c:v>
                </c:pt>
                <c:pt idx="483">
                  <c:v>7.8263888888889521E-2</c:v>
                </c:pt>
                <c:pt idx="484">
                  <c:v>7.8425925925926565E-2</c:v>
                </c:pt>
                <c:pt idx="485">
                  <c:v>7.8587962962963609E-2</c:v>
                </c:pt>
                <c:pt idx="486">
                  <c:v>7.8750000000000653E-2</c:v>
                </c:pt>
                <c:pt idx="487">
                  <c:v>7.8912037037037697E-2</c:v>
                </c:pt>
                <c:pt idx="488">
                  <c:v>7.9074074074074741E-2</c:v>
                </c:pt>
                <c:pt idx="489">
                  <c:v>7.9236111111111784E-2</c:v>
                </c:pt>
                <c:pt idx="490">
                  <c:v>7.9398148148148828E-2</c:v>
                </c:pt>
                <c:pt idx="491">
                  <c:v>7.9560185185185872E-2</c:v>
                </c:pt>
                <c:pt idx="492">
                  <c:v>7.9722222222222916E-2</c:v>
                </c:pt>
                <c:pt idx="493">
                  <c:v>7.988425925925996E-2</c:v>
                </c:pt>
                <c:pt idx="494">
                  <c:v>8.0046296296297004E-2</c:v>
                </c:pt>
                <c:pt idx="495">
                  <c:v>8.0208333333334048E-2</c:v>
                </c:pt>
                <c:pt idx="496">
                  <c:v>8.0370370370371091E-2</c:v>
                </c:pt>
                <c:pt idx="497">
                  <c:v>8.0532407407408135E-2</c:v>
                </c:pt>
                <c:pt idx="498">
                  <c:v>8.0694444444445179E-2</c:v>
                </c:pt>
                <c:pt idx="499">
                  <c:v>8.0856481481482223E-2</c:v>
                </c:pt>
              </c:numCache>
            </c:numRef>
          </c:xVal>
          <c:yVal>
            <c:numRef>
              <c:f>'spinac zpatecka vypinane cerp.'!$N$12:$N$511</c:f>
            </c:numRef>
          </c:yVal>
          <c:smooth val="0"/>
          <c:extLst>
            <c:ext xmlns:c16="http://schemas.microsoft.com/office/drawing/2014/chart" uri="{C3380CC4-5D6E-409C-BE32-E72D297353CC}">
              <c16:uniqueId val="{00000008-4E06-4524-90CF-8972F436D93A}"/>
            </c:ext>
          </c:extLst>
        </c:ser>
        <c:ser>
          <c:idx val="9"/>
          <c:order val="9"/>
          <c:tx>
            <c:strRef>
              <c:f>'spinac zpatecka vypinane cerp.'!$O$11</c:f>
              <c:strCache>
                <c:ptCount val="1"/>
                <c:pt idx="0">
                  <c:v>10 teplota spodní hrany radiátorů °C</c:v>
                </c:pt>
              </c:strCache>
            </c:strRef>
          </c:tx>
          <c:marker>
            <c:symbol val="none"/>
          </c:marker>
          <c:xVal>
            <c:numRef>
              <c:f>'spinac zpatecka vypinane cerp.'!$A$12:$A$511</c:f>
              <c:numCache>
                <c:formatCode>h:mm:ss</c:formatCode>
                <c:ptCount val="500"/>
                <c:pt idx="0">
                  <c:v>0</c:v>
                </c:pt>
                <c:pt idx="1">
                  <c:v>1.6203703703703703E-4</c:v>
                </c:pt>
                <c:pt idx="2">
                  <c:v>3.2407407407407406E-4</c:v>
                </c:pt>
                <c:pt idx="3">
                  <c:v>4.861111111111111E-4</c:v>
                </c:pt>
                <c:pt idx="4">
                  <c:v>6.4814814814814813E-4</c:v>
                </c:pt>
                <c:pt idx="5">
                  <c:v>8.1018518518518516E-4</c:v>
                </c:pt>
                <c:pt idx="6">
                  <c:v>9.7222222222222219E-4</c:v>
                </c:pt>
                <c:pt idx="7">
                  <c:v>1.1342592592592593E-3</c:v>
                </c:pt>
                <c:pt idx="8">
                  <c:v>1.2962962962962963E-3</c:v>
                </c:pt>
                <c:pt idx="9">
                  <c:v>1.4583333333333332E-3</c:v>
                </c:pt>
                <c:pt idx="10">
                  <c:v>1.6203703703703701E-3</c:v>
                </c:pt>
                <c:pt idx="11">
                  <c:v>1.782407407407407E-3</c:v>
                </c:pt>
                <c:pt idx="12">
                  <c:v>1.944444444444444E-3</c:v>
                </c:pt>
                <c:pt idx="13">
                  <c:v>2.1064814814814809E-3</c:v>
                </c:pt>
                <c:pt idx="14">
                  <c:v>2.2685185185185178E-3</c:v>
                </c:pt>
                <c:pt idx="15">
                  <c:v>2.4305555555555547E-3</c:v>
                </c:pt>
                <c:pt idx="16">
                  <c:v>2.5925925925925917E-3</c:v>
                </c:pt>
                <c:pt idx="17">
                  <c:v>2.7546296296296286E-3</c:v>
                </c:pt>
                <c:pt idx="18">
                  <c:v>2.9166666666666655E-3</c:v>
                </c:pt>
                <c:pt idx="19">
                  <c:v>3.0787037037037024E-3</c:v>
                </c:pt>
                <c:pt idx="20">
                  <c:v>3.2407407407407393E-3</c:v>
                </c:pt>
                <c:pt idx="21">
                  <c:v>3.4027777777777763E-3</c:v>
                </c:pt>
                <c:pt idx="22">
                  <c:v>3.5648148148148132E-3</c:v>
                </c:pt>
                <c:pt idx="23">
                  <c:v>3.7268518518518501E-3</c:v>
                </c:pt>
                <c:pt idx="24">
                  <c:v>3.888888888888887E-3</c:v>
                </c:pt>
                <c:pt idx="25">
                  <c:v>4.050925925925924E-3</c:v>
                </c:pt>
                <c:pt idx="26">
                  <c:v>4.2129629629629609E-3</c:v>
                </c:pt>
                <c:pt idx="27">
                  <c:v>4.3749999999999978E-3</c:v>
                </c:pt>
                <c:pt idx="28">
                  <c:v>4.5370370370370347E-3</c:v>
                </c:pt>
                <c:pt idx="29">
                  <c:v>4.6990740740740717E-3</c:v>
                </c:pt>
                <c:pt idx="30">
                  <c:v>4.8611111111111086E-3</c:v>
                </c:pt>
                <c:pt idx="31">
                  <c:v>5.0231481481481455E-3</c:v>
                </c:pt>
                <c:pt idx="32">
                  <c:v>5.1851851851851824E-3</c:v>
                </c:pt>
                <c:pt idx="33">
                  <c:v>5.3472222222222194E-3</c:v>
                </c:pt>
                <c:pt idx="34">
                  <c:v>5.5092592592592563E-3</c:v>
                </c:pt>
                <c:pt idx="35">
                  <c:v>5.6712962962962932E-3</c:v>
                </c:pt>
                <c:pt idx="36">
                  <c:v>5.8333333333333301E-3</c:v>
                </c:pt>
                <c:pt idx="37">
                  <c:v>5.9953703703703671E-3</c:v>
                </c:pt>
                <c:pt idx="38">
                  <c:v>6.157407407407404E-3</c:v>
                </c:pt>
                <c:pt idx="39">
                  <c:v>6.3194444444444409E-3</c:v>
                </c:pt>
                <c:pt idx="40">
                  <c:v>6.4814814814814778E-3</c:v>
                </c:pt>
                <c:pt idx="41">
                  <c:v>6.6435185185185147E-3</c:v>
                </c:pt>
                <c:pt idx="42">
                  <c:v>6.8055555555555517E-3</c:v>
                </c:pt>
                <c:pt idx="43">
                  <c:v>6.9675925925925886E-3</c:v>
                </c:pt>
                <c:pt idx="44">
                  <c:v>7.1296296296296255E-3</c:v>
                </c:pt>
                <c:pt idx="45">
                  <c:v>7.2916666666666624E-3</c:v>
                </c:pt>
                <c:pt idx="46">
                  <c:v>7.4537037037036994E-3</c:v>
                </c:pt>
                <c:pt idx="47">
                  <c:v>7.6157407407407363E-3</c:v>
                </c:pt>
                <c:pt idx="48">
                  <c:v>7.7777777777777732E-3</c:v>
                </c:pt>
                <c:pt idx="49">
                  <c:v>7.939814814814811E-3</c:v>
                </c:pt>
                <c:pt idx="50">
                  <c:v>8.1018518518518479E-3</c:v>
                </c:pt>
                <c:pt idx="51">
                  <c:v>8.2638888888888849E-3</c:v>
                </c:pt>
                <c:pt idx="52">
                  <c:v>8.4259259259259218E-3</c:v>
                </c:pt>
                <c:pt idx="53">
                  <c:v>8.5879629629629587E-3</c:v>
                </c:pt>
                <c:pt idx="54">
                  <c:v>8.7499999999999956E-3</c:v>
                </c:pt>
                <c:pt idx="55">
                  <c:v>8.9120370370370326E-3</c:v>
                </c:pt>
                <c:pt idx="56">
                  <c:v>9.0740740740740695E-3</c:v>
                </c:pt>
                <c:pt idx="57">
                  <c:v>9.2361111111111064E-3</c:v>
                </c:pt>
                <c:pt idx="58">
                  <c:v>9.3981481481481433E-3</c:v>
                </c:pt>
                <c:pt idx="59">
                  <c:v>9.5601851851851802E-3</c:v>
                </c:pt>
                <c:pt idx="60">
                  <c:v>9.7222222222222172E-3</c:v>
                </c:pt>
                <c:pt idx="61">
                  <c:v>9.8842592592592541E-3</c:v>
                </c:pt>
                <c:pt idx="62">
                  <c:v>1.0046296296296291E-2</c:v>
                </c:pt>
                <c:pt idx="63">
                  <c:v>1.0208333333333328E-2</c:v>
                </c:pt>
                <c:pt idx="64">
                  <c:v>1.0370370370370365E-2</c:v>
                </c:pt>
                <c:pt idx="65">
                  <c:v>1.0532407407407402E-2</c:v>
                </c:pt>
                <c:pt idx="66">
                  <c:v>1.0694444444444439E-2</c:v>
                </c:pt>
                <c:pt idx="67">
                  <c:v>1.0856481481481476E-2</c:v>
                </c:pt>
                <c:pt idx="68">
                  <c:v>1.1018518518518513E-2</c:v>
                </c:pt>
                <c:pt idx="69">
                  <c:v>1.1180555555555549E-2</c:v>
                </c:pt>
                <c:pt idx="70">
                  <c:v>1.1342592592592586E-2</c:v>
                </c:pt>
                <c:pt idx="71">
                  <c:v>1.1504629629629623E-2</c:v>
                </c:pt>
                <c:pt idx="72">
                  <c:v>1.166666666666666E-2</c:v>
                </c:pt>
                <c:pt idx="73">
                  <c:v>1.1828703703703697E-2</c:v>
                </c:pt>
                <c:pt idx="74">
                  <c:v>1.1990740740740734E-2</c:v>
                </c:pt>
                <c:pt idx="75">
                  <c:v>1.2152777777777771E-2</c:v>
                </c:pt>
                <c:pt idx="76">
                  <c:v>1.2314814814814808E-2</c:v>
                </c:pt>
                <c:pt idx="77">
                  <c:v>1.2476851851851845E-2</c:v>
                </c:pt>
                <c:pt idx="78">
                  <c:v>1.2638888888888882E-2</c:v>
                </c:pt>
                <c:pt idx="79">
                  <c:v>1.2800925925925919E-2</c:v>
                </c:pt>
                <c:pt idx="80">
                  <c:v>1.2962962962962956E-2</c:v>
                </c:pt>
                <c:pt idx="81">
                  <c:v>1.3124999999999993E-2</c:v>
                </c:pt>
                <c:pt idx="82">
                  <c:v>1.3287037037037029E-2</c:v>
                </c:pt>
                <c:pt idx="83">
                  <c:v>1.3449074074074066E-2</c:v>
                </c:pt>
                <c:pt idx="84">
                  <c:v>1.3611111111111103E-2</c:v>
                </c:pt>
                <c:pt idx="85">
                  <c:v>1.377314814814814E-2</c:v>
                </c:pt>
                <c:pt idx="86">
                  <c:v>1.3935185185185177E-2</c:v>
                </c:pt>
                <c:pt idx="87">
                  <c:v>1.4097222222222214E-2</c:v>
                </c:pt>
                <c:pt idx="88">
                  <c:v>1.4259259259259251E-2</c:v>
                </c:pt>
                <c:pt idx="89">
                  <c:v>1.4421296296296288E-2</c:v>
                </c:pt>
                <c:pt idx="90">
                  <c:v>1.4583333333333325E-2</c:v>
                </c:pt>
                <c:pt idx="91">
                  <c:v>1.4745370370370362E-2</c:v>
                </c:pt>
                <c:pt idx="92">
                  <c:v>1.4907407407407399E-2</c:v>
                </c:pt>
                <c:pt idx="93">
                  <c:v>1.5069444444444436E-2</c:v>
                </c:pt>
                <c:pt idx="94">
                  <c:v>1.5231481481481473E-2</c:v>
                </c:pt>
                <c:pt idx="95">
                  <c:v>1.539351851851851E-2</c:v>
                </c:pt>
                <c:pt idx="96">
                  <c:v>1.5555555555555546E-2</c:v>
                </c:pt>
                <c:pt idx="97">
                  <c:v>1.5717592592592585E-2</c:v>
                </c:pt>
                <c:pt idx="98">
                  <c:v>1.5879629629629622E-2</c:v>
                </c:pt>
                <c:pt idx="99">
                  <c:v>1.6041666666666659E-2</c:v>
                </c:pt>
                <c:pt idx="100">
                  <c:v>1.6203703703703696E-2</c:v>
                </c:pt>
                <c:pt idx="101">
                  <c:v>1.6365740740740733E-2</c:v>
                </c:pt>
                <c:pt idx="102">
                  <c:v>1.652777777777777E-2</c:v>
                </c:pt>
                <c:pt idx="103">
                  <c:v>1.6689814814814807E-2</c:v>
                </c:pt>
                <c:pt idx="104">
                  <c:v>1.6851851851851844E-2</c:v>
                </c:pt>
                <c:pt idx="105">
                  <c:v>1.701388888888888E-2</c:v>
                </c:pt>
                <c:pt idx="106">
                  <c:v>1.7175925925925917E-2</c:v>
                </c:pt>
                <c:pt idx="107">
                  <c:v>1.7337962962962954E-2</c:v>
                </c:pt>
                <c:pt idx="108">
                  <c:v>1.7499999999999991E-2</c:v>
                </c:pt>
                <c:pt idx="109">
                  <c:v>1.7662037037037028E-2</c:v>
                </c:pt>
                <c:pt idx="110">
                  <c:v>1.7824074074074065E-2</c:v>
                </c:pt>
                <c:pt idx="111">
                  <c:v>1.7986111111111102E-2</c:v>
                </c:pt>
                <c:pt idx="112">
                  <c:v>1.8148148148148139E-2</c:v>
                </c:pt>
                <c:pt idx="113">
                  <c:v>1.8310185185185176E-2</c:v>
                </c:pt>
                <c:pt idx="114">
                  <c:v>1.8472222222222213E-2</c:v>
                </c:pt>
                <c:pt idx="115">
                  <c:v>1.863425925925925E-2</c:v>
                </c:pt>
                <c:pt idx="116">
                  <c:v>1.8796296296296287E-2</c:v>
                </c:pt>
                <c:pt idx="117">
                  <c:v>1.8958333333333324E-2</c:v>
                </c:pt>
                <c:pt idx="118">
                  <c:v>1.912037037037036E-2</c:v>
                </c:pt>
                <c:pt idx="119">
                  <c:v>1.9282407407407397E-2</c:v>
                </c:pt>
                <c:pt idx="120">
                  <c:v>1.9444444444444434E-2</c:v>
                </c:pt>
                <c:pt idx="121">
                  <c:v>1.9606481481481471E-2</c:v>
                </c:pt>
                <c:pt idx="122">
                  <c:v>1.9768518518518508E-2</c:v>
                </c:pt>
                <c:pt idx="123">
                  <c:v>1.9930555555555545E-2</c:v>
                </c:pt>
                <c:pt idx="124">
                  <c:v>2.0092592592592582E-2</c:v>
                </c:pt>
                <c:pt idx="125">
                  <c:v>2.0254629629629619E-2</c:v>
                </c:pt>
                <c:pt idx="126">
                  <c:v>2.0416666666666656E-2</c:v>
                </c:pt>
                <c:pt idx="127">
                  <c:v>2.0578703703703693E-2</c:v>
                </c:pt>
                <c:pt idx="128">
                  <c:v>2.074074074074073E-2</c:v>
                </c:pt>
                <c:pt idx="129">
                  <c:v>2.0902777777777767E-2</c:v>
                </c:pt>
                <c:pt idx="130">
                  <c:v>2.1064814814814804E-2</c:v>
                </c:pt>
                <c:pt idx="131">
                  <c:v>2.1226851851851841E-2</c:v>
                </c:pt>
                <c:pt idx="132">
                  <c:v>2.1388888888888877E-2</c:v>
                </c:pt>
                <c:pt idx="133">
                  <c:v>2.1550925925925914E-2</c:v>
                </c:pt>
                <c:pt idx="134">
                  <c:v>2.1712962962962951E-2</c:v>
                </c:pt>
                <c:pt idx="135">
                  <c:v>2.1874999999999988E-2</c:v>
                </c:pt>
                <c:pt idx="136">
                  <c:v>2.2037037037037025E-2</c:v>
                </c:pt>
                <c:pt idx="137">
                  <c:v>2.2199074074074062E-2</c:v>
                </c:pt>
                <c:pt idx="138">
                  <c:v>2.2361111111111099E-2</c:v>
                </c:pt>
                <c:pt idx="139">
                  <c:v>2.2523148148148136E-2</c:v>
                </c:pt>
                <c:pt idx="140">
                  <c:v>2.2685185185185173E-2</c:v>
                </c:pt>
                <c:pt idx="141">
                  <c:v>2.284722222222221E-2</c:v>
                </c:pt>
                <c:pt idx="142">
                  <c:v>2.3009259259259247E-2</c:v>
                </c:pt>
                <c:pt idx="143">
                  <c:v>2.3171296296296284E-2</c:v>
                </c:pt>
                <c:pt idx="144">
                  <c:v>2.3333333333333321E-2</c:v>
                </c:pt>
                <c:pt idx="145">
                  <c:v>2.3495370370370357E-2</c:v>
                </c:pt>
                <c:pt idx="146">
                  <c:v>2.3657407407407394E-2</c:v>
                </c:pt>
                <c:pt idx="147">
                  <c:v>2.3819444444444431E-2</c:v>
                </c:pt>
                <c:pt idx="148">
                  <c:v>2.3981481481481468E-2</c:v>
                </c:pt>
                <c:pt idx="149">
                  <c:v>2.4143518518518505E-2</c:v>
                </c:pt>
                <c:pt idx="150">
                  <c:v>2.4305555555555542E-2</c:v>
                </c:pt>
                <c:pt idx="151">
                  <c:v>2.4467592592592579E-2</c:v>
                </c:pt>
                <c:pt idx="152">
                  <c:v>2.4629629629629616E-2</c:v>
                </c:pt>
                <c:pt idx="153">
                  <c:v>2.4791666666666653E-2</c:v>
                </c:pt>
                <c:pt idx="154">
                  <c:v>2.495370370370369E-2</c:v>
                </c:pt>
                <c:pt idx="155">
                  <c:v>2.5115740740740727E-2</c:v>
                </c:pt>
                <c:pt idx="156">
                  <c:v>2.5277777777777764E-2</c:v>
                </c:pt>
                <c:pt idx="157">
                  <c:v>2.5439814814814801E-2</c:v>
                </c:pt>
                <c:pt idx="158">
                  <c:v>2.5601851851851837E-2</c:v>
                </c:pt>
                <c:pt idx="159">
                  <c:v>2.5763888888888874E-2</c:v>
                </c:pt>
                <c:pt idx="160">
                  <c:v>2.5925925925925911E-2</c:v>
                </c:pt>
                <c:pt idx="161">
                  <c:v>2.6087962962962948E-2</c:v>
                </c:pt>
                <c:pt idx="162">
                  <c:v>2.6249999999999985E-2</c:v>
                </c:pt>
                <c:pt idx="163">
                  <c:v>2.6412037037037022E-2</c:v>
                </c:pt>
                <c:pt idx="164">
                  <c:v>2.6574074074074059E-2</c:v>
                </c:pt>
                <c:pt idx="165">
                  <c:v>2.6736111111111096E-2</c:v>
                </c:pt>
                <c:pt idx="166">
                  <c:v>2.6898148148148133E-2</c:v>
                </c:pt>
                <c:pt idx="167">
                  <c:v>2.706018518518517E-2</c:v>
                </c:pt>
                <c:pt idx="168">
                  <c:v>2.7222222222222207E-2</c:v>
                </c:pt>
                <c:pt idx="169">
                  <c:v>2.7384259259259244E-2</c:v>
                </c:pt>
                <c:pt idx="170">
                  <c:v>2.7546296296296281E-2</c:v>
                </c:pt>
                <c:pt idx="171">
                  <c:v>2.7708333333333317E-2</c:v>
                </c:pt>
                <c:pt idx="172">
                  <c:v>2.7870370370370354E-2</c:v>
                </c:pt>
                <c:pt idx="173">
                  <c:v>2.8032407407407391E-2</c:v>
                </c:pt>
                <c:pt idx="174">
                  <c:v>2.8194444444444428E-2</c:v>
                </c:pt>
                <c:pt idx="175">
                  <c:v>2.8356481481481465E-2</c:v>
                </c:pt>
                <c:pt idx="176">
                  <c:v>2.8518518518518502E-2</c:v>
                </c:pt>
                <c:pt idx="177">
                  <c:v>2.8680555555555539E-2</c:v>
                </c:pt>
                <c:pt idx="178">
                  <c:v>2.8842592592592576E-2</c:v>
                </c:pt>
                <c:pt idx="179">
                  <c:v>2.9004629629629613E-2</c:v>
                </c:pt>
                <c:pt idx="180">
                  <c:v>2.916666666666665E-2</c:v>
                </c:pt>
                <c:pt idx="181">
                  <c:v>2.9328703703703687E-2</c:v>
                </c:pt>
                <c:pt idx="182">
                  <c:v>2.9490740740740724E-2</c:v>
                </c:pt>
                <c:pt idx="183">
                  <c:v>2.9652777777777761E-2</c:v>
                </c:pt>
                <c:pt idx="184">
                  <c:v>2.9814814814814797E-2</c:v>
                </c:pt>
                <c:pt idx="185">
                  <c:v>2.9976851851851834E-2</c:v>
                </c:pt>
                <c:pt idx="186">
                  <c:v>3.0138888888888871E-2</c:v>
                </c:pt>
                <c:pt idx="187">
                  <c:v>3.0300925925925908E-2</c:v>
                </c:pt>
                <c:pt idx="188">
                  <c:v>3.0462962962962945E-2</c:v>
                </c:pt>
                <c:pt idx="189">
                  <c:v>3.0624999999999982E-2</c:v>
                </c:pt>
                <c:pt idx="190">
                  <c:v>3.0787037037037019E-2</c:v>
                </c:pt>
                <c:pt idx="191">
                  <c:v>3.0949074074074056E-2</c:v>
                </c:pt>
                <c:pt idx="192">
                  <c:v>3.1111111111111093E-2</c:v>
                </c:pt>
                <c:pt idx="193">
                  <c:v>3.1273148148148133E-2</c:v>
                </c:pt>
                <c:pt idx="194">
                  <c:v>3.143518518518517E-2</c:v>
                </c:pt>
                <c:pt idx="195">
                  <c:v>3.1597222222222207E-2</c:v>
                </c:pt>
                <c:pt idx="196">
                  <c:v>3.1759259259259244E-2</c:v>
                </c:pt>
                <c:pt idx="197">
                  <c:v>3.1921296296296281E-2</c:v>
                </c:pt>
                <c:pt idx="198">
                  <c:v>3.2083333333333318E-2</c:v>
                </c:pt>
                <c:pt idx="199">
                  <c:v>3.2245370370370355E-2</c:v>
                </c:pt>
                <c:pt idx="200">
                  <c:v>3.2407407407407392E-2</c:v>
                </c:pt>
                <c:pt idx="201">
                  <c:v>3.2569444444444429E-2</c:v>
                </c:pt>
                <c:pt idx="202">
                  <c:v>3.2731481481481466E-2</c:v>
                </c:pt>
                <c:pt idx="203">
                  <c:v>3.2893518518518503E-2</c:v>
                </c:pt>
                <c:pt idx="204">
                  <c:v>3.3055555555555539E-2</c:v>
                </c:pt>
                <c:pt idx="205">
                  <c:v>3.3217592592592576E-2</c:v>
                </c:pt>
                <c:pt idx="206">
                  <c:v>3.3379629629629613E-2</c:v>
                </c:pt>
                <c:pt idx="207">
                  <c:v>3.354166666666665E-2</c:v>
                </c:pt>
                <c:pt idx="208">
                  <c:v>3.3703703703703687E-2</c:v>
                </c:pt>
                <c:pt idx="209">
                  <c:v>3.3865740740740724E-2</c:v>
                </c:pt>
                <c:pt idx="210">
                  <c:v>3.4027777777777761E-2</c:v>
                </c:pt>
                <c:pt idx="211">
                  <c:v>3.4189814814814798E-2</c:v>
                </c:pt>
                <c:pt idx="212">
                  <c:v>3.4351851851851835E-2</c:v>
                </c:pt>
                <c:pt idx="213">
                  <c:v>3.4513888888888872E-2</c:v>
                </c:pt>
                <c:pt idx="214">
                  <c:v>3.4675925925925909E-2</c:v>
                </c:pt>
                <c:pt idx="215">
                  <c:v>3.4837962962962946E-2</c:v>
                </c:pt>
                <c:pt idx="216">
                  <c:v>3.4999999999999983E-2</c:v>
                </c:pt>
                <c:pt idx="217">
                  <c:v>3.5162037037037019E-2</c:v>
                </c:pt>
                <c:pt idx="218">
                  <c:v>3.5324074074074056E-2</c:v>
                </c:pt>
                <c:pt idx="219">
                  <c:v>3.5486111111111093E-2</c:v>
                </c:pt>
                <c:pt idx="220">
                  <c:v>3.564814814814813E-2</c:v>
                </c:pt>
                <c:pt idx="221">
                  <c:v>3.5810185185185167E-2</c:v>
                </c:pt>
                <c:pt idx="222">
                  <c:v>3.5972222222222204E-2</c:v>
                </c:pt>
                <c:pt idx="223">
                  <c:v>3.6134259259259241E-2</c:v>
                </c:pt>
                <c:pt idx="224">
                  <c:v>3.6296296296296278E-2</c:v>
                </c:pt>
                <c:pt idx="225">
                  <c:v>3.6458333333333315E-2</c:v>
                </c:pt>
                <c:pt idx="226">
                  <c:v>3.6620370370370352E-2</c:v>
                </c:pt>
                <c:pt idx="227">
                  <c:v>3.6782407407407389E-2</c:v>
                </c:pt>
                <c:pt idx="228">
                  <c:v>3.6944444444444426E-2</c:v>
                </c:pt>
                <c:pt idx="229">
                  <c:v>3.7106481481481463E-2</c:v>
                </c:pt>
                <c:pt idx="230">
                  <c:v>3.7268518518518499E-2</c:v>
                </c:pt>
                <c:pt idx="231">
                  <c:v>3.7430555555555536E-2</c:v>
                </c:pt>
                <c:pt idx="232">
                  <c:v>3.7592592592592573E-2</c:v>
                </c:pt>
                <c:pt idx="233">
                  <c:v>3.775462962962961E-2</c:v>
                </c:pt>
                <c:pt idx="234">
                  <c:v>3.7916666666666647E-2</c:v>
                </c:pt>
                <c:pt idx="235">
                  <c:v>3.8078703703703684E-2</c:v>
                </c:pt>
                <c:pt idx="236">
                  <c:v>3.8240740740740721E-2</c:v>
                </c:pt>
                <c:pt idx="237">
                  <c:v>3.8402777777777758E-2</c:v>
                </c:pt>
                <c:pt idx="238">
                  <c:v>3.8564814814814795E-2</c:v>
                </c:pt>
                <c:pt idx="239">
                  <c:v>3.8726851851851832E-2</c:v>
                </c:pt>
                <c:pt idx="240">
                  <c:v>3.8888888888888869E-2</c:v>
                </c:pt>
                <c:pt idx="241">
                  <c:v>3.9050925925925906E-2</c:v>
                </c:pt>
                <c:pt idx="242">
                  <c:v>3.9212962962962943E-2</c:v>
                </c:pt>
                <c:pt idx="243">
                  <c:v>3.9374999999999979E-2</c:v>
                </c:pt>
                <c:pt idx="244">
                  <c:v>3.9537037037037016E-2</c:v>
                </c:pt>
                <c:pt idx="245">
                  <c:v>3.9699074074074053E-2</c:v>
                </c:pt>
                <c:pt idx="246">
                  <c:v>3.986111111111109E-2</c:v>
                </c:pt>
                <c:pt idx="247">
                  <c:v>4.0023148148148127E-2</c:v>
                </c:pt>
                <c:pt idx="248">
                  <c:v>4.0185185185185164E-2</c:v>
                </c:pt>
                <c:pt idx="249">
                  <c:v>4.0347222222222201E-2</c:v>
                </c:pt>
                <c:pt idx="250">
                  <c:v>4.0509259259259238E-2</c:v>
                </c:pt>
                <c:pt idx="251">
                  <c:v>4.0671296296296275E-2</c:v>
                </c:pt>
                <c:pt idx="252">
                  <c:v>4.0833333333333312E-2</c:v>
                </c:pt>
                <c:pt idx="253">
                  <c:v>4.0995370370370349E-2</c:v>
                </c:pt>
                <c:pt idx="254">
                  <c:v>4.1157407407407386E-2</c:v>
                </c:pt>
                <c:pt idx="255">
                  <c:v>4.1319444444444423E-2</c:v>
                </c:pt>
                <c:pt idx="256">
                  <c:v>4.1481481481481459E-2</c:v>
                </c:pt>
                <c:pt idx="257">
                  <c:v>4.1643518518518496E-2</c:v>
                </c:pt>
                <c:pt idx="258">
                  <c:v>4.1805555555555533E-2</c:v>
                </c:pt>
                <c:pt idx="259">
                  <c:v>4.196759259259257E-2</c:v>
                </c:pt>
                <c:pt idx="260">
                  <c:v>4.2129629629629607E-2</c:v>
                </c:pt>
                <c:pt idx="261">
                  <c:v>4.2291666666666644E-2</c:v>
                </c:pt>
                <c:pt idx="262">
                  <c:v>4.2453703703703681E-2</c:v>
                </c:pt>
                <c:pt idx="263">
                  <c:v>4.2615740740740718E-2</c:v>
                </c:pt>
                <c:pt idx="264">
                  <c:v>4.2777777777777755E-2</c:v>
                </c:pt>
                <c:pt idx="265">
                  <c:v>4.2939814814814792E-2</c:v>
                </c:pt>
                <c:pt idx="266">
                  <c:v>4.3101851851851829E-2</c:v>
                </c:pt>
                <c:pt idx="267">
                  <c:v>4.3263888888888866E-2</c:v>
                </c:pt>
                <c:pt idx="268">
                  <c:v>4.3425925925925903E-2</c:v>
                </c:pt>
                <c:pt idx="269">
                  <c:v>4.3587962962962939E-2</c:v>
                </c:pt>
                <c:pt idx="270">
                  <c:v>4.3749999999999976E-2</c:v>
                </c:pt>
                <c:pt idx="271">
                  <c:v>4.3912037037037013E-2</c:v>
                </c:pt>
                <c:pt idx="272">
                  <c:v>4.407407407407405E-2</c:v>
                </c:pt>
                <c:pt idx="273">
                  <c:v>4.4236111111111087E-2</c:v>
                </c:pt>
                <c:pt idx="274">
                  <c:v>4.4398148148148124E-2</c:v>
                </c:pt>
                <c:pt idx="275">
                  <c:v>4.4560185185185161E-2</c:v>
                </c:pt>
                <c:pt idx="276">
                  <c:v>4.4722222222222198E-2</c:v>
                </c:pt>
                <c:pt idx="277">
                  <c:v>4.4884259259259235E-2</c:v>
                </c:pt>
                <c:pt idx="278">
                  <c:v>4.5046296296296272E-2</c:v>
                </c:pt>
                <c:pt idx="279">
                  <c:v>4.5208333333333309E-2</c:v>
                </c:pt>
                <c:pt idx="280">
                  <c:v>4.5370370370370346E-2</c:v>
                </c:pt>
                <c:pt idx="281">
                  <c:v>4.5532407407407383E-2</c:v>
                </c:pt>
                <c:pt idx="282">
                  <c:v>4.5694444444444419E-2</c:v>
                </c:pt>
                <c:pt idx="283">
                  <c:v>4.5856481481481456E-2</c:v>
                </c:pt>
                <c:pt idx="284">
                  <c:v>4.6018518518518493E-2</c:v>
                </c:pt>
                <c:pt idx="285">
                  <c:v>4.618055555555553E-2</c:v>
                </c:pt>
                <c:pt idx="286">
                  <c:v>4.6342592592592567E-2</c:v>
                </c:pt>
                <c:pt idx="287">
                  <c:v>4.6504629629629604E-2</c:v>
                </c:pt>
                <c:pt idx="288">
                  <c:v>4.6666666666666641E-2</c:v>
                </c:pt>
                <c:pt idx="289">
                  <c:v>4.6828703703703678E-2</c:v>
                </c:pt>
                <c:pt idx="290">
                  <c:v>4.6990740740740715E-2</c:v>
                </c:pt>
                <c:pt idx="291">
                  <c:v>4.7152777777777752E-2</c:v>
                </c:pt>
                <c:pt idx="292">
                  <c:v>4.7314814814814789E-2</c:v>
                </c:pt>
                <c:pt idx="293">
                  <c:v>4.7476851851851826E-2</c:v>
                </c:pt>
                <c:pt idx="294">
                  <c:v>4.7638888888888863E-2</c:v>
                </c:pt>
                <c:pt idx="295">
                  <c:v>4.78009259259259E-2</c:v>
                </c:pt>
                <c:pt idx="296">
                  <c:v>4.7962962962962936E-2</c:v>
                </c:pt>
                <c:pt idx="297">
                  <c:v>4.8124999999999973E-2</c:v>
                </c:pt>
                <c:pt idx="298">
                  <c:v>4.828703703703701E-2</c:v>
                </c:pt>
                <c:pt idx="299">
                  <c:v>4.8449074074074047E-2</c:v>
                </c:pt>
                <c:pt idx="300">
                  <c:v>4.8611111111111084E-2</c:v>
                </c:pt>
                <c:pt idx="301">
                  <c:v>4.8773148148148121E-2</c:v>
                </c:pt>
                <c:pt idx="302">
                  <c:v>4.8935185185185158E-2</c:v>
                </c:pt>
                <c:pt idx="303">
                  <c:v>4.9097222222222195E-2</c:v>
                </c:pt>
                <c:pt idx="304">
                  <c:v>4.9259259259259232E-2</c:v>
                </c:pt>
                <c:pt idx="305">
                  <c:v>4.9421296296296269E-2</c:v>
                </c:pt>
                <c:pt idx="306">
                  <c:v>4.9583333333333306E-2</c:v>
                </c:pt>
                <c:pt idx="307">
                  <c:v>4.9745370370370343E-2</c:v>
                </c:pt>
                <c:pt idx="308">
                  <c:v>4.990740740740738E-2</c:v>
                </c:pt>
                <c:pt idx="309">
                  <c:v>5.0069444444444416E-2</c:v>
                </c:pt>
                <c:pt idx="310">
                  <c:v>5.0231481481481453E-2</c:v>
                </c:pt>
                <c:pt idx="311">
                  <c:v>5.039351851851849E-2</c:v>
                </c:pt>
                <c:pt idx="312">
                  <c:v>5.0555555555555527E-2</c:v>
                </c:pt>
                <c:pt idx="313">
                  <c:v>5.0717592592592564E-2</c:v>
                </c:pt>
                <c:pt idx="314">
                  <c:v>5.0879629629629601E-2</c:v>
                </c:pt>
                <c:pt idx="315">
                  <c:v>5.1041666666666638E-2</c:v>
                </c:pt>
                <c:pt idx="316">
                  <c:v>5.1203703703703675E-2</c:v>
                </c:pt>
                <c:pt idx="317">
                  <c:v>5.1365740740740712E-2</c:v>
                </c:pt>
                <c:pt idx="318">
                  <c:v>5.1527777777777749E-2</c:v>
                </c:pt>
                <c:pt idx="319">
                  <c:v>5.1689814814814786E-2</c:v>
                </c:pt>
                <c:pt idx="320">
                  <c:v>5.1851851851851823E-2</c:v>
                </c:pt>
                <c:pt idx="321">
                  <c:v>5.201388888888886E-2</c:v>
                </c:pt>
                <c:pt idx="322">
                  <c:v>5.2175925925925896E-2</c:v>
                </c:pt>
                <c:pt idx="323">
                  <c:v>5.2337962962962933E-2</c:v>
                </c:pt>
                <c:pt idx="324">
                  <c:v>5.249999999999997E-2</c:v>
                </c:pt>
                <c:pt idx="325">
                  <c:v>5.2662037037037007E-2</c:v>
                </c:pt>
                <c:pt idx="326">
                  <c:v>5.2824074074074044E-2</c:v>
                </c:pt>
                <c:pt idx="327">
                  <c:v>5.2986111111111081E-2</c:v>
                </c:pt>
                <c:pt idx="328">
                  <c:v>5.3148148148148118E-2</c:v>
                </c:pt>
                <c:pt idx="329">
                  <c:v>5.3310185185185155E-2</c:v>
                </c:pt>
                <c:pt idx="330">
                  <c:v>5.3472222222222192E-2</c:v>
                </c:pt>
                <c:pt idx="331">
                  <c:v>5.3634259259259229E-2</c:v>
                </c:pt>
                <c:pt idx="332">
                  <c:v>5.3796296296296266E-2</c:v>
                </c:pt>
                <c:pt idx="333">
                  <c:v>5.3958333333333303E-2</c:v>
                </c:pt>
                <c:pt idx="334">
                  <c:v>5.412037037037034E-2</c:v>
                </c:pt>
                <c:pt idx="335">
                  <c:v>5.4282407407407376E-2</c:v>
                </c:pt>
                <c:pt idx="336">
                  <c:v>5.4444444444444413E-2</c:v>
                </c:pt>
                <c:pt idx="337">
                  <c:v>5.460648148148145E-2</c:v>
                </c:pt>
                <c:pt idx="338">
                  <c:v>5.4768518518518487E-2</c:v>
                </c:pt>
                <c:pt idx="339">
                  <c:v>5.4930555555555524E-2</c:v>
                </c:pt>
                <c:pt idx="340">
                  <c:v>5.5092592592592561E-2</c:v>
                </c:pt>
                <c:pt idx="341">
                  <c:v>5.5254629629629598E-2</c:v>
                </c:pt>
                <c:pt idx="342">
                  <c:v>5.5416666666666635E-2</c:v>
                </c:pt>
                <c:pt idx="343">
                  <c:v>5.5578703703703672E-2</c:v>
                </c:pt>
                <c:pt idx="344">
                  <c:v>5.5740740740740709E-2</c:v>
                </c:pt>
                <c:pt idx="345">
                  <c:v>5.5902777777777746E-2</c:v>
                </c:pt>
                <c:pt idx="346">
                  <c:v>5.6064814814814783E-2</c:v>
                </c:pt>
                <c:pt idx="347">
                  <c:v>5.622685185185182E-2</c:v>
                </c:pt>
                <c:pt idx="348">
                  <c:v>5.6388888888888856E-2</c:v>
                </c:pt>
                <c:pt idx="349">
                  <c:v>5.6550925925925893E-2</c:v>
                </c:pt>
                <c:pt idx="350">
                  <c:v>5.671296296296293E-2</c:v>
                </c:pt>
                <c:pt idx="351">
                  <c:v>5.6874999999999967E-2</c:v>
                </c:pt>
                <c:pt idx="352">
                  <c:v>5.7037037037037004E-2</c:v>
                </c:pt>
                <c:pt idx="353">
                  <c:v>5.7199074074074041E-2</c:v>
                </c:pt>
                <c:pt idx="354">
                  <c:v>5.7361111111111078E-2</c:v>
                </c:pt>
                <c:pt idx="355">
                  <c:v>5.7523148148148115E-2</c:v>
                </c:pt>
                <c:pt idx="356">
                  <c:v>5.7685185185185152E-2</c:v>
                </c:pt>
                <c:pt idx="357">
                  <c:v>5.7847222222222189E-2</c:v>
                </c:pt>
                <c:pt idx="358">
                  <c:v>5.8009259259259226E-2</c:v>
                </c:pt>
                <c:pt idx="359">
                  <c:v>5.8171296296296263E-2</c:v>
                </c:pt>
                <c:pt idx="360">
                  <c:v>5.83333333333333E-2</c:v>
                </c:pt>
                <c:pt idx="361">
                  <c:v>5.8495370370370336E-2</c:v>
                </c:pt>
                <c:pt idx="362">
                  <c:v>5.8657407407407373E-2</c:v>
                </c:pt>
                <c:pt idx="363">
                  <c:v>5.881944444444441E-2</c:v>
                </c:pt>
                <c:pt idx="364">
                  <c:v>5.8981481481481447E-2</c:v>
                </c:pt>
                <c:pt idx="365">
                  <c:v>5.9143518518518484E-2</c:v>
                </c:pt>
                <c:pt idx="366">
                  <c:v>5.9305555555555521E-2</c:v>
                </c:pt>
                <c:pt idx="367">
                  <c:v>5.9467592592592558E-2</c:v>
                </c:pt>
                <c:pt idx="368">
                  <c:v>5.9629629629629595E-2</c:v>
                </c:pt>
                <c:pt idx="369">
                  <c:v>5.9791666666666632E-2</c:v>
                </c:pt>
                <c:pt idx="370">
                  <c:v>5.9953703703703669E-2</c:v>
                </c:pt>
                <c:pt idx="371">
                  <c:v>6.0115740740740706E-2</c:v>
                </c:pt>
                <c:pt idx="372">
                  <c:v>6.0277777777777743E-2</c:v>
                </c:pt>
                <c:pt idx="373">
                  <c:v>6.043981481481478E-2</c:v>
                </c:pt>
                <c:pt idx="374">
                  <c:v>6.0601851851851816E-2</c:v>
                </c:pt>
                <c:pt idx="375">
                  <c:v>6.0763888888888853E-2</c:v>
                </c:pt>
                <c:pt idx="376">
                  <c:v>6.092592592592589E-2</c:v>
                </c:pt>
                <c:pt idx="377">
                  <c:v>6.1087962962962927E-2</c:v>
                </c:pt>
                <c:pt idx="378">
                  <c:v>6.1249999999999964E-2</c:v>
                </c:pt>
                <c:pt idx="379">
                  <c:v>6.1412037037037001E-2</c:v>
                </c:pt>
                <c:pt idx="380">
                  <c:v>6.1574074074074038E-2</c:v>
                </c:pt>
                <c:pt idx="381">
                  <c:v>6.1736111111111075E-2</c:v>
                </c:pt>
                <c:pt idx="382">
                  <c:v>6.1898148148148112E-2</c:v>
                </c:pt>
                <c:pt idx="383">
                  <c:v>6.2060185185185149E-2</c:v>
                </c:pt>
                <c:pt idx="384">
                  <c:v>6.2222222222222186E-2</c:v>
                </c:pt>
                <c:pt idx="385">
                  <c:v>6.2384259259259223E-2</c:v>
                </c:pt>
                <c:pt idx="386">
                  <c:v>6.2546296296296267E-2</c:v>
                </c:pt>
                <c:pt idx="387">
                  <c:v>6.270833333333331E-2</c:v>
                </c:pt>
                <c:pt idx="388">
                  <c:v>6.2870370370370354E-2</c:v>
                </c:pt>
                <c:pt idx="389">
                  <c:v>6.3032407407407398E-2</c:v>
                </c:pt>
                <c:pt idx="390">
                  <c:v>6.3194444444444442E-2</c:v>
                </c:pt>
                <c:pt idx="391">
                  <c:v>6.3356481481481486E-2</c:v>
                </c:pt>
                <c:pt idx="392">
                  <c:v>6.351851851851853E-2</c:v>
                </c:pt>
                <c:pt idx="393">
                  <c:v>6.3680555555555574E-2</c:v>
                </c:pt>
                <c:pt idx="394">
                  <c:v>6.3842592592592617E-2</c:v>
                </c:pt>
                <c:pt idx="395">
                  <c:v>6.4004629629629661E-2</c:v>
                </c:pt>
                <c:pt idx="396">
                  <c:v>6.4166666666666705E-2</c:v>
                </c:pt>
                <c:pt idx="397">
                  <c:v>6.4328703703703749E-2</c:v>
                </c:pt>
                <c:pt idx="398">
                  <c:v>6.4490740740740793E-2</c:v>
                </c:pt>
                <c:pt idx="399">
                  <c:v>6.4652777777777837E-2</c:v>
                </c:pt>
                <c:pt idx="400">
                  <c:v>6.4814814814814881E-2</c:v>
                </c:pt>
                <c:pt idx="401">
                  <c:v>6.4976851851851924E-2</c:v>
                </c:pt>
                <c:pt idx="402">
                  <c:v>6.5138888888888968E-2</c:v>
                </c:pt>
                <c:pt idx="403">
                  <c:v>6.5300925925926012E-2</c:v>
                </c:pt>
                <c:pt idx="404">
                  <c:v>6.5462962962963056E-2</c:v>
                </c:pt>
                <c:pt idx="405">
                  <c:v>6.56250000000001E-2</c:v>
                </c:pt>
                <c:pt idx="406">
                  <c:v>6.5787037037037144E-2</c:v>
                </c:pt>
                <c:pt idx="407">
                  <c:v>6.5949074074074188E-2</c:v>
                </c:pt>
                <c:pt idx="408">
                  <c:v>6.6111111111111232E-2</c:v>
                </c:pt>
                <c:pt idx="409">
                  <c:v>6.6273148148148275E-2</c:v>
                </c:pt>
                <c:pt idx="410">
                  <c:v>6.6435185185185319E-2</c:v>
                </c:pt>
                <c:pt idx="411">
                  <c:v>6.6597222222222363E-2</c:v>
                </c:pt>
                <c:pt idx="412">
                  <c:v>6.6759259259259407E-2</c:v>
                </c:pt>
                <c:pt idx="413">
                  <c:v>6.6921296296296451E-2</c:v>
                </c:pt>
                <c:pt idx="414">
                  <c:v>6.7083333333333495E-2</c:v>
                </c:pt>
                <c:pt idx="415">
                  <c:v>6.7245370370370539E-2</c:v>
                </c:pt>
                <c:pt idx="416">
                  <c:v>6.7407407407407582E-2</c:v>
                </c:pt>
                <c:pt idx="417">
                  <c:v>6.7569444444444626E-2</c:v>
                </c:pt>
                <c:pt idx="418">
                  <c:v>6.773148148148167E-2</c:v>
                </c:pt>
                <c:pt idx="419">
                  <c:v>6.7893518518518714E-2</c:v>
                </c:pt>
                <c:pt idx="420">
                  <c:v>6.8055555555555758E-2</c:v>
                </c:pt>
                <c:pt idx="421">
                  <c:v>6.8217592592592802E-2</c:v>
                </c:pt>
                <c:pt idx="422">
                  <c:v>6.8379629629629846E-2</c:v>
                </c:pt>
                <c:pt idx="423">
                  <c:v>6.8541666666666889E-2</c:v>
                </c:pt>
                <c:pt idx="424">
                  <c:v>6.8703703703703933E-2</c:v>
                </c:pt>
                <c:pt idx="425">
                  <c:v>6.8865740740740977E-2</c:v>
                </c:pt>
                <c:pt idx="426">
                  <c:v>6.9027777777778021E-2</c:v>
                </c:pt>
                <c:pt idx="427">
                  <c:v>6.9189814814815065E-2</c:v>
                </c:pt>
                <c:pt idx="428">
                  <c:v>6.9351851851852109E-2</c:v>
                </c:pt>
                <c:pt idx="429">
                  <c:v>6.9513888888889153E-2</c:v>
                </c:pt>
                <c:pt idx="430">
                  <c:v>6.9675925925926196E-2</c:v>
                </c:pt>
                <c:pt idx="431">
                  <c:v>6.983796296296324E-2</c:v>
                </c:pt>
                <c:pt idx="432">
                  <c:v>7.0000000000000284E-2</c:v>
                </c:pt>
                <c:pt idx="433">
                  <c:v>7.0162037037037328E-2</c:v>
                </c:pt>
                <c:pt idx="434">
                  <c:v>7.0324074074074372E-2</c:v>
                </c:pt>
                <c:pt idx="435">
                  <c:v>7.0486111111111416E-2</c:v>
                </c:pt>
                <c:pt idx="436">
                  <c:v>7.064814814814846E-2</c:v>
                </c:pt>
                <c:pt idx="437">
                  <c:v>7.0810185185185504E-2</c:v>
                </c:pt>
                <c:pt idx="438">
                  <c:v>7.0972222222222547E-2</c:v>
                </c:pt>
                <c:pt idx="439">
                  <c:v>7.1134259259259591E-2</c:v>
                </c:pt>
                <c:pt idx="440">
                  <c:v>7.1296296296296635E-2</c:v>
                </c:pt>
                <c:pt idx="441">
                  <c:v>7.1458333333333679E-2</c:v>
                </c:pt>
                <c:pt idx="442">
                  <c:v>7.1620370370370723E-2</c:v>
                </c:pt>
                <c:pt idx="443">
                  <c:v>7.1782407407407767E-2</c:v>
                </c:pt>
                <c:pt idx="444">
                  <c:v>7.1944444444444811E-2</c:v>
                </c:pt>
                <c:pt idx="445">
                  <c:v>7.2106481481481854E-2</c:v>
                </c:pt>
                <c:pt idx="446">
                  <c:v>7.2268518518518898E-2</c:v>
                </c:pt>
                <c:pt idx="447">
                  <c:v>7.2430555555555942E-2</c:v>
                </c:pt>
                <c:pt idx="448">
                  <c:v>7.2592592592592986E-2</c:v>
                </c:pt>
                <c:pt idx="449">
                  <c:v>7.275462962963003E-2</c:v>
                </c:pt>
                <c:pt idx="450">
                  <c:v>7.2916666666667074E-2</c:v>
                </c:pt>
                <c:pt idx="451">
                  <c:v>7.3078703703704118E-2</c:v>
                </c:pt>
                <c:pt idx="452">
                  <c:v>7.3240740740741161E-2</c:v>
                </c:pt>
                <c:pt idx="453">
                  <c:v>7.3402777777778205E-2</c:v>
                </c:pt>
                <c:pt idx="454">
                  <c:v>7.3564814814815249E-2</c:v>
                </c:pt>
                <c:pt idx="455">
                  <c:v>7.3726851851852293E-2</c:v>
                </c:pt>
                <c:pt idx="456">
                  <c:v>7.3888888888889337E-2</c:v>
                </c:pt>
                <c:pt idx="457">
                  <c:v>7.4050925925926381E-2</c:v>
                </c:pt>
                <c:pt idx="458">
                  <c:v>7.4212962962963425E-2</c:v>
                </c:pt>
                <c:pt idx="459">
                  <c:v>7.4375000000000469E-2</c:v>
                </c:pt>
                <c:pt idx="460">
                  <c:v>7.4537037037037512E-2</c:v>
                </c:pt>
                <c:pt idx="461">
                  <c:v>7.4699074074074556E-2</c:v>
                </c:pt>
                <c:pt idx="462">
                  <c:v>7.48611111111116E-2</c:v>
                </c:pt>
                <c:pt idx="463">
                  <c:v>7.5023148148148644E-2</c:v>
                </c:pt>
                <c:pt idx="464">
                  <c:v>7.5185185185185688E-2</c:v>
                </c:pt>
                <c:pt idx="465">
                  <c:v>7.5347222222222732E-2</c:v>
                </c:pt>
                <c:pt idx="466">
                  <c:v>7.5509259259259776E-2</c:v>
                </c:pt>
                <c:pt idx="467">
                  <c:v>7.5671296296296819E-2</c:v>
                </c:pt>
                <c:pt idx="468">
                  <c:v>7.5833333333333863E-2</c:v>
                </c:pt>
                <c:pt idx="469">
                  <c:v>7.5995370370370907E-2</c:v>
                </c:pt>
                <c:pt idx="470">
                  <c:v>7.6157407407407951E-2</c:v>
                </c:pt>
                <c:pt idx="471">
                  <c:v>7.6319444444444995E-2</c:v>
                </c:pt>
                <c:pt idx="472">
                  <c:v>7.6481481481482039E-2</c:v>
                </c:pt>
                <c:pt idx="473">
                  <c:v>7.6643518518519083E-2</c:v>
                </c:pt>
                <c:pt idx="474">
                  <c:v>7.6805555555556126E-2</c:v>
                </c:pt>
                <c:pt idx="475">
                  <c:v>7.696759259259317E-2</c:v>
                </c:pt>
                <c:pt idx="476">
                  <c:v>7.7129629629630214E-2</c:v>
                </c:pt>
                <c:pt idx="477">
                  <c:v>7.7291666666667258E-2</c:v>
                </c:pt>
                <c:pt idx="478">
                  <c:v>7.7453703703704302E-2</c:v>
                </c:pt>
                <c:pt idx="479">
                  <c:v>7.7615740740741346E-2</c:v>
                </c:pt>
                <c:pt idx="480">
                  <c:v>7.777777777777839E-2</c:v>
                </c:pt>
                <c:pt idx="481">
                  <c:v>7.7939814814815433E-2</c:v>
                </c:pt>
                <c:pt idx="482">
                  <c:v>7.8101851851852477E-2</c:v>
                </c:pt>
                <c:pt idx="483">
                  <c:v>7.8263888888889521E-2</c:v>
                </c:pt>
                <c:pt idx="484">
                  <c:v>7.8425925925926565E-2</c:v>
                </c:pt>
                <c:pt idx="485">
                  <c:v>7.8587962962963609E-2</c:v>
                </c:pt>
                <c:pt idx="486">
                  <c:v>7.8750000000000653E-2</c:v>
                </c:pt>
                <c:pt idx="487">
                  <c:v>7.8912037037037697E-2</c:v>
                </c:pt>
                <c:pt idx="488">
                  <c:v>7.9074074074074741E-2</c:v>
                </c:pt>
                <c:pt idx="489">
                  <c:v>7.9236111111111784E-2</c:v>
                </c:pt>
                <c:pt idx="490">
                  <c:v>7.9398148148148828E-2</c:v>
                </c:pt>
                <c:pt idx="491">
                  <c:v>7.9560185185185872E-2</c:v>
                </c:pt>
                <c:pt idx="492">
                  <c:v>7.9722222222222916E-2</c:v>
                </c:pt>
                <c:pt idx="493">
                  <c:v>7.988425925925996E-2</c:v>
                </c:pt>
                <c:pt idx="494">
                  <c:v>8.0046296296297004E-2</c:v>
                </c:pt>
                <c:pt idx="495">
                  <c:v>8.0208333333334048E-2</c:v>
                </c:pt>
                <c:pt idx="496">
                  <c:v>8.0370370370371091E-2</c:v>
                </c:pt>
                <c:pt idx="497">
                  <c:v>8.0532407407408135E-2</c:v>
                </c:pt>
                <c:pt idx="498">
                  <c:v>8.0694444444445179E-2</c:v>
                </c:pt>
                <c:pt idx="499">
                  <c:v>8.0856481481482223E-2</c:v>
                </c:pt>
              </c:numCache>
            </c:numRef>
          </c:xVal>
          <c:yVal>
            <c:numRef>
              <c:f>'spinac zpatecka vypinane cerp.'!$O$12:$O$511</c:f>
              <c:numCache>
                <c:formatCode>General</c:formatCode>
                <c:ptCount val="500"/>
                <c:pt idx="0">
                  <c:v>21.5</c:v>
                </c:pt>
                <c:pt idx="1">
                  <c:v>21.5</c:v>
                </c:pt>
                <c:pt idx="2">
                  <c:v>21.5</c:v>
                </c:pt>
                <c:pt idx="3">
                  <c:v>21.5</c:v>
                </c:pt>
                <c:pt idx="4">
                  <c:v>21.500004486021506</c:v>
                </c:pt>
                <c:pt idx="5">
                  <c:v>21.500017567718466</c:v>
                </c:pt>
                <c:pt idx="6">
                  <c:v>21.500043027531991</c:v>
                </c:pt>
                <c:pt idx="7">
                  <c:v>21.500084361130096</c:v>
                </c:pt>
                <c:pt idx="8">
                  <c:v>21.500144810672211</c:v>
                </c:pt>
                <c:pt idx="9">
                  <c:v>21.500227392218335</c:v>
                </c:pt>
                <c:pt idx="10">
                  <c:v>21.500334918396057</c:v>
                </c:pt>
                <c:pt idx="11">
                  <c:v>32.724048288760208</c:v>
                </c:pt>
                <c:pt idx="12">
                  <c:v>32.724213419549756</c:v>
                </c:pt>
                <c:pt idx="13">
                  <c:v>32.724410886099292</c:v>
                </c:pt>
                <c:pt idx="14">
                  <c:v>32.724634456681748</c:v>
                </c:pt>
                <c:pt idx="15">
                  <c:v>32.724886860993479</c:v>
                </c:pt>
                <c:pt idx="16">
                  <c:v>32.725170611284035</c:v>
                </c:pt>
                <c:pt idx="17">
                  <c:v>32.725488026030746</c:v>
                </c:pt>
                <c:pt idx="18">
                  <c:v>32.725841249860082</c:v>
                </c:pt>
                <c:pt idx="19">
                  <c:v>32.726232270394192</c:v>
                </c:pt>
                <c:pt idx="20">
                  <c:v>32.726662932581682</c:v>
                </c:pt>
                <c:pt idx="21">
                  <c:v>32.727134950972257</c:v>
                </c:pt>
                <c:pt idx="22">
                  <c:v>43.225042355035832</c:v>
                </c:pt>
                <c:pt idx="23">
                  <c:v>43.225601759484185</c:v>
                </c:pt>
                <c:pt idx="24">
                  <c:v>43.226210905005658</c:v>
                </c:pt>
                <c:pt idx="25">
                  <c:v>43.226858975821862</c:v>
                </c:pt>
                <c:pt idx="26">
                  <c:v>43.227547870826903</c:v>
                </c:pt>
                <c:pt idx="27">
                  <c:v>43.228279312395095</c:v>
                </c:pt>
                <c:pt idx="28">
                  <c:v>43.229054868006017</c:v>
                </c:pt>
                <c:pt idx="29">
                  <c:v>43.229875968335776</c:v>
                </c:pt>
                <c:pt idx="30">
                  <c:v>43.230743922444134</c:v>
                </c:pt>
                <c:pt idx="31">
                  <c:v>43.231659930574963</c:v>
                </c:pt>
                <c:pt idx="32">
                  <c:v>43.232625094997523</c:v>
                </c:pt>
                <c:pt idx="33">
                  <c:v>53.051832565731054</c:v>
                </c:pt>
                <c:pt idx="34">
                  <c:v>53.052899002500787</c:v>
                </c:pt>
                <c:pt idx="35">
                  <c:v>53.054024741282667</c:v>
                </c:pt>
                <c:pt idx="36">
                  <c:v>53.055195275329837</c:v>
                </c:pt>
                <c:pt idx="37">
                  <c:v>53.056412028781708</c:v>
                </c:pt>
                <c:pt idx="38">
                  <c:v>53.057676273349053</c:v>
                </c:pt>
                <c:pt idx="39">
                  <c:v>53.058989149085427</c:v>
                </c:pt>
                <c:pt idx="40">
                  <c:v>53.060351681567042</c:v>
                </c:pt>
                <c:pt idx="41">
                  <c:v>53.061764796143038</c:v>
                </c:pt>
                <c:pt idx="42">
                  <c:v>53.063229329791383</c:v>
                </c:pt>
                <c:pt idx="43">
                  <c:v>53.064746041021067</c:v>
                </c:pt>
                <c:pt idx="44">
                  <c:v>62.249252945566575</c:v>
                </c:pt>
                <c:pt idx="45">
                  <c:v>61.979526475759812</c:v>
                </c:pt>
                <c:pt idx="46">
                  <c:v>61.711667201594061</c:v>
                </c:pt>
                <c:pt idx="47">
                  <c:v>61.445658860309969</c:v>
                </c:pt>
                <c:pt idx="48">
                  <c:v>61.181485612706744</c:v>
                </c:pt>
                <c:pt idx="49">
                  <c:v>60.919131995872569</c:v>
                </c:pt>
                <c:pt idx="50">
                  <c:v>60.658582884068515</c:v>
                </c:pt>
                <c:pt idx="51">
                  <c:v>60.399823456170111</c:v>
                </c:pt>
                <c:pt idx="52">
                  <c:v>60.142839168405438</c:v>
                </c:pt>
                <c:pt idx="53">
                  <c:v>59.887615731389651</c:v>
                </c:pt>
                <c:pt idx="54">
                  <c:v>59.634139090660369</c:v>
                </c:pt>
                <c:pt idx="55">
                  <c:v>59.382395410078431</c:v>
                </c:pt>
                <c:pt idx="56">
                  <c:v>59.132371057584884</c:v>
                </c:pt>
                <c:pt idx="57">
                  <c:v>58.884052592904546</c:v>
                </c:pt>
                <c:pt idx="58">
                  <c:v>58.637426756865338</c:v>
                </c:pt>
                <c:pt idx="59">
                  <c:v>58.392480462065159</c:v>
                </c:pt>
                <c:pt idx="60">
                  <c:v>58.149200784668054</c:v>
                </c:pt>
                <c:pt idx="61">
                  <c:v>57.90757495715124</c:v>
                </c:pt>
                <c:pt idx="62">
                  <c:v>57.667590361856647</c:v>
                </c:pt>
                <c:pt idx="63">
                  <c:v>57.429234525226249</c:v>
                </c:pt>
                <c:pt idx="64">
                  <c:v>57.19249511262155</c:v>
                </c:pt>
                <c:pt idx="65">
                  <c:v>56.957359923644113</c:v>
                </c:pt>
                <c:pt idx="66">
                  <c:v>56.723816887888134</c:v>
                </c:pt>
                <c:pt idx="67">
                  <c:v>56.491854061067002</c:v>
                </c:pt>
                <c:pt idx="68">
                  <c:v>56.261459621465143</c:v>
                </c:pt>
                <c:pt idx="69">
                  <c:v>56.032621866673999</c:v>
                </c:pt>
                <c:pt idx="70">
                  <c:v>55.805329210577177</c:v>
                </c:pt>
                <c:pt idx="71">
                  <c:v>55.579570180555109</c:v>
                </c:pt>
                <c:pt idx="72">
                  <c:v>55.355333414883781</c:v>
                </c:pt>
                <c:pt idx="73">
                  <c:v>55.13260766030573</c:v>
                </c:pt>
                <c:pt idx="74">
                  <c:v>54.911381769754591</c:v>
                </c:pt>
                <c:pt idx="75">
                  <c:v>54.69164470021687</c:v>
                </c:pt>
                <c:pt idx="76">
                  <c:v>54.473385510716959</c:v>
                </c:pt>
                <c:pt idx="77">
                  <c:v>54.256593360413099</c:v>
                </c:pt>
                <c:pt idx="78">
                  <c:v>54.041257506793542</c:v>
                </c:pt>
                <c:pt idx="79">
                  <c:v>53.827367303963584</c:v>
                </c:pt>
                <c:pt idx="80">
                  <c:v>53.614912201015201</c:v>
                </c:pt>
                <c:pt idx="81">
                  <c:v>53.403881740471938</c:v>
                </c:pt>
                <c:pt idx="82">
                  <c:v>53.194265556802705</c:v>
                </c:pt>
                <c:pt idx="83">
                  <c:v>52.986053374998662</c:v>
                </c:pt>
                <c:pt idx="84">
                  <c:v>52.779235009208172</c:v>
                </c:pt>
                <c:pt idx="85">
                  <c:v>52.573800361425228</c:v>
                </c:pt>
                <c:pt idx="86">
                  <c:v>52.369739420227283</c:v>
                </c:pt>
                <c:pt idx="87">
                  <c:v>52.167042259558848</c:v>
                </c:pt>
                <c:pt idx="88">
                  <c:v>51.965699037557549</c:v>
                </c:pt>
                <c:pt idx="89">
                  <c:v>51.765699995419716</c:v>
                </c:pt>
                <c:pt idx="90">
                  <c:v>51.567035456302733</c:v>
                </c:pt>
                <c:pt idx="91">
                  <c:v>51.369695824261839</c:v>
                </c:pt>
                <c:pt idx="92">
                  <c:v>51.173671583219047</c:v>
                </c:pt>
                <c:pt idx="93">
                  <c:v>50.97895329596227</c:v>
                </c:pt>
                <c:pt idx="94">
                  <c:v>50.785531603172764</c:v>
                </c:pt>
                <c:pt idx="95">
                  <c:v>50.593397222479226</c:v>
                </c:pt>
                <c:pt idx="96">
                  <c:v>50.402540947537027</c:v>
                </c:pt>
                <c:pt idx="97">
                  <c:v>50.212953647131144</c:v>
                </c:pt>
                <c:pt idx="98">
                  <c:v>50.024626264301524</c:v>
                </c:pt>
                <c:pt idx="99">
                  <c:v>49.837549815489673</c:v>
                </c:pt>
                <c:pt idx="100">
                  <c:v>49.839540910307917</c:v>
                </c:pt>
                <c:pt idx="101">
                  <c:v>49.84151728207727</c:v>
                </c:pt>
                <c:pt idx="102">
                  <c:v>49.843473124763534</c:v>
                </c:pt>
                <c:pt idx="103">
                  <c:v>49.845412564331546</c:v>
                </c:pt>
                <c:pt idx="104">
                  <c:v>49.847339366018225</c:v>
                </c:pt>
                <c:pt idx="105">
                  <c:v>49.8492569825953</c:v>
                </c:pt>
                <c:pt idx="106">
                  <c:v>49.851168594409003</c:v>
                </c:pt>
                <c:pt idx="107">
                  <c:v>49.853077142755033</c:v>
                </c:pt>
                <c:pt idx="108">
                  <c:v>49.854985357829392</c:v>
                </c:pt>
                <c:pt idx="109">
                  <c:v>59.432683861117503</c:v>
                </c:pt>
                <c:pt idx="110">
                  <c:v>59.182970294011014</c:v>
                </c:pt>
                <c:pt idx="111">
                  <c:v>58.934944337836342</c:v>
                </c:pt>
                <c:pt idx="112">
                  <c:v>58.688592225467652</c:v>
                </c:pt>
                <c:pt idx="113">
                  <c:v>58.443900529105768</c:v>
                </c:pt>
                <c:pt idx="114">
                  <c:v>58.200856120138411</c:v>
                </c:pt>
                <c:pt idx="115">
                  <c:v>57.959446136214886</c:v>
                </c:pt>
                <c:pt idx="116">
                  <c:v>57.7196579540892</c:v>
                </c:pt>
                <c:pt idx="117">
                  <c:v>57.481479167093482</c:v>
                </c:pt>
                <c:pt idx="118">
                  <c:v>57.244897566343198</c:v>
                </c:pt>
                <c:pt idx="119">
                  <c:v>57.009901124962475</c:v>
                </c:pt>
                <c:pt idx="120">
                  <c:v>56.776477984764021</c:v>
                </c:pt>
                <c:pt idx="121">
                  <c:v>56.544616444932608</c:v>
                </c:pt>
                <c:pt idx="122">
                  <c:v>56.314304952351321</c:v>
                </c:pt>
                <c:pt idx="123">
                  <c:v>56.085532093280719</c:v>
                </c:pt>
                <c:pt idx="124">
                  <c:v>55.85828658615727</c:v>
                </c:pt>
                <c:pt idx="125">
                  <c:v>55.632557275322149</c:v>
                </c:pt>
                <c:pt idx="126">
                  <c:v>55.408333125526795</c:v>
                </c:pt>
                <c:pt idx="127">
                  <c:v>55.185603217090062</c:v>
                </c:pt>
                <c:pt idx="128">
                  <c:v>54.964356741604583</c:v>
                </c:pt>
                <c:pt idx="129">
                  <c:v>54.744582998108065</c:v>
                </c:pt>
                <c:pt idx="130">
                  <c:v>54.526271389650063</c:v>
                </c:pt>
                <c:pt idx="131">
                  <c:v>54.309411420196703</c:v>
                </c:pt>
                <c:pt idx="132">
                  <c:v>54.093992691825449</c:v>
                </c:pt>
                <c:pt idx="133">
                  <c:v>53.880004902169951</c:v>
                </c:pt>
                <c:pt idx="134">
                  <c:v>53.667437842081462</c:v>
                </c:pt>
                <c:pt idx="135">
                  <c:v>53.456281393478619</c:v>
                </c:pt>
                <c:pt idx="136">
                  <c:v>53.246525527361712</c:v>
                </c:pt>
                <c:pt idx="137">
                  <c:v>53.038160301971246</c:v>
                </c:pt>
                <c:pt idx="138">
                  <c:v>52.831175861073554</c:v>
                </c:pt>
                <c:pt idx="139">
                  <c:v>52.625562432358755</c:v>
                </c:pt>
                <c:pt idx="140">
                  <c:v>52.421310325938386</c:v>
                </c:pt>
                <c:pt idx="141">
                  <c:v>52.218409932931877</c:v>
                </c:pt>
                <c:pt idx="142">
                  <c:v>52.016851724132394</c:v>
                </c:pt>
                <c:pt idx="143">
                  <c:v>51.816626248743965</c:v>
                </c:pt>
                <c:pt idx="144">
                  <c:v>51.617724133182769</c:v>
                </c:pt>
                <c:pt idx="145">
                  <c:v>51.420136079936313</c:v>
                </c:pt>
                <c:pt idx="146">
                  <c:v>51.22385286647522</c:v>
                </c:pt>
                <c:pt idx="147">
                  <c:v>51.028865344212683</c:v>
                </c:pt>
                <c:pt idx="148">
                  <c:v>50.835164437507508</c:v>
                </c:pt>
                <c:pt idx="149">
                  <c:v>50.642741142706932</c:v>
                </c:pt>
                <c:pt idx="150">
                  <c:v>50.451586527225984</c:v>
                </c:pt>
                <c:pt idx="151">
                  <c:v>50.261691728660416</c:v>
                </c:pt>
                <c:pt idx="152">
                  <c:v>50.073047953930569</c:v>
                </c:pt>
                <c:pt idx="153">
                  <c:v>49.885646478453872</c:v>
                </c:pt>
                <c:pt idx="154">
                  <c:v>49.75522910686314</c:v>
                </c:pt>
                <c:pt idx="155">
                  <c:v>49.756549069726645</c:v>
                </c:pt>
                <c:pt idx="156">
                  <c:v>49.757848542914196</c:v>
                </c:pt>
                <c:pt idx="157">
                  <c:v>49.759124876226778</c:v>
                </c:pt>
                <c:pt idx="158">
                  <c:v>49.760382187773622</c:v>
                </c:pt>
                <c:pt idx="159">
                  <c:v>49.761624257811299</c:v>
                </c:pt>
                <c:pt idx="160">
                  <c:v>49.762854572501496</c:v>
                </c:pt>
                <c:pt idx="161">
                  <c:v>49.764076360305594</c:v>
                </c:pt>
                <c:pt idx="162">
                  <c:v>49.765292622408957</c:v>
                </c:pt>
                <c:pt idx="163">
                  <c:v>59.477414091863238</c:v>
                </c:pt>
                <c:pt idx="164">
                  <c:v>59.227294531372394</c:v>
                </c:pt>
                <c:pt idx="165">
                  <c:v>58.978856730655693</c:v>
                </c:pt>
                <c:pt idx="166">
                  <c:v>58.732087120308606</c:v>
                </c:pt>
                <c:pt idx="167">
                  <c:v>58.486972466254194</c:v>
                </c:pt>
                <c:pt idx="168">
                  <c:v>58.243499829647099</c:v>
                </c:pt>
                <c:pt idx="169">
                  <c:v>58.001656533995678</c:v>
                </c:pt>
                <c:pt idx="170">
                  <c:v>57.761430138055431</c:v>
                </c:pt>
                <c:pt idx="171">
                  <c:v>57.522808413354973</c:v>
                </c:pt>
                <c:pt idx="172">
                  <c:v>57.285779325455565</c:v>
                </c:pt>
                <c:pt idx="173">
                  <c:v>57.050331018232079</c:v>
                </c:pt>
                <c:pt idx="174">
                  <c:v>56.816451800609492</c:v>
                </c:pt>
                <c:pt idx="175">
                  <c:v>56.584130135303667</c:v>
                </c:pt>
                <c:pt idx="176">
                  <c:v>56.35335462920532</c:v>
                </c:pt>
                <c:pt idx="177">
                  <c:v>56.124114025117144</c:v>
                </c:pt>
                <c:pt idx="178">
                  <c:v>55.896397194610316</c:v>
                </c:pt>
                <c:pt idx="179">
                  <c:v>55.670193131811267</c:v>
                </c:pt>
                <c:pt idx="180">
                  <c:v>55.445490947965055</c:v>
                </c:pt>
                <c:pt idx="181">
                  <c:v>55.222279866650069</c:v>
                </c:pt>
                <c:pt idx="182">
                  <c:v>55.000549219541547</c:v>
                </c:pt>
                <c:pt idx="183">
                  <c:v>54.780288442639616</c:v>
                </c:pt>
                <c:pt idx="184">
                  <c:v>54.561487072892348</c:v>
                </c:pt>
                <c:pt idx="185">
                  <c:v>54.344134745156168</c:v>
                </c:pt>
                <c:pt idx="186">
                  <c:v>54.128221189445789</c:v>
                </c:pt>
                <c:pt idx="187">
                  <c:v>53.913736228433564</c:v>
                </c:pt>
                <c:pt idx="188">
                  <c:v>53.700669775164776</c:v>
                </c:pt>
                <c:pt idx="189">
                  <c:v>53.489011830960621</c:v>
                </c:pt>
                <c:pt idx="190">
                  <c:v>53.278752483484986</c:v>
                </c:pt>
                <c:pt idx="191">
                  <c:v>53.06988190495484</c:v>
                </c:pt>
                <c:pt idx="192">
                  <c:v>52.862390350476915</c:v>
                </c:pt>
                <c:pt idx="193">
                  <c:v>52.656268156496012</c:v>
                </c:pt>
                <c:pt idx="194">
                  <c:v>52.451505739342281</c:v>
                </c:pt>
                <c:pt idx="195">
                  <c:v>52.248093593866528</c:v>
                </c:pt>
                <c:pt idx="196">
                  <c:v>52.04602229215422</c:v>
                </c:pt>
                <c:pt idx="197">
                  <c:v>51.845282482309983</c:v>
                </c:pt>
                <c:pt idx="198">
                  <c:v>51.645864887305493</c:v>
                </c:pt>
                <c:pt idx="199">
                  <c:v>51.447760303884571</c:v>
                </c:pt>
                <c:pt idx="200">
                  <c:v>51.250959601520073</c:v>
                </c:pt>
                <c:pt idx="201">
                  <c:v>51.055453721417756</c:v>
                </c:pt>
                <c:pt idx="202">
                  <c:v>50.86123367556295</c:v>
                </c:pt>
                <c:pt idx="203">
                  <c:v>50.668290545806315</c:v>
                </c:pt>
                <c:pt idx="204">
                  <c:v>50.476615482985359</c:v>
                </c:pt>
                <c:pt idx="205">
                  <c:v>50.28619970607884</c:v>
                </c:pt>
                <c:pt idx="206">
                  <c:v>50.097034501391377</c:v>
                </c:pt>
                <c:pt idx="207">
                  <c:v>49.909111221765983</c:v>
                </c:pt>
                <c:pt idx="208">
                  <c:v>49.77817909722188</c:v>
                </c:pt>
                <c:pt idx="209">
                  <c:v>49.686949258091907</c:v>
                </c:pt>
                <c:pt idx="210">
                  <c:v>49.687513823129173</c:v>
                </c:pt>
                <c:pt idx="211">
                  <c:v>49.68806047715146</c:v>
                </c:pt>
                <c:pt idx="212">
                  <c:v>49.688588558183326</c:v>
                </c:pt>
                <c:pt idx="213">
                  <c:v>49.689101998079188</c:v>
                </c:pt>
                <c:pt idx="214">
                  <c:v>49.68960441845995</c:v>
                </c:pt>
                <c:pt idx="215">
                  <c:v>49.690099169682952</c:v>
                </c:pt>
                <c:pt idx="216">
                  <c:v>49.690589363354221</c:v>
                </c:pt>
                <c:pt idx="217">
                  <c:v>59.49614462176978</c:v>
                </c:pt>
                <c:pt idx="218">
                  <c:v>59.245500675310787</c:v>
                </c:pt>
                <c:pt idx="219">
                  <c:v>58.996538948175775</c:v>
                </c:pt>
                <c:pt idx="220">
                  <c:v>58.749245924738368</c:v>
                </c:pt>
                <c:pt idx="221">
                  <c:v>58.503608423361968</c:v>
                </c:pt>
                <c:pt idx="222">
                  <c:v>58.259613556316218</c:v>
                </c:pt>
                <c:pt idx="223">
                  <c:v>58.017248696914002</c:v>
                </c:pt>
                <c:pt idx="224">
                  <c:v>57.77650145242167</c:v>
                </c:pt>
                <c:pt idx="225">
                  <c:v>57.537359641603238</c:v>
                </c:pt>
                <c:pt idx="226">
                  <c:v>57.299811275999296</c:v>
                </c:pt>
                <c:pt idx="227">
                  <c:v>57.063844544228076</c:v>
                </c:pt>
                <c:pt idx="228">
                  <c:v>56.829447798742699</c:v>
                </c:pt>
                <c:pt idx="229">
                  <c:v>56.596609544593079</c:v>
                </c:pt>
                <c:pt idx="230">
                  <c:v>56.365318429831277</c:v>
                </c:pt>
                <c:pt idx="231">
                  <c:v>56.135563237270119</c:v>
                </c:pt>
                <c:pt idx="232">
                  <c:v>55.907332877361313</c:v>
                </c:pt>
                <c:pt idx="233">
                  <c:v>55.680616382003713</c:v>
                </c:pt>
                <c:pt idx="234">
                  <c:v>55.455402899128124</c:v>
                </c:pt>
                <c:pt idx="235">
                  <c:v>55.231681687933325</c:v>
                </c:pt>
                <c:pt idx="236">
                  <c:v>55.009442114670684</c:v>
                </c:pt>
                <c:pt idx="237">
                  <c:v>54.788673648893116</c:v>
                </c:pt>
                <c:pt idx="238">
                  <c:v>54.56936586009877</c:v>
                </c:pt>
                <c:pt idx="239">
                  <c:v>54.35150841471188</c:v>
                </c:pt>
                <c:pt idx="240">
                  <c:v>54.13509107335279</c:v>
                </c:pt>
                <c:pt idx="241">
                  <c:v>53.920103688357173</c:v>
                </c:pt>
                <c:pt idx="242">
                  <c:v>53.706536201510893</c:v>
                </c:pt>
                <c:pt idx="243">
                  <c:v>53.494378641972204</c:v>
                </c:pt>
                <c:pt idx="244">
                  <c:v>53.283621124357488</c:v>
                </c:pt>
                <c:pt idx="245">
                  <c:v>53.074253846970272</c:v>
                </c:pt>
                <c:pt idx="246">
                  <c:v>52.866267090156249</c:v>
                </c:pt>
                <c:pt idx="247">
                  <c:v>52.659651214769575</c:v>
                </c:pt>
                <c:pt idx="248">
                  <c:v>52.454396660737842</c:v>
                </c:pt>
                <c:pt idx="249">
                  <c:v>52.250493945714815</c:v>
                </c:pt>
                <c:pt idx="250">
                  <c:v>52.047933663811477</c:v>
                </c:pt>
                <c:pt idx="251">
                  <c:v>51.846706484397302</c:v>
                </c:pt>
                <c:pt idx="252">
                  <c:v>51.646803150964629</c:v>
                </c:pt>
                <c:pt idx="253">
                  <c:v>51.448214480049913</c:v>
                </c:pt>
                <c:pt idx="254">
                  <c:v>51.250931360206472</c:v>
                </c:pt>
                <c:pt idx="255">
                  <c:v>51.054944751023932</c:v>
                </c:pt>
                <c:pt idx="256">
                  <c:v>50.860245682190182</c:v>
                </c:pt>
                <c:pt idx="257">
                  <c:v>50.666825252592105</c:v>
                </c:pt>
                <c:pt idx="258">
                  <c:v>50.474674629451826</c:v>
                </c:pt>
                <c:pt idx="259">
                  <c:v>50.283785047495527</c:v>
                </c:pt>
                <c:pt idx="260">
                  <c:v>50.094147808152215</c:v>
                </c:pt>
                <c:pt idx="261">
                  <c:v>49.905754278780115</c:v>
                </c:pt>
                <c:pt idx="262">
                  <c:v>49.774356335531479</c:v>
                </c:pt>
                <c:pt idx="263">
                  <c:v>49.68266754405812</c:v>
                </c:pt>
                <c:pt idx="264">
                  <c:v>49.618641747959778</c:v>
                </c:pt>
                <c:pt idx="265">
                  <c:v>49.618579832652152</c:v>
                </c:pt>
                <c:pt idx="266">
                  <c:v>49.618504807635674</c:v>
                </c:pt>
                <c:pt idx="267">
                  <c:v>49.618417264708235</c:v>
                </c:pt>
                <c:pt idx="268">
                  <c:v>49.618320896481841</c:v>
                </c:pt>
                <c:pt idx="269">
                  <c:v>49.618219113750229</c:v>
                </c:pt>
                <c:pt idx="270">
                  <c:v>49.618115079776807</c:v>
                </c:pt>
                <c:pt idx="271">
                  <c:v>59.488626301597598</c:v>
                </c:pt>
                <c:pt idx="272">
                  <c:v>59.237529729528219</c:v>
                </c:pt>
                <c:pt idx="273">
                  <c:v>58.98811732917963</c:v>
                </c:pt>
                <c:pt idx="274">
                  <c:v>58.740375591472009</c:v>
                </c:pt>
                <c:pt idx="275">
                  <c:v>58.494291340980389</c:v>
                </c:pt>
                <c:pt idx="276">
                  <c:v>58.24985169584636</c:v>
                </c:pt>
                <c:pt idx="277">
                  <c:v>58.007044034912724</c:v>
                </c:pt>
                <c:pt idx="278">
                  <c:v>57.765855970633282</c:v>
                </c:pt>
                <c:pt idx="279">
                  <c:v>57.526275326618119</c:v>
                </c:pt>
                <c:pt idx="280">
                  <c:v>57.288290118914702</c:v>
                </c:pt>
                <c:pt idx="281">
                  <c:v>57.051888540312177</c:v>
                </c:pt>
                <c:pt idx="282">
                  <c:v>56.817058947102531</c:v>
                </c:pt>
                <c:pt idx="283">
                  <c:v>56.583789847847022</c:v>
                </c:pt>
                <c:pt idx="284">
                  <c:v>56.352069893786499</c:v>
                </c:pt>
                <c:pt idx="285">
                  <c:v>56.121887870605342</c:v>
                </c:pt>
                <c:pt idx="286">
                  <c:v>55.893232691315156</c:v>
                </c:pt>
                <c:pt idx="287">
                  <c:v>55.666093390068838</c:v>
                </c:pt>
                <c:pt idx="288">
                  <c:v>55.440459116751327</c:v>
                </c:pt>
                <c:pt idx="289">
                  <c:v>55.216319132221621</c:v>
                </c:pt>
                <c:pt idx="290">
                  <c:v>54.993662804103536</c:v>
                </c:pt>
                <c:pt idx="291">
                  <c:v>54.772479603040765</c:v>
                </c:pt>
                <c:pt idx="292">
                  <c:v>54.552759099346723</c:v>
                </c:pt>
                <c:pt idx="293">
                  <c:v>54.334490959991506</c:v>
                </c:pt>
                <c:pt idx="294">
                  <c:v>54.117664945878055</c:v>
                </c:pt>
                <c:pt idx="295">
                  <c:v>53.902270909367424</c:v>
                </c:pt>
                <c:pt idx="296">
                  <c:v>53.688298792019623</c:v>
                </c:pt>
                <c:pt idx="297">
                  <c:v>53.47573862252181</c:v>
                </c:pt>
                <c:pt idx="298">
                  <c:v>53.264580514779901</c:v>
                </c:pt>
                <c:pt idx="299">
                  <c:v>53.054814666153398</c:v>
                </c:pt>
                <c:pt idx="300">
                  <c:v>52.846431355816122</c:v>
                </c:pt>
                <c:pt idx="301">
                  <c:v>52.639420943228203</c:v>
                </c:pt>
                <c:pt idx="302">
                  <c:v>52.433773866706602</c:v>
                </c:pt>
                <c:pt idx="303">
                  <c:v>52.229480642083303</c:v>
                </c:pt>
                <c:pt idx="304">
                  <c:v>52.026531861441782</c:v>
                </c:pt>
                <c:pt idx="305">
                  <c:v>51.824918191923587</c:v>
                </c:pt>
                <c:pt idx="306">
                  <c:v>51.624630374597885</c:v>
                </c:pt>
                <c:pt idx="307">
                  <c:v>51.425659223387868</c:v>
                </c:pt>
                <c:pt idx="308">
                  <c:v>51.227995624048532</c:v>
                </c:pt>
                <c:pt idx="309">
                  <c:v>51.031630533191034</c:v>
                </c:pt>
                <c:pt idx="310">
                  <c:v>50.836554977349515</c:v>
                </c:pt>
                <c:pt idx="311">
                  <c:v>50.642760052086587</c:v>
                </c:pt>
                <c:pt idx="312">
                  <c:v>50.450236921134248</c:v>
                </c:pt>
                <c:pt idx="313">
                  <c:v>50.258976815567266</c:v>
                </c:pt>
                <c:pt idx="314">
                  <c:v>50.068971033006434</c:v>
                </c:pt>
                <c:pt idx="315">
                  <c:v>49.880210936849409</c:v>
                </c:pt>
                <c:pt idx="316">
                  <c:v>49.74844933023067</c:v>
                </c:pt>
                <c:pt idx="317">
                  <c:v>49.656400653821429</c:v>
                </c:pt>
                <c:pt idx="318">
                  <c:v>49.592020435061158</c:v>
                </c:pt>
                <c:pt idx="319">
                  <c:v>49.546915694936139</c:v>
                </c:pt>
                <c:pt idx="320">
                  <c:v>49.546383305329769</c:v>
                </c:pt>
                <c:pt idx="321">
                  <c:v>49.545842827611104</c:v>
                </c:pt>
                <c:pt idx="322">
                  <c:v>49.545295632783208</c:v>
                </c:pt>
                <c:pt idx="323">
                  <c:v>49.544745168956041</c:v>
                </c:pt>
                <c:pt idx="324">
                  <c:v>49.544194629611511</c:v>
                </c:pt>
                <c:pt idx="325">
                  <c:v>59.459868041400391</c:v>
                </c:pt>
                <c:pt idx="326">
                  <c:v>59.20842413329634</c:v>
                </c:pt>
                <c:pt idx="327">
                  <c:v>58.958666343020035</c:v>
                </c:pt>
                <c:pt idx="328">
                  <c:v>58.710581154987402</c:v>
                </c:pt>
                <c:pt idx="329">
                  <c:v>58.464155387255587</c:v>
                </c:pt>
                <c:pt idx="330">
                  <c:v>58.219376151425379</c:v>
                </c:pt>
                <c:pt idx="331">
                  <c:v>57.976230819768737</c:v>
                </c:pt>
                <c:pt idx="332">
                  <c:v>57.734706998133092</c:v>
                </c:pt>
                <c:pt idx="333">
                  <c:v>57.494792503482593</c:v>
                </c:pt>
                <c:pt idx="334">
                  <c:v>57.256475345176206</c:v>
                </c:pt>
                <c:pt idx="335">
                  <c:v>57.019743709269939</c:v>
                </c:pt>
                <c:pt idx="336">
                  <c:v>56.784585945276618</c:v>
                </c:pt>
                <c:pt idx="337">
                  <c:v>56.550990554931516</c:v>
                </c:pt>
                <c:pt idx="338">
                  <c:v>56.318946182602325</c:v>
                </c:pt>
                <c:pt idx="339">
                  <c:v>56.088441607053163</c:v>
                </c:pt>
                <c:pt idx="340">
                  <c:v>55.859465734328595</c:v>
                </c:pt>
                <c:pt idx="341">
                  <c:v>55.632007591568303</c:v>
                </c:pt>
                <c:pt idx="342">
                  <c:v>55.406056321598619</c:v>
                </c:pt>
                <c:pt idx="343">
                  <c:v>55.181601178175512</c:v>
                </c:pt>
                <c:pt idx="344">
                  <c:v>54.958631521776404</c:v>
                </c:pt>
                <c:pt idx="345">
                  <c:v>54.737136815856431</c:v>
                </c:pt>
                <c:pt idx="346">
                  <c:v>54.517106623499551</c:v>
                </c:pt>
                <c:pt idx="347">
                  <c:v>54.298530604406821</c:v>
                </c:pt>
                <c:pt idx="348">
                  <c:v>54.081398512173926</c:v>
                </c:pt>
                <c:pt idx="349">
                  <c:v>53.865700191817879</c:v>
                </c:pt>
                <c:pt idx="350">
                  <c:v>53.651425577519291</c:v>
                </c:pt>
                <c:pt idx="351">
                  <c:v>53.438564690552013</c:v>
                </c:pt>
                <c:pt idx="352">
                  <c:v>53.227107637376207</c:v>
                </c:pt>
                <c:pt idx="353">
                  <c:v>53.017044607874631</c:v>
                </c:pt>
                <c:pt idx="354">
                  <c:v>52.808365873714855</c:v>
                </c:pt>
                <c:pt idx="355">
                  <c:v>52.601061786822704</c:v>
                </c:pt>
                <c:pt idx="356">
                  <c:v>52.395122777954214</c:v>
                </c:pt>
                <c:pt idx="357">
                  <c:v>52.190539355355284</c:v>
                </c:pt>
                <c:pt idx="358">
                  <c:v>51.987302103499566</c:v>
                </c:pt>
                <c:pt idx="359">
                  <c:v>51.785401681896424</c:v>
                </c:pt>
                <c:pt idx="360">
                  <c:v>51.584828823961921</c:v>
                </c:pt>
                <c:pt idx="361">
                  <c:v>51.385574335946565</c:v>
                </c:pt>
                <c:pt idx="362">
                  <c:v>51.187629095914431</c:v>
                </c:pt>
                <c:pt idx="363">
                  <c:v>50.990984052768866</c:v>
                </c:pt>
                <c:pt idx="364">
                  <c:v>50.795630225320608</c:v>
                </c:pt>
                <c:pt idx="365">
                  <c:v>50.601558701394566</c:v>
                </c:pt>
                <c:pt idx="366">
                  <c:v>50.408760636971991</c:v>
                </c:pt>
                <c:pt idx="367">
                  <c:v>50.217227255365088</c:v>
                </c:pt>
                <c:pt idx="368">
                  <c:v>50.026949846421523</c:v>
                </c:pt>
                <c:pt idx="369">
                  <c:v>49.837919765756396</c:v>
                </c:pt>
                <c:pt idx="370">
                  <c:v>49.705890137239891</c:v>
                </c:pt>
                <c:pt idx="371">
                  <c:v>49.613575705646952</c:v>
                </c:pt>
                <c:pt idx="372">
                  <c:v>49.548932603499779</c:v>
                </c:pt>
                <c:pt idx="373">
                  <c:v>49.503569020571284</c:v>
                </c:pt>
                <c:pt idx="374">
                  <c:v>49.4716375358432</c:v>
                </c:pt>
                <c:pt idx="375">
                  <c:v>49.470766936868721</c:v>
                </c:pt>
                <c:pt idx="376">
                  <c:v>49.46989291705615</c:v>
                </c:pt>
                <c:pt idx="377">
                  <c:v>49.469017315090255</c:v>
                </c:pt>
                <c:pt idx="378">
                  <c:v>49.468143346176802</c:v>
                </c:pt>
                <c:pt idx="379">
                  <c:v>59.415218204320851</c:v>
                </c:pt>
                <c:pt idx="380">
                  <c:v>59.163520218647577</c:v>
                </c:pt>
                <c:pt idx="381">
                  <c:v>58.913509919388062</c:v>
                </c:pt>
                <c:pt idx="382">
                  <c:v>58.665173782438288</c:v>
                </c:pt>
                <c:pt idx="383">
                  <c:v>58.418498617409547</c:v>
                </c:pt>
                <c:pt idx="384">
                  <c:v>58.173471527521279</c:v>
                </c:pt>
                <c:pt idx="385">
                  <c:v>57.930079876720825</c:v>
                </c:pt>
                <c:pt idx="386">
                  <c:v>57.688311262581529</c:v>
                </c:pt>
                <c:pt idx="387">
                  <c:v>57.44815349383888</c:v>
                </c:pt>
                <c:pt idx="388">
                  <c:v>57.209594571664539</c:v>
                </c:pt>
                <c:pt idx="389">
                  <c:v>56.972622673965205</c:v>
                </c:pt>
                <c:pt idx="390">
                  <c:v>56.737226142139711</c:v>
                </c:pt>
                <c:pt idx="391">
                  <c:v>56.503393469842472</c:v>
                </c:pt>
                <c:pt idx="392">
                  <c:v>56.271113293391657</c:v>
                </c:pt>
                <c:pt idx="393">
                  <c:v>56.040374383531805</c:v>
                </c:pt>
                <c:pt idx="394">
                  <c:v>55.81116563831668</c:v>
                </c:pt>
                <c:pt idx="395">
                  <c:v>55.583476076923027</c:v>
                </c:pt>
                <c:pt idx="396">
                  <c:v>55.35729483424138</c:v>
                </c:pt>
                <c:pt idx="397">
                  <c:v>55.132611156118486</c:v>
                </c:pt>
                <c:pt idx="398">
                  <c:v>54.909414395148687</c:v>
                </c:pt>
                <c:pt idx="399">
                  <c:v>54.687694006929853</c:v>
                </c:pt>
                <c:pt idx="400">
                  <c:v>54.467439546714239</c:v>
                </c:pt>
                <c:pt idx="401">
                  <c:v>54.248640666396632</c:v>
                </c:pt>
                <c:pt idx="402">
                  <c:v>54.031287111791748</c:v>
                </c:pt>
                <c:pt idx="403">
                  <c:v>53.815368720160905</c:v>
                </c:pt>
                <c:pt idx="404">
                  <c:v>53.600875417954285</c:v>
                </c:pt>
                <c:pt idx="405">
                  <c:v>53.387797218740609</c:v>
                </c:pt>
                <c:pt idx="406">
                  <c:v>53.176124221300263</c:v>
                </c:pt>
                <c:pt idx="407">
                  <c:v>52.965846607861685</c:v>
                </c:pt>
                <c:pt idx="408">
                  <c:v>52.756954642463683</c:v>
                </c:pt>
                <c:pt idx="409">
                  <c:v>52.549438669428987</c:v>
                </c:pt>
                <c:pt idx="410">
                  <c:v>52.343289111936357</c:v>
                </c:pt>
                <c:pt idx="411">
                  <c:v>52.13849647068038</c:v>
                </c:pt>
                <c:pt idx="412">
                  <c:v>51.935051322609503</c:v>
                </c:pt>
                <c:pt idx="413">
                  <c:v>51.732944319734173</c:v>
                </c:pt>
                <c:pt idx="414">
                  <c:v>51.532166187997973</c:v>
                </c:pt>
                <c:pt idx="415">
                  <c:v>51.332707726205541</c:v>
                </c:pt>
                <c:pt idx="416">
                  <c:v>51.134559805001871</c:v>
                </c:pt>
                <c:pt idx="417">
                  <c:v>50.937713365898169</c:v>
                </c:pt>
                <c:pt idx="418">
                  <c:v>50.742159420340165</c:v>
                </c:pt>
                <c:pt idx="419">
                  <c:v>50.547889048815051</c:v>
                </c:pt>
                <c:pt idx="420">
                  <c:v>50.354893399993806</c:v>
                </c:pt>
                <c:pt idx="421">
                  <c:v>50.163163689906014</c:v>
                </c:pt>
                <c:pt idx="422">
                  <c:v>49.972691201144485</c:v>
                </c:pt>
                <c:pt idx="423">
                  <c:v>49.839603341266418</c:v>
                </c:pt>
                <c:pt idx="424">
                  <c:v>49.746498943464196</c:v>
                </c:pt>
                <c:pt idx="425">
                  <c:v>49.681253483626314</c:v>
                </c:pt>
                <c:pt idx="426">
                  <c:v>49.635419219296246</c:v>
                </c:pt>
                <c:pt idx="427">
                  <c:v>49.603110271576526</c:v>
                </c:pt>
                <c:pt idx="428">
                  <c:v>49.580225595953323</c:v>
                </c:pt>
                <c:pt idx="429">
                  <c:v>49.579132929328892</c:v>
                </c:pt>
                <c:pt idx="430">
                  <c:v>49.578041121787642</c:v>
                </c:pt>
                <c:pt idx="431">
                  <c:v>49.576952263968032</c:v>
                </c:pt>
                <c:pt idx="432">
                  <c:v>59.537443277296141</c:v>
                </c:pt>
                <c:pt idx="433">
                  <c:v>59.284398132256221</c:v>
                </c:pt>
                <c:pt idx="434">
                  <c:v>59.033049812471312</c:v>
                </c:pt>
                <c:pt idx="435">
                  <c:v>58.783384728447338</c:v>
                </c:pt>
                <c:pt idx="436">
                  <c:v>58.535389625030227</c:v>
                </c:pt>
                <c:pt idx="437">
                  <c:v>58.289051541279079</c:v>
                </c:pt>
                <c:pt idx="438">
                  <c:v>58.044357777568472</c:v>
                </c:pt>
                <c:pt idx="439">
                  <c:v>57.801295868470916</c:v>
                </c:pt>
                <c:pt idx="440">
                  <c:v>57.559853560278917</c:v>
                </c:pt>
                <c:pt idx="441">
                  <c:v>57.320018792266211</c:v>
                </c:pt>
                <c:pt idx="442">
                  <c:v>57.081779680974918</c:v>
                </c:pt>
                <c:pt idx="443">
                  <c:v>56.845124506961845</c:v>
                </c:pt>
                <c:pt idx="444">
                  <c:v>56.61004170355195</c:v>
                </c:pt>
                <c:pt idx="445">
                  <c:v>56.376519847237255</c:v>
                </c:pt>
                <c:pt idx="446">
                  <c:v>56.144547649430734</c:v>
                </c:pt>
                <c:pt idx="447">
                  <c:v>55.914113949341015</c:v>
                </c:pt>
                <c:pt idx="448">
                  <c:v>55.685207707778446</c:v>
                </c:pt>
                <c:pt idx="449">
                  <c:v>55.457818001738595</c:v>
                </c:pt>
                <c:pt idx="450">
                  <c:v>55.231934019637784</c:v>
                </c:pt>
                <c:pt idx="451">
                  <c:v>55.007545057097843</c:v>
                </c:pt>
                <c:pt idx="452">
                  <c:v>54.784640513195761</c:v>
                </c:pt>
                <c:pt idx="453">
                  <c:v>54.563209887108535</c:v>
                </c:pt>
                <c:pt idx="454">
                  <c:v>54.343242775095511</c:v>
                </c:pt>
                <c:pt idx="455">
                  <c:v>54.124728867770237</c:v>
                </c:pt>
                <c:pt idx="456">
                  <c:v>53.907657947621765</c:v>
                </c:pt>
                <c:pt idx="457">
                  <c:v>53.692019886751758</c:v>
                </c:pt>
                <c:pt idx="458">
                  <c:v>53.477804644799164</c:v>
                </c:pt>
                <c:pt idx="459">
                  <c:v>53.265002267028521</c:v>
                </c:pt>
                <c:pt idx="460">
                  <c:v>53.053602882561641</c:v>
                </c:pt>
                <c:pt idx="461">
                  <c:v>52.843596702735397</c:v>
                </c:pt>
                <c:pt idx="462">
                  <c:v>52.634974019570834</c:v>
                </c:pt>
                <c:pt idx="463">
                  <c:v>52.427725204341023</c:v>
                </c:pt>
                <c:pt idx="464">
                  <c:v>52.221840706226622</c:v>
                </c:pt>
                <c:pt idx="465">
                  <c:v>52.017311051049873</c:v>
                </c:pt>
                <c:pt idx="466">
                  <c:v>51.814126840078742</c:v>
                </c:pt>
                <c:pt idx="467">
                  <c:v>51.61227874889417</c:v>
                </c:pt>
                <c:pt idx="468">
                  <c:v>51.411757526314211</c:v>
                </c:pt>
                <c:pt idx="469">
                  <c:v>51.212553993369603</c:v>
                </c:pt>
                <c:pt idx="470">
                  <c:v>51.014659042326016</c:v>
                </c:pt>
                <c:pt idx="471">
                  <c:v>50.818063635748778</c:v>
                </c:pt>
                <c:pt idx="472">
                  <c:v>50.622758805606352</c:v>
                </c:pt>
                <c:pt idx="473">
                  <c:v>50.428735652409244</c:v>
                </c:pt>
                <c:pt idx="474">
                  <c:v>50.23598534438144</c:v>
                </c:pt>
                <c:pt idx="475">
                  <c:v>50.044499116661768</c:v>
                </c:pt>
                <c:pt idx="476">
                  <c:v>49.85426827053282</c:v>
                </c:pt>
                <c:pt idx="477">
                  <c:v>49.721045848778282</c:v>
                </c:pt>
                <c:pt idx="478">
                  <c:v>49.627807665518404</c:v>
                </c:pt>
                <c:pt idx="479">
                  <c:v>49.562429295730311</c:v>
                </c:pt>
                <c:pt idx="480">
                  <c:v>49.516463148259852</c:v>
                </c:pt>
                <c:pt idx="481">
                  <c:v>49.484023642667864</c:v>
                </c:pt>
                <c:pt idx="482">
                  <c:v>49.461010308459095</c:v>
                </c:pt>
                <c:pt idx="483">
                  <c:v>49.444566334783929</c:v>
                </c:pt>
                <c:pt idx="484">
                  <c:v>49.443310881054273</c:v>
                </c:pt>
                <c:pt idx="485">
                  <c:v>49.442059908935384</c:v>
                </c:pt>
                <c:pt idx="486">
                  <c:v>59.421113437803498</c:v>
                </c:pt>
                <c:pt idx="487">
                  <c:v>59.168292349494962</c:v>
                </c:pt>
                <c:pt idx="488">
                  <c:v>58.917166439911028</c:v>
                </c:pt>
                <c:pt idx="489">
                  <c:v>58.667722133985293</c:v>
                </c:pt>
                <c:pt idx="490">
                  <c:v>58.419946190812986</c:v>
                </c:pt>
                <c:pt idx="491">
                  <c:v>58.173825663524596</c:v>
                </c:pt>
                <c:pt idx="492">
                  <c:v>57.929347866389513</c:v>
                </c:pt>
                <c:pt idx="493">
                  <c:v>57.686500347700488</c:v>
                </c:pt>
                <c:pt idx="494">
                  <c:v>57.445270867298149</c:v>
                </c:pt>
                <c:pt idx="495">
                  <c:v>57.205647377835007</c:v>
                </c:pt>
                <c:pt idx="496">
                  <c:v>56.967618009065625</c:v>
                </c:pt>
                <c:pt idx="497">
                  <c:v>56.731171054596068</c:v>
                </c:pt>
                <c:pt idx="498">
                  <c:v>56.496294960640547</c:v>
                </c:pt>
                <c:pt idx="499">
                  <c:v>56.262978316423585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E06-4524-90CF-8972F436D93A}"/>
            </c:ext>
          </c:extLst>
        </c:ser>
        <c:ser>
          <c:idx val="10"/>
          <c:order val="10"/>
          <c:tx>
            <c:strRef>
              <c:f>'spinac zpatecka vypinane cerp.'!$P$11</c:f>
              <c:strCache>
                <c:ptCount val="1"/>
                <c:pt idx="0">
                  <c:v>průměrná teplota radiátorů °C - pro výpočet topného výkonu</c:v>
                </c:pt>
              </c:strCache>
            </c:strRef>
          </c:tx>
          <c:marker>
            <c:symbol val="none"/>
          </c:marker>
          <c:xVal>
            <c:numRef>
              <c:f>'spinac zpatecka vypinane cerp.'!$A$12:$A$511</c:f>
              <c:numCache>
                <c:formatCode>h:mm:ss</c:formatCode>
                <c:ptCount val="500"/>
                <c:pt idx="0">
                  <c:v>0</c:v>
                </c:pt>
                <c:pt idx="1">
                  <c:v>1.6203703703703703E-4</c:v>
                </c:pt>
                <c:pt idx="2">
                  <c:v>3.2407407407407406E-4</c:v>
                </c:pt>
                <c:pt idx="3">
                  <c:v>4.861111111111111E-4</c:v>
                </c:pt>
                <c:pt idx="4">
                  <c:v>6.4814814814814813E-4</c:v>
                </c:pt>
                <c:pt idx="5">
                  <c:v>8.1018518518518516E-4</c:v>
                </c:pt>
                <c:pt idx="6">
                  <c:v>9.7222222222222219E-4</c:v>
                </c:pt>
                <c:pt idx="7">
                  <c:v>1.1342592592592593E-3</c:v>
                </c:pt>
                <c:pt idx="8">
                  <c:v>1.2962962962962963E-3</c:v>
                </c:pt>
                <c:pt idx="9">
                  <c:v>1.4583333333333332E-3</c:v>
                </c:pt>
                <c:pt idx="10">
                  <c:v>1.6203703703703701E-3</c:v>
                </c:pt>
                <c:pt idx="11">
                  <c:v>1.782407407407407E-3</c:v>
                </c:pt>
                <c:pt idx="12">
                  <c:v>1.944444444444444E-3</c:v>
                </c:pt>
                <c:pt idx="13">
                  <c:v>2.1064814814814809E-3</c:v>
                </c:pt>
                <c:pt idx="14">
                  <c:v>2.2685185185185178E-3</c:v>
                </c:pt>
                <c:pt idx="15">
                  <c:v>2.4305555555555547E-3</c:v>
                </c:pt>
                <c:pt idx="16">
                  <c:v>2.5925925925925917E-3</c:v>
                </c:pt>
                <c:pt idx="17">
                  <c:v>2.7546296296296286E-3</c:v>
                </c:pt>
                <c:pt idx="18">
                  <c:v>2.9166666666666655E-3</c:v>
                </c:pt>
                <c:pt idx="19">
                  <c:v>3.0787037037037024E-3</c:v>
                </c:pt>
                <c:pt idx="20">
                  <c:v>3.2407407407407393E-3</c:v>
                </c:pt>
                <c:pt idx="21">
                  <c:v>3.4027777777777763E-3</c:v>
                </c:pt>
                <c:pt idx="22">
                  <c:v>3.5648148148148132E-3</c:v>
                </c:pt>
                <c:pt idx="23">
                  <c:v>3.7268518518518501E-3</c:v>
                </c:pt>
                <c:pt idx="24">
                  <c:v>3.888888888888887E-3</c:v>
                </c:pt>
                <c:pt idx="25">
                  <c:v>4.050925925925924E-3</c:v>
                </c:pt>
                <c:pt idx="26">
                  <c:v>4.2129629629629609E-3</c:v>
                </c:pt>
                <c:pt idx="27">
                  <c:v>4.3749999999999978E-3</c:v>
                </c:pt>
                <c:pt idx="28">
                  <c:v>4.5370370370370347E-3</c:v>
                </c:pt>
                <c:pt idx="29">
                  <c:v>4.6990740740740717E-3</c:v>
                </c:pt>
                <c:pt idx="30">
                  <c:v>4.8611111111111086E-3</c:v>
                </c:pt>
                <c:pt idx="31">
                  <c:v>5.0231481481481455E-3</c:v>
                </c:pt>
                <c:pt idx="32">
                  <c:v>5.1851851851851824E-3</c:v>
                </c:pt>
                <c:pt idx="33">
                  <c:v>5.3472222222222194E-3</c:v>
                </c:pt>
                <c:pt idx="34">
                  <c:v>5.5092592592592563E-3</c:v>
                </c:pt>
                <c:pt idx="35">
                  <c:v>5.6712962962962932E-3</c:v>
                </c:pt>
                <c:pt idx="36">
                  <c:v>5.8333333333333301E-3</c:v>
                </c:pt>
                <c:pt idx="37">
                  <c:v>5.9953703703703671E-3</c:v>
                </c:pt>
                <c:pt idx="38">
                  <c:v>6.157407407407404E-3</c:v>
                </c:pt>
                <c:pt idx="39">
                  <c:v>6.3194444444444409E-3</c:v>
                </c:pt>
                <c:pt idx="40">
                  <c:v>6.4814814814814778E-3</c:v>
                </c:pt>
                <c:pt idx="41">
                  <c:v>6.6435185185185147E-3</c:v>
                </c:pt>
                <c:pt idx="42">
                  <c:v>6.8055555555555517E-3</c:v>
                </c:pt>
                <c:pt idx="43">
                  <c:v>6.9675925925925886E-3</c:v>
                </c:pt>
                <c:pt idx="44">
                  <c:v>7.1296296296296255E-3</c:v>
                </c:pt>
                <c:pt idx="45">
                  <c:v>7.2916666666666624E-3</c:v>
                </c:pt>
                <c:pt idx="46">
                  <c:v>7.4537037037036994E-3</c:v>
                </c:pt>
                <c:pt idx="47">
                  <c:v>7.6157407407407363E-3</c:v>
                </c:pt>
                <c:pt idx="48">
                  <c:v>7.7777777777777732E-3</c:v>
                </c:pt>
                <c:pt idx="49">
                  <c:v>7.939814814814811E-3</c:v>
                </c:pt>
                <c:pt idx="50">
                  <c:v>8.1018518518518479E-3</c:v>
                </c:pt>
                <c:pt idx="51">
                  <c:v>8.2638888888888849E-3</c:v>
                </c:pt>
                <c:pt idx="52">
                  <c:v>8.4259259259259218E-3</c:v>
                </c:pt>
                <c:pt idx="53">
                  <c:v>8.5879629629629587E-3</c:v>
                </c:pt>
                <c:pt idx="54">
                  <c:v>8.7499999999999956E-3</c:v>
                </c:pt>
                <c:pt idx="55">
                  <c:v>8.9120370370370326E-3</c:v>
                </c:pt>
                <c:pt idx="56">
                  <c:v>9.0740740740740695E-3</c:v>
                </c:pt>
                <c:pt idx="57">
                  <c:v>9.2361111111111064E-3</c:v>
                </c:pt>
                <c:pt idx="58">
                  <c:v>9.3981481481481433E-3</c:v>
                </c:pt>
                <c:pt idx="59">
                  <c:v>9.5601851851851802E-3</c:v>
                </c:pt>
                <c:pt idx="60">
                  <c:v>9.7222222222222172E-3</c:v>
                </c:pt>
                <c:pt idx="61">
                  <c:v>9.8842592592592541E-3</c:v>
                </c:pt>
                <c:pt idx="62">
                  <c:v>1.0046296296296291E-2</c:v>
                </c:pt>
                <c:pt idx="63">
                  <c:v>1.0208333333333328E-2</c:v>
                </c:pt>
                <c:pt idx="64">
                  <c:v>1.0370370370370365E-2</c:v>
                </c:pt>
                <c:pt idx="65">
                  <c:v>1.0532407407407402E-2</c:v>
                </c:pt>
                <c:pt idx="66">
                  <c:v>1.0694444444444439E-2</c:v>
                </c:pt>
                <c:pt idx="67">
                  <c:v>1.0856481481481476E-2</c:v>
                </c:pt>
                <c:pt idx="68">
                  <c:v>1.1018518518518513E-2</c:v>
                </c:pt>
                <c:pt idx="69">
                  <c:v>1.1180555555555549E-2</c:v>
                </c:pt>
                <c:pt idx="70">
                  <c:v>1.1342592592592586E-2</c:v>
                </c:pt>
                <c:pt idx="71">
                  <c:v>1.1504629629629623E-2</c:v>
                </c:pt>
                <c:pt idx="72">
                  <c:v>1.166666666666666E-2</c:v>
                </c:pt>
                <c:pt idx="73">
                  <c:v>1.1828703703703697E-2</c:v>
                </c:pt>
                <c:pt idx="74">
                  <c:v>1.1990740740740734E-2</c:v>
                </c:pt>
                <c:pt idx="75">
                  <c:v>1.2152777777777771E-2</c:v>
                </c:pt>
                <c:pt idx="76">
                  <c:v>1.2314814814814808E-2</c:v>
                </c:pt>
                <c:pt idx="77">
                  <c:v>1.2476851851851845E-2</c:v>
                </c:pt>
                <c:pt idx="78">
                  <c:v>1.2638888888888882E-2</c:v>
                </c:pt>
                <c:pt idx="79">
                  <c:v>1.2800925925925919E-2</c:v>
                </c:pt>
                <c:pt idx="80">
                  <c:v>1.2962962962962956E-2</c:v>
                </c:pt>
                <c:pt idx="81">
                  <c:v>1.3124999999999993E-2</c:v>
                </c:pt>
                <c:pt idx="82">
                  <c:v>1.3287037037037029E-2</c:v>
                </c:pt>
                <c:pt idx="83">
                  <c:v>1.3449074074074066E-2</c:v>
                </c:pt>
                <c:pt idx="84">
                  <c:v>1.3611111111111103E-2</c:v>
                </c:pt>
                <c:pt idx="85">
                  <c:v>1.377314814814814E-2</c:v>
                </c:pt>
                <c:pt idx="86">
                  <c:v>1.3935185185185177E-2</c:v>
                </c:pt>
                <c:pt idx="87">
                  <c:v>1.4097222222222214E-2</c:v>
                </c:pt>
                <c:pt idx="88">
                  <c:v>1.4259259259259251E-2</c:v>
                </c:pt>
                <c:pt idx="89">
                  <c:v>1.4421296296296288E-2</c:v>
                </c:pt>
                <c:pt idx="90">
                  <c:v>1.4583333333333325E-2</c:v>
                </c:pt>
                <c:pt idx="91">
                  <c:v>1.4745370370370362E-2</c:v>
                </c:pt>
                <c:pt idx="92">
                  <c:v>1.4907407407407399E-2</c:v>
                </c:pt>
                <c:pt idx="93">
                  <c:v>1.5069444444444436E-2</c:v>
                </c:pt>
                <c:pt idx="94">
                  <c:v>1.5231481481481473E-2</c:v>
                </c:pt>
                <c:pt idx="95">
                  <c:v>1.539351851851851E-2</c:v>
                </c:pt>
                <c:pt idx="96">
                  <c:v>1.5555555555555546E-2</c:v>
                </c:pt>
                <c:pt idx="97">
                  <c:v>1.5717592592592585E-2</c:v>
                </c:pt>
                <c:pt idx="98">
                  <c:v>1.5879629629629622E-2</c:v>
                </c:pt>
                <c:pt idx="99">
                  <c:v>1.6041666666666659E-2</c:v>
                </c:pt>
                <c:pt idx="100">
                  <c:v>1.6203703703703696E-2</c:v>
                </c:pt>
                <c:pt idx="101">
                  <c:v>1.6365740740740733E-2</c:v>
                </c:pt>
                <c:pt idx="102">
                  <c:v>1.652777777777777E-2</c:v>
                </c:pt>
                <c:pt idx="103">
                  <c:v>1.6689814814814807E-2</c:v>
                </c:pt>
                <c:pt idx="104">
                  <c:v>1.6851851851851844E-2</c:v>
                </c:pt>
                <c:pt idx="105">
                  <c:v>1.701388888888888E-2</c:v>
                </c:pt>
                <c:pt idx="106">
                  <c:v>1.7175925925925917E-2</c:v>
                </c:pt>
                <c:pt idx="107">
                  <c:v>1.7337962962962954E-2</c:v>
                </c:pt>
                <c:pt idx="108">
                  <c:v>1.7499999999999991E-2</c:v>
                </c:pt>
                <c:pt idx="109">
                  <c:v>1.7662037037037028E-2</c:v>
                </c:pt>
                <c:pt idx="110">
                  <c:v>1.7824074074074065E-2</c:v>
                </c:pt>
                <c:pt idx="111">
                  <c:v>1.7986111111111102E-2</c:v>
                </c:pt>
                <c:pt idx="112">
                  <c:v>1.8148148148148139E-2</c:v>
                </c:pt>
                <c:pt idx="113">
                  <c:v>1.8310185185185176E-2</c:v>
                </c:pt>
                <c:pt idx="114">
                  <c:v>1.8472222222222213E-2</c:v>
                </c:pt>
                <c:pt idx="115">
                  <c:v>1.863425925925925E-2</c:v>
                </c:pt>
                <c:pt idx="116">
                  <c:v>1.8796296296296287E-2</c:v>
                </c:pt>
                <c:pt idx="117">
                  <c:v>1.8958333333333324E-2</c:v>
                </c:pt>
                <c:pt idx="118">
                  <c:v>1.912037037037036E-2</c:v>
                </c:pt>
                <c:pt idx="119">
                  <c:v>1.9282407407407397E-2</c:v>
                </c:pt>
                <c:pt idx="120">
                  <c:v>1.9444444444444434E-2</c:v>
                </c:pt>
                <c:pt idx="121">
                  <c:v>1.9606481481481471E-2</c:v>
                </c:pt>
                <c:pt idx="122">
                  <c:v>1.9768518518518508E-2</c:v>
                </c:pt>
                <c:pt idx="123">
                  <c:v>1.9930555555555545E-2</c:v>
                </c:pt>
                <c:pt idx="124">
                  <c:v>2.0092592592592582E-2</c:v>
                </c:pt>
                <c:pt idx="125">
                  <c:v>2.0254629629629619E-2</c:v>
                </c:pt>
                <c:pt idx="126">
                  <c:v>2.0416666666666656E-2</c:v>
                </c:pt>
                <c:pt idx="127">
                  <c:v>2.0578703703703693E-2</c:v>
                </c:pt>
                <c:pt idx="128">
                  <c:v>2.074074074074073E-2</c:v>
                </c:pt>
                <c:pt idx="129">
                  <c:v>2.0902777777777767E-2</c:v>
                </c:pt>
                <c:pt idx="130">
                  <c:v>2.1064814814814804E-2</c:v>
                </c:pt>
                <c:pt idx="131">
                  <c:v>2.1226851851851841E-2</c:v>
                </c:pt>
                <c:pt idx="132">
                  <c:v>2.1388888888888877E-2</c:v>
                </c:pt>
                <c:pt idx="133">
                  <c:v>2.1550925925925914E-2</c:v>
                </c:pt>
                <c:pt idx="134">
                  <c:v>2.1712962962962951E-2</c:v>
                </c:pt>
                <c:pt idx="135">
                  <c:v>2.1874999999999988E-2</c:v>
                </c:pt>
                <c:pt idx="136">
                  <c:v>2.2037037037037025E-2</c:v>
                </c:pt>
                <c:pt idx="137">
                  <c:v>2.2199074074074062E-2</c:v>
                </c:pt>
                <c:pt idx="138">
                  <c:v>2.2361111111111099E-2</c:v>
                </c:pt>
                <c:pt idx="139">
                  <c:v>2.2523148148148136E-2</c:v>
                </c:pt>
                <c:pt idx="140">
                  <c:v>2.2685185185185173E-2</c:v>
                </c:pt>
                <c:pt idx="141">
                  <c:v>2.284722222222221E-2</c:v>
                </c:pt>
                <c:pt idx="142">
                  <c:v>2.3009259259259247E-2</c:v>
                </c:pt>
                <c:pt idx="143">
                  <c:v>2.3171296296296284E-2</c:v>
                </c:pt>
                <c:pt idx="144">
                  <c:v>2.3333333333333321E-2</c:v>
                </c:pt>
                <c:pt idx="145">
                  <c:v>2.3495370370370357E-2</c:v>
                </c:pt>
                <c:pt idx="146">
                  <c:v>2.3657407407407394E-2</c:v>
                </c:pt>
                <c:pt idx="147">
                  <c:v>2.3819444444444431E-2</c:v>
                </c:pt>
                <c:pt idx="148">
                  <c:v>2.3981481481481468E-2</c:v>
                </c:pt>
                <c:pt idx="149">
                  <c:v>2.4143518518518505E-2</c:v>
                </c:pt>
                <c:pt idx="150">
                  <c:v>2.4305555555555542E-2</c:v>
                </c:pt>
                <c:pt idx="151">
                  <c:v>2.4467592592592579E-2</c:v>
                </c:pt>
                <c:pt idx="152">
                  <c:v>2.4629629629629616E-2</c:v>
                </c:pt>
                <c:pt idx="153">
                  <c:v>2.4791666666666653E-2</c:v>
                </c:pt>
                <c:pt idx="154">
                  <c:v>2.495370370370369E-2</c:v>
                </c:pt>
                <c:pt idx="155">
                  <c:v>2.5115740740740727E-2</c:v>
                </c:pt>
                <c:pt idx="156">
                  <c:v>2.5277777777777764E-2</c:v>
                </c:pt>
                <c:pt idx="157">
                  <c:v>2.5439814814814801E-2</c:v>
                </c:pt>
                <c:pt idx="158">
                  <c:v>2.5601851851851837E-2</c:v>
                </c:pt>
                <c:pt idx="159">
                  <c:v>2.5763888888888874E-2</c:v>
                </c:pt>
                <c:pt idx="160">
                  <c:v>2.5925925925925911E-2</c:v>
                </c:pt>
                <c:pt idx="161">
                  <c:v>2.6087962962962948E-2</c:v>
                </c:pt>
                <c:pt idx="162">
                  <c:v>2.6249999999999985E-2</c:v>
                </c:pt>
                <c:pt idx="163">
                  <c:v>2.6412037037037022E-2</c:v>
                </c:pt>
                <c:pt idx="164">
                  <c:v>2.6574074074074059E-2</c:v>
                </c:pt>
                <c:pt idx="165">
                  <c:v>2.6736111111111096E-2</c:v>
                </c:pt>
                <c:pt idx="166">
                  <c:v>2.6898148148148133E-2</c:v>
                </c:pt>
                <c:pt idx="167">
                  <c:v>2.706018518518517E-2</c:v>
                </c:pt>
                <c:pt idx="168">
                  <c:v>2.7222222222222207E-2</c:v>
                </c:pt>
                <c:pt idx="169">
                  <c:v>2.7384259259259244E-2</c:v>
                </c:pt>
                <c:pt idx="170">
                  <c:v>2.7546296296296281E-2</c:v>
                </c:pt>
                <c:pt idx="171">
                  <c:v>2.7708333333333317E-2</c:v>
                </c:pt>
                <c:pt idx="172">
                  <c:v>2.7870370370370354E-2</c:v>
                </c:pt>
                <c:pt idx="173">
                  <c:v>2.8032407407407391E-2</c:v>
                </c:pt>
                <c:pt idx="174">
                  <c:v>2.8194444444444428E-2</c:v>
                </c:pt>
                <c:pt idx="175">
                  <c:v>2.8356481481481465E-2</c:v>
                </c:pt>
                <c:pt idx="176">
                  <c:v>2.8518518518518502E-2</c:v>
                </c:pt>
                <c:pt idx="177">
                  <c:v>2.8680555555555539E-2</c:v>
                </c:pt>
                <c:pt idx="178">
                  <c:v>2.8842592592592576E-2</c:v>
                </c:pt>
                <c:pt idx="179">
                  <c:v>2.9004629629629613E-2</c:v>
                </c:pt>
                <c:pt idx="180">
                  <c:v>2.916666666666665E-2</c:v>
                </c:pt>
                <c:pt idx="181">
                  <c:v>2.9328703703703687E-2</c:v>
                </c:pt>
                <c:pt idx="182">
                  <c:v>2.9490740740740724E-2</c:v>
                </c:pt>
                <c:pt idx="183">
                  <c:v>2.9652777777777761E-2</c:v>
                </c:pt>
                <c:pt idx="184">
                  <c:v>2.9814814814814797E-2</c:v>
                </c:pt>
                <c:pt idx="185">
                  <c:v>2.9976851851851834E-2</c:v>
                </c:pt>
                <c:pt idx="186">
                  <c:v>3.0138888888888871E-2</c:v>
                </c:pt>
                <c:pt idx="187">
                  <c:v>3.0300925925925908E-2</c:v>
                </c:pt>
                <c:pt idx="188">
                  <c:v>3.0462962962962945E-2</c:v>
                </c:pt>
                <c:pt idx="189">
                  <c:v>3.0624999999999982E-2</c:v>
                </c:pt>
                <c:pt idx="190">
                  <c:v>3.0787037037037019E-2</c:v>
                </c:pt>
                <c:pt idx="191">
                  <c:v>3.0949074074074056E-2</c:v>
                </c:pt>
                <c:pt idx="192">
                  <c:v>3.1111111111111093E-2</c:v>
                </c:pt>
                <c:pt idx="193">
                  <c:v>3.1273148148148133E-2</c:v>
                </c:pt>
                <c:pt idx="194">
                  <c:v>3.143518518518517E-2</c:v>
                </c:pt>
                <c:pt idx="195">
                  <c:v>3.1597222222222207E-2</c:v>
                </c:pt>
                <c:pt idx="196">
                  <c:v>3.1759259259259244E-2</c:v>
                </c:pt>
                <c:pt idx="197">
                  <c:v>3.1921296296296281E-2</c:v>
                </c:pt>
                <c:pt idx="198">
                  <c:v>3.2083333333333318E-2</c:v>
                </c:pt>
                <c:pt idx="199">
                  <c:v>3.2245370370370355E-2</c:v>
                </c:pt>
                <c:pt idx="200">
                  <c:v>3.2407407407407392E-2</c:v>
                </c:pt>
                <c:pt idx="201">
                  <c:v>3.2569444444444429E-2</c:v>
                </c:pt>
                <c:pt idx="202">
                  <c:v>3.2731481481481466E-2</c:v>
                </c:pt>
                <c:pt idx="203">
                  <c:v>3.2893518518518503E-2</c:v>
                </c:pt>
                <c:pt idx="204">
                  <c:v>3.3055555555555539E-2</c:v>
                </c:pt>
                <c:pt idx="205">
                  <c:v>3.3217592592592576E-2</c:v>
                </c:pt>
                <c:pt idx="206">
                  <c:v>3.3379629629629613E-2</c:v>
                </c:pt>
                <c:pt idx="207">
                  <c:v>3.354166666666665E-2</c:v>
                </c:pt>
                <c:pt idx="208">
                  <c:v>3.3703703703703687E-2</c:v>
                </c:pt>
                <c:pt idx="209">
                  <c:v>3.3865740740740724E-2</c:v>
                </c:pt>
                <c:pt idx="210">
                  <c:v>3.4027777777777761E-2</c:v>
                </c:pt>
                <c:pt idx="211">
                  <c:v>3.4189814814814798E-2</c:v>
                </c:pt>
                <c:pt idx="212">
                  <c:v>3.4351851851851835E-2</c:v>
                </c:pt>
                <c:pt idx="213">
                  <c:v>3.4513888888888872E-2</c:v>
                </c:pt>
                <c:pt idx="214">
                  <c:v>3.4675925925925909E-2</c:v>
                </c:pt>
                <c:pt idx="215">
                  <c:v>3.4837962962962946E-2</c:v>
                </c:pt>
                <c:pt idx="216">
                  <c:v>3.4999999999999983E-2</c:v>
                </c:pt>
                <c:pt idx="217">
                  <c:v>3.5162037037037019E-2</c:v>
                </c:pt>
                <c:pt idx="218">
                  <c:v>3.5324074074074056E-2</c:v>
                </c:pt>
                <c:pt idx="219">
                  <c:v>3.5486111111111093E-2</c:v>
                </c:pt>
                <c:pt idx="220">
                  <c:v>3.564814814814813E-2</c:v>
                </c:pt>
                <c:pt idx="221">
                  <c:v>3.5810185185185167E-2</c:v>
                </c:pt>
                <c:pt idx="222">
                  <c:v>3.5972222222222204E-2</c:v>
                </c:pt>
                <c:pt idx="223">
                  <c:v>3.6134259259259241E-2</c:v>
                </c:pt>
                <c:pt idx="224">
                  <c:v>3.6296296296296278E-2</c:v>
                </c:pt>
                <c:pt idx="225">
                  <c:v>3.6458333333333315E-2</c:v>
                </c:pt>
                <c:pt idx="226">
                  <c:v>3.6620370370370352E-2</c:v>
                </c:pt>
                <c:pt idx="227">
                  <c:v>3.6782407407407389E-2</c:v>
                </c:pt>
                <c:pt idx="228">
                  <c:v>3.6944444444444426E-2</c:v>
                </c:pt>
                <c:pt idx="229">
                  <c:v>3.7106481481481463E-2</c:v>
                </c:pt>
                <c:pt idx="230">
                  <c:v>3.7268518518518499E-2</c:v>
                </c:pt>
                <c:pt idx="231">
                  <c:v>3.7430555555555536E-2</c:v>
                </c:pt>
                <c:pt idx="232">
                  <c:v>3.7592592592592573E-2</c:v>
                </c:pt>
                <c:pt idx="233">
                  <c:v>3.775462962962961E-2</c:v>
                </c:pt>
                <c:pt idx="234">
                  <c:v>3.7916666666666647E-2</c:v>
                </c:pt>
                <c:pt idx="235">
                  <c:v>3.8078703703703684E-2</c:v>
                </c:pt>
                <c:pt idx="236">
                  <c:v>3.8240740740740721E-2</c:v>
                </c:pt>
                <c:pt idx="237">
                  <c:v>3.8402777777777758E-2</c:v>
                </c:pt>
                <c:pt idx="238">
                  <c:v>3.8564814814814795E-2</c:v>
                </c:pt>
                <c:pt idx="239">
                  <c:v>3.8726851851851832E-2</c:v>
                </c:pt>
                <c:pt idx="240">
                  <c:v>3.8888888888888869E-2</c:v>
                </c:pt>
                <c:pt idx="241">
                  <c:v>3.9050925925925906E-2</c:v>
                </c:pt>
                <c:pt idx="242">
                  <c:v>3.9212962962962943E-2</c:v>
                </c:pt>
                <c:pt idx="243">
                  <c:v>3.9374999999999979E-2</c:v>
                </c:pt>
                <c:pt idx="244">
                  <c:v>3.9537037037037016E-2</c:v>
                </c:pt>
                <c:pt idx="245">
                  <c:v>3.9699074074074053E-2</c:v>
                </c:pt>
                <c:pt idx="246">
                  <c:v>3.986111111111109E-2</c:v>
                </c:pt>
                <c:pt idx="247">
                  <c:v>4.0023148148148127E-2</c:v>
                </c:pt>
                <c:pt idx="248">
                  <c:v>4.0185185185185164E-2</c:v>
                </c:pt>
                <c:pt idx="249">
                  <c:v>4.0347222222222201E-2</c:v>
                </c:pt>
                <c:pt idx="250">
                  <c:v>4.0509259259259238E-2</c:v>
                </c:pt>
                <c:pt idx="251">
                  <c:v>4.0671296296296275E-2</c:v>
                </c:pt>
                <c:pt idx="252">
                  <c:v>4.0833333333333312E-2</c:v>
                </c:pt>
                <c:pt idx="253">
                  <c:v>4.0995370370370349E-2</c:v>
                </c:pt>
                <c:pt idx="254">
                  <c:v>4.1157407407407386E-2</c:v>
                </c:pt>
                <c:pt idx="255">
                  <c:v>4.1319444444444423E-2</c:v>
                </c:pt>
                <c:pt idx="256">
                  <c:v>4.1481481481481459E-2</c:v>
                </c:pt>
                <c:pt idx="257">
                  <c:v>4.1643518518518496E-2</c:v>
                </c:pt>
                <c:pt idx="258">
                  <c:v>4.1805555555555533E-2</c:v>
                </c:pt>
                <c:pt idx="259">
                  <c:v>4.196759259259257E-2</c:v>
                </c:pt>
                <c:pt idx="260">
                  <c:v>4.2129629629629607E-2</c:v>
                </c:pt>
                <c:pt idx="261">
                  <c:v>4.2291666666666644E-2</c:v>
                </c:pt>
                <c:pt idx="262">
                  <c:v>4.2453703703703681E-2</c:v>
                </c:pt>
                <c:pt idx="263">
                  <c:v>4.2615740740740718E-2</c:v>
                </c:pt>
                <c:pt idx="264">
                  <c:v>4.2777777777777755E-2</c:v>
                </c:pt>
                <c:pt idx="265">
                  <c:v>4.2939814814814792E-2</c:v>
                </c:pt>
                <c:pt idx="266">
                  <c:v>4.3101851851851829E-2</c:v>
                </c:pt>
                <c:pt idx="267">
                  <c:v>4.3263888888888866E-2</c:v>
                </c:pt>
                <c:pt idx="268">
                  <c:v>4.3425925925925903E-2</c:v>
                </c:pt>
                <c:pt idx="269">
                  <c:v>4.3587962962962939E-2</c:v>
                </c:pt>
                <c:pt idx="270">
                  <c:v>4.3749999999999976E-2</c:v>
                </c:pt>
                <c:pt idx="271">
                  <c:v>4.3912037037037013E-2</c:v>
                </c:pt>
                <c:pt idx="272">
                  <c:v>4.407407407407405E-2</c:v>
                </c:pt>
                <c:pt idx="273">
                  <c:v>4.4236111111111087E-2</c:v>
                </c:pt>
                <c:pt idx="274">
                  <c:v>4.4398148148148124E-2</c:v>
                </c:pt>
                <c:pt idx="275">
                  <c:v>4.4560185185185161E-2</c:v>
                </c:pt>
                <c:pt idx="276">
                  <c:v>4.4722222222222198E-2</c:v>
                </c:pt>
                <c:pt idx="277">
                  <c:v>4.4884259259259235E-2</c:v>
                </c:pt>
                <c:pt idx="278">
                  <c:v>4.5046296296296272E-2</c:v>
                </c:pt>
                <c:pt idx="279">
                  <c:v>4.5208333333333309E-2</c:v>
                </c:pt>
                <c:pt idx="280">
                  <c:v>4.5370370370370346E-2</c:v>
                </c:pt>
                <c:pt idx="281">
                  <c:v>4.5532407407407383E-2</c:v>
                </c:pt>
                <c:pt idx="282">
                  <c:v>4.5694444444444419E-2</c:v>
                </c:pt>
                <c:pt idx="283">
                  <c:v>4.5856481481481456E-2</c:v>
                </c:pt>
                <c:pt idx="284">
                  <c:v>4.6018518518518493E-2</c:v>
                </c:pt>
                <c:pt idx="285">
                  <c:v>4.618055555555553E-2</c:v>
                </c:pt>
                <c:pt idx="286">
                  <c:v>4.6342592592592567E-2</c:v>
                </c:pt>
                <c:pt idx="287">
                  <c:v>4.6504629629629604E-2</c:v>
                </c:pt>
                <c:pt idx="288">
                  <c:v>4.6666666666666641E-2</c:v>
                </c:pt>
                <c:pt idx="289">
                  <c:v>4.6828703703703678E-2</c:v>
                </c:pt>
                <c:pt idx="290">
                  <c:v>4.6990740740740715E-2</c:v>
                </c:pt>
                <c:pt idx="291">
                  <c:v>4.7152777777777752E-2</c:v>
                </c:pt>
                <c:pt idx="292">
                  <c:v>4.7314814814814789E-2</c:v>
                </c:pt>
                <c:pt idx="293">
                  <c:v>4.7476851851851826E-2</c:v>
                </c:pt>
                <c:pt idx="294">
                  <c:v>4.7638888888888863E-2</c:v>
                </c:pt>
                <c:pt idx="295">
                  <c:v>4.78009259259259E-2</c:v>
                </c:pt>
                <c:pt idx="296">
                  <c:v>4.7962962962962936E-2</c:v>
                </c:pt>
                <c:pt idx="297">
                  <c:v>4.8124999999999973E-2</c:v>
                </c:pt>
                <c:pt idx="298">
                  <c:v>4.828703703703701E-2</c:v>
                </c:pt>
                <c:pt idx="299">
                  <c:v>4.8449074074074047E-2</c:v>
                </c:pt>
                <c:pt idx="300">
                  <c:v>4.8611111111111084E-2</c:v>
                </c:pt>
                <c:pt idx="301">
                  <c:v>4.8773148148148121E-2</c:v>
                </c:pt>
                <c:pt idx="302">
                  <c:v>4.8935185185185158E-2</c:v>
                </c:pt>
                <c:pt idx="303">
                  <c:v>4.9097222222222195E-2</c:v>
                </c:pt>
                <c:pt idx="304">
                  <c:v>4.9259259259259232E-2</c:v>
                </c:pt>
                <c:pt idx="305">
                  <c:v>4.9421296296296269E-2</c:v>
                </c:pt>
                <c:pt idx="306">
                  <c:v>4.9583333333333306E-2</c:v>
                </c:pt>
                <c:pt idx="307">
                  <c:v>4.9745370370370343E-2</c:v>
                </c:pt>
                <c:pt idx="308">
                  <c:v>4.990740740740738E-2</c:v>
                </c:pt>
                <c:pt idx="309">
                  <c:v>5.0069444444444416E-2</c:v>
                </c:pt>
                <c:pt idx="310">
                  <c:v>5.0231481481481453E-2</c:v>
                </c:pt>
                <c:pt idx="311">
                  <c:v>5.039351851851849E-2</c:v>
                </c:pt>
                <c:pt idx="312">
                  <c:v>5.0555555555555527E-2</c:v>
                </c:pt>
                <c:pt idx="313">
                  <c:v>5.0717592592592564E-2</c:v>
                </c:pt>
                <c:pt idx="314">
                  <c:v>5.0879629629629601E-2</c:v>
                </c:pt>
                <c:pt idx="315">
                  <c:v>5.1041666666666638E-2</c:v>
                </c:pt>
                <c:pt idx="316">
                  <c:v>5.1203703703703675E-2</c:v>
                </c:pt>
                <c:pt idx="317">
                  <c:v>5.1365740740740712E-2</c:v>
                </c:pt>
                <c:pt idx="318">
                  <c:v>5.1527777777777749E-2</c:v>
                </c:pt>
                <c:pt idx="319">
                  <c:v>5.1689814814814786E-2</c:v>
                </c:pt>
                <c:pt idx="320">
                  <c:v>5.1851851851851823E-2</c:v>
                </c:pt>
                <c:pt idx="321">
                  <c:v>5.201388888888886E-2</c:v>
                </c:pt>
                <c:pt idx="322">
                  <c:v>5.2175925925925896E-2</c:v>
                </c:pt>
                <c:pt idx="323">
                  <c:v>5.2337962962962933E-2</c:v>
                </c:pt>
                <c:pt idx="324">
                  <c:v>5.249999999999997E-2</c:v>
                </c:pt>
                <c:pt idx="325">
                  <c:v>5.2662037037037007E-2</c:v>
                </c:pt>
                <c:pt idx="326">
                  <c:v>5.2824074074074044E-2</c:v>
                </c:pt>
                <c:pt idx="327">
                  <c:v>5.2986111111111081E-2</c:v>
                </c:pt>
                <c:pt idx="328">
                  <c:v>5.3148148148148118E-2</c:v>
                </c:pt>
                <c:pt idx="329">
                  <c:v>5.3310185185185155E-2</c:v>
                </c:pt>
                <c:pt idx="330">
                  <c:v>5.3472222222222192E-2</c:v>
                </c:pt>
                <c:pt idx="331">
                  <c:v>5.3634259259259229E-2</c:v>
                </c:pt>
                <c:pt idx="332">
                  <c:v>5.3796296296296266E-2</c:v>
                </c:pt>
                <c:pt idx="333">
                  <c:v>5.3958333333333303E-2</c:v>
                </c:pt>
                <c:pt idx="334">
                  <c:v>5.412037037037034E-2</c:v>
                </c:pt>
                <c:pt idx="335">
                  <c:v>5.4282407407407376E-2</c:v>
                </c:pt>
                <c:pt idx="336">
                  <c:v>5.4444444444444413E-2</c:v>
                </c:pt>
                <c:pt idx="337">
                  <c:v>5.460648148148145E-2</c:v>
                </c:pt>
                <c:pt idx="338">
                  <c:v>5.4768518518518487E-2</c:v>
                </c:pt>
                <c:pt idx="339">
                  <c:v>5.4930555555555524E-2</c:v>
                </c:pt>
                <c:pt idx="340">
                  <c:v>5.5092592592592561E-2</c:v>
                </c:pt>
                <c:pt idx="341">
                  <c:v>5.5254629629629598E-2</c:v>
                </c:pt>
                <c:pt idx="342">
                  <c:v>5.5416666666666635E-2</c:v>
                </c:pt>
                <c:pt idx="343">
                  <c:v>5.5578703703703672E-2</c:v>
                </c:pt>
                <c:pt idx="344">
                  <c:v>5.5740740740740709E-2</c:v>
                </c:pt>
                <c:pt idx="345">
                  <c:v>5.5902777777777746E-2</c:v>
                </c:pt>
                <c:pt idx="346">
                  <c:v>5.6064814814814783E-2</c:v>
                </c:pt>
                <c:pt idx="347">
                  <c:v>5.622685185185182E-2</c:v>
                </c:pt>
                <c:pt idx="348">
                  <c:v>5.6388888888888856E-2</c:v>
                </c:pt>
                <c:pt idx="349">
                  <c:v>5.6550925925925893E-2</c:v>
                </c:pt>
                <c:pt idx="350">
                  <c:v>5.671296296296293E-2</c:v>
                </c:pt>
                <c:pt idx="351">
                  <c:v>5.6874999999999967E-2</c:v>
                </c:pt>
                <c:pt idx="352">
                  <c:v>5.7037037037037004E-2</c:v>
                </c:pt>
                <c:pt idx="353">
                  <c:v>5.7199074074074041E-2</c:v>
                </c:pt>
                <c:pt idx="354">
                  <c:v>5.7361111111111078E-2</c:v>
                </c:pt>
                <c:pt idx="355">
                  <c:v>5.7523148148148115E-2</c:v>
                </c:pt>
                <c:pt idx="356">
                  <c:v>5.7685185185185152E-2</c:v>
                </c:pt>
                <c:pt idx="357">
                  <c:v>5.7847222222222189E-2</c:v>
                </c:pt>
                <c:pt idx="358">
                  <c:v>5.8009259259259226E-2</c:v>
                </c:pt>
                <c:pt idx="359">
                  <c:v>5.8171296296296263E-2</c:v>
                </c:pt>
                <c:pt idx="360">
                  <c:v>5.83333333333333E-2</c:v>
                </c:pt>
                <c:pt idx="361">
                  <c:v>5.8495370370370336E-2</c:v>
                </c:pt>
                <c:pt idx="362">
                  <c:v>5.8657407407407373E-2</c:v>
                </c:pt>
                <c:pt idx="363">
                  <c:v>5.881944444444441E-2</c:v>
                </c:pt>
                <c:pt idx="364">
                  <c:v>5.8981481481481447E-2</c:v>
                </c:pt>
                <c:pt idx="365">
                  <c:v>5.9143518518518484E-2</c:v>
                </c:pt>
                <c:pt idx="366">
                  <c:v>5.9305555555555521E-2</c:v>
                </c:pt>
                <c:pt idx="367">
                  <c:v>5.9467592592592558E-2</c:v>
                </c:pt>
                <c:pt idx="368">
                  <c:v>5.9629629629629595E-2</c:v>
                </c:pt>
                <c:pt idx="369">
                  <c:v>5.9791666666666632E-2</c:v>
                </c:pt>
                <c:pt idx="370">
                  <c:v>5.9953703703703669E-2</c:v>
                </c:pt>
                <c:pt idx="371">
                  <c:v>6.0115740740740706E-2</c:v>
                </c:pt>
                <c:pt idx="372">
                  <c:v>6.0277777777777743E-2</c:v>
                </c:pt>
                <c:pt idx="373">
                  <c:v>6.043981481481478E-2</c:v>
                </c:pt>
                <c:pt idx="374">
                  <c:v>6.0601851851851816E-2</c:v>
                </c:pt>
                <c:pt idx="375">
                  <c:v>6.0763888888888853E-2</c:v>
                </c:pt>
                <c:pt idx="376">
                  <c:v>6.092592592592589E-2</c:v>
                </c:pt>
                <c:pt idx="377">
                  <c:v>6.1087962962962927E-2</c:v>
                </c:pt>
                <c:pt idx="378">
                  <c:v>6.1249999999999964E-2</c:v>
                </c:pt>
                <c:pt idx="379">
                  <c:v>6.1412037037037001E-2</c:v>
                </c:pt>
                <c:pt idx="380">
                  <c:v>6.1574074074074038E-2</c:v>
                </c:pt>
                <c:pt idx="381">
                  <c:v>6.1736111111111075E-2</c:v>
                </c:pt>
                <c:pt idx="382">
                  <c:v>6.1898148148148112E-2</c:v>
                </c:pt>
                <c:pt idx="383">
                  <c:v>6.2060185185185149E-2</c:v>
                </c:pt>
                <c:pt idx="384">
                  <c:v>6.2222222222222186E-2</c:v>
                </c:pt>
                <c:pt idx="385">
                  <c:v>6.2384259259259223E-2</c:v>
                </c:pt>
                <c:pt idx="386">
                  <c:v>6.2546296296296267E-2</c:v>
                </c:pt>
                <c:pt idx="387">
                  <c:v>6.270833333333331E-2</c:v>
                </c:pt>
                <c:pt idx="388">
                  <c:v>6.2870370370370354E-2</c:v>
                </c:pt>
                <c:pt idx="389">
                  <c:v>6.3032407407407398E-2</c:v>
                </c:pt>
                <c:pt idx="390">
                  <c:v>6.3194444444444442E-2</c:v>
                </c:pt>
                <c:pt idx="391">
                  <c:v>6.3356481481481486E-2</c:v>
                </c:pt>
                <c:pt idx="392">
                  <c:v>6.351851851851853E-2</c:v>
                </c:pt>
                <c:pt idx="393">
                  <c:v>6.3680555555555574E-2</c:v>
                </c:pt>
                <c:pt idx="394">
                  <c:v>6.3842592592592617E-2</c:v>
                </c:pt>
                <c:pt idx="395">
                  <c:v>6.4004629629629661E-2</c:v>
                </c:pt>
                <c:pt idx="396">
                  <c:v>6.4166666666666705E-2</c:v>
                </c:pt>
                <c:pt idx="397">
                  <c:v>6.4328703703703749E-2</c:v>
                </c:pt>
                <c:pt idx="398">
                  <c:v>6.4490740740740793E-2</c:v>
                </c:pt>
                <c:pt idx="399">
                  <c:v>6.4652777777777837E-2</c:v>
                </c:pt>
                <c:pt idx="400">
                  <c:v>6.4814814814814881E-2</c:v>
                </c:pt>
                <c:pt idx="401">
                  <c:v>6.4976851851851924E-2</c:v>
                </c:pt>
                <c:pt idx="402">
                  <c:v>6.5138888888888968E-2</c:v>
                </c:pt>
                <c:pt idx="403">
                  <c:v>6.5300925925926012E-2</c:v>
                </c:pt>
                <c:pt idx="404">
                  <c:v>6.5462962962963056E-2</c:v>
                </c:pt>
                <c:pt idx="405">
                  <c:v>6.56250000000001E-2</c:v>
                </c:pt>
                <c:pt idx="406">
                  <c:v>6.5787037037037144E-2</c:v>
                </c:pt>
                <c:pt idx="407">
                  <c:v>6.5949074074074188E-2</c:v>
                </c:pt>
                <c:pt idx="408">
                  <c:v>6.6111111111111232E-2</c:v>
                </c:pt>
                <c:pt idx="409">
                  <c:v>6.6273148148148275E-2</c:v>
                </c:pt>
                <c:pt idx="410">
                  <c:v>6.6435185185185319E-2</c:v>
                </c:pt>
                <c:pt idx="411">
                  <c:v>6.6597222222222363E-2</c:v>
                </c:pt>
                <c:pt idx="412">
                  <c:v>6.6759259259259407E-2</c:v>
                </c:pt>
                <c:pt idx="413">
                  <c:v>6.6921296296296451E-2</c:v>
                </c:pt>
                <c:pt idx="414">
                  <c:v>6.7083333333333495E-2</c:v>
                </c:pt>
                <c:pt idx="415">
                  <c:v>6.7245370370370539E-2</c:v>
                </c:pt>
                <c:pt idx="416">
                  <c:v>6.7407407407407582E-2</c:v>
                </c:pt>
                <c:pt idx="417">
                  <c:v>6.7569444444444626E-2</c:v>
                </c:pt>
                <c:pt idx="418">
                  <c:v>6.773148148148167E-2</c:v>
                </c:pt>
                <c:pt idx="419">
                  <c:v>6.7893518518518714E-2</c:v>
                </c:pt>
                <c:pt idx="420">
                  <c:v>6.8055555555555758E-2</c:v>
                </c:pt>
                <c:pt idx="421">
                  <c:v>6.8217592592592802E-2</c:v>
                </c:pt>
                <c:pt idx="422">
                  <c:v>6.8379629629629846E-2</c:v>
                </c:pt>
                <c:pt idx="423">
                  <c:v>6.8541666666666889E-2</c:v>
                </c:pt>
                <c:pt idx="424">
                  <c:v>6.8703703703703933E-2</c:v>
                </c:pt>
                <c:pt idx="425">
                  <c:v>6.8865740740740977E-2</c:v>
                </c:pt>
                <c:pt idx="426">
                  <c:v>6.9027777777778021E-2</c:v>
                </c:pt>
                <c:pt idx="427">
                  <c:v>6.9189814814815065E-2</c:v>
                </c:pt>
                <c:pt idx="428">
                  <c:v>6.9351851851852109E-2</c:v>
                </c:pt>
                <c:pt idx="429">
                  <c:v>6.9513888888889153E-2</c:v>
                </c:pt>
                <c:pt idx="430">
                  <c:v>6.9675925925926196E-2</c:v>
                </c:pt>
                <c:pt idx="431">
                  <c:v>6.983796296296324E-2</c:v>
                </c:pt>
                <c:pt idx="432">
                  <c:v>7.0000000000000284E-2</c:v>
                </c:pt>
                <c:pt idx="433">
                  <c:v>7.0162037037037328E-2</c:v>
                </c:pt>
                <c:pt idx="434">
                  <c:v>7.0324074074074372E-2</c:v>
                </c:pt>
                <c:pt idx="435">
                  <c:v>7.0486111111111416E-2</c:v>
                </c:pt>
                <c:pt idx="436">
                  <c:v>7.064814814814846E-2</c:v>
                </c:pt>
                <c:pt idx="437">
                  <c:v>7.0810185185185504E-2</c:v>
                </c:pt>
                <c:pt idx="438">
                  <c:v>7.0972222222222547E-2</c:v>
                </c:pt>
                <c:pt idx="439">
                  <c:v>7.1134259259259591E-2</c:v>
                </c:pt>
                <c:pt idx="440">
                  <c:v>7.1296296296296635E-2</c:v>
                </c:pt>
                <c:pt idx="441">
                  <c:v>7.1458333333333679E-2</c:v>
                </c:pt>
                <c:pt idx="442">
                  <c:v>7.1620370370370723E-2</c:v>
                </c:pt>
                <c:pt idx="443">
                  <c:v>7.1782407407407767E-2</c:v>
                </c:pt>
                <c:pt idx="444">
                  <c:v>7.1944444444444811E-2</c:v>
                </c:pt>
                <c:pt idx="445">
                  <c:v>7.2106481481481854E-2</c:v>
                </c:pt>
                <c:pt idx="446">
                  <c:v>7.2268518518518898E-2</c:v>
                </c:pt>
                <c:pt idx="447">
                  <c:v>7.2430555555555942E-2</c:v>
                </c:pt>
                <c:pt idx="448">
                  <c:v>7.2592592592592986E-2</c:v>
                </c:pt>
                <c:pt idx="449">
                  <c:v>7.275462962963003E-2</c:v>
                </c:pt>
                <c:pt idx="450">
                  <c:v>7.2916666666667074E-2</c:v>
                </c:pt>
                <c:pt idx="451">
                  <c:v>7.3078703703704118E-2</c:v>
                </c:pt>
                <c:pt idx="452">
                  <c:v>7.3240740740741161E-2</c:v>
                </c:pt>
                <c:pt idx="453">
                  <c:v>7.3402777777778205E-2</c:v>
                </c:pt>
                <c:pt idx="454">
                  <c:v>7.3564814814815249E-2</c:v>
                </c:pt>
                <c:pt idx="455">
                  <c:v>7.3726851851852293E-2</c:v>
                </c:pt>
                <c:pt idx="456">
                  <c:v>7.3888888888889337E-2</c:v>
                </c:pt>
                <c:pt idx="457">
                  <c:v>7.4050925925926381E-2</c:v>
                </c:pt>
                <c:pt idx="458">
                  <c:v>7.4212962962963425E-2</c:v>
                </c:pt>
                <c:pt idx="459">
                  <c:v>7.4375000000000469E-2</c:v>
                </c:pt>
                <c:pt idx="460">
                  <c:v>7.4537037037037512E-2</c:v>
                </c:pt>
                <c:pt idx="461">
                  <c:v>7.4699074074074556E-2</c:v>
                </c:pt>
                <c:pt idx="462">
                  <c:v>7.48611111111116E-2</c:v>
                </c:pt>
                <c:pt idx="463">
                  <c:v>7.5023148148148644E-2</c:v>
                </c:pt>
                <c:pt idx="464">
                  <c:v>7.5185185185185688E-2</c:v>
                </c:pt>
                <c:pt idx="465">
                  <c:v>7.5347222222222732E-2</c:v>
                </c:pt>
                <c:pt idx="466">
                  <c:v>7.5509259259259776E-2</c:v>
                </c:pt>
                <c:pt idx="467">
                  <c:v>7.5671296296296819E-2</c:v>
                </c:pt>
                <c:pt idx="468">
                  <c:v>7.5833333333333863E-2</c:v>
                </c:pt>
                <c:pt idx="469">
                  <c:v>7.5995370370370907E-2</c:v>
                </c:pt>
                <c:pt idx="470">
                  <c:v>7.6157407407407951E-2</c:v>
                </c:pt>
                <c:pt idx="471">
                  <c:v>7.6319444444444995E-2</c:v>
                </c:pt>
                <c:pt idx="472">
                  <c:v>7.6481481481482039E-2</c:v>
                </c:pt>
                <c:pt idx="473">
                  <c:v>7.6643518518519083E-2</c:v>
                </c:pt>
                <c:pt idx="474">
                  <c:v>7.6805555555556126E-2</c:v>
                </c:pt>
                <c:pt idx="475">
                  <c:v>7.696759259259317E-2</c:v>
                </c:pt>
                <c:pt idx="476">
                  <c:v>7.7129629629630214E-2</c:v>
                </c:pt>
                <c:pt idx="477">
                  <c:v>7.7291666666667258E-2</c:v>
                </c:pt>
                <c:pt idx="478">
                  <c:v>7.7453703703704302E-2</c:v>
                </c:pt>
                <c:pt idx="479">
                  <c:v>7.7615740740741346E-2</c:v>
                </c:pt>
                <c:pt idx="480">
                  <c:v>7.777777777777839E-2</c:v>
                </c:pt>
                <c:pt idx="481">
                  <c:v>7.7939814814815433E-2</c:v>
                </c:pt>
                <c:pt idx="482">
                  <c:v>7.8101851851852477E-2</c:v>
                </c:pt>
                <c:pt idx="483">
                  <c:v>7.8263888888889521E-2</c:v>
                </c:pt>
                <c:pt idx="484">
                  <c:v>7.8425925925926565E-2</c:v>
                </c:pt>
                <c:pt idx="485">
                  <c:v>7.8587962962963609E-2</c:v>
                </c:pt>
                <c:pt idx="486">
                  <c:v>7.8750000000000653E-2</c:v>
                </c:pt>
                <c:pt idx="487">
                  <c:v>7.8912037037037697E-2</c:v>
                </c:pt>
                <c:pt idx="488">
                  <c:v>7.9074074074074741E-2</c:v>
                </c:pt>
                <c:pt idx="489">
                  <c:v>7.9236111111111784E-2</c:v>
                </c:pt>
                <c:pt idx="490">
                  <c:v>7.9398148148148828E-2</c:v>
                </c:pt>
                <c:pt idx="491">
                  <c:v>7.9560185185185872E-2</c:v>
                </c:pt>
                <c:pt idx="492">
                  <c:v>7.9722222222222916E-2</c:v>
                </c:pt>
                <c:pt idx="493">
                  <c:v>7.988425925925996E-2</c:v>
                </c:pt>
                <c:pt idx="494">
                  <c:v>8.0046296296297004E-2</c:v>
                </c:pt>
                <c:pt idx="495">
                  <c:v>8.0208333333334048E-2</c:v>
                </c:pt>
                <c:pt idx="496">
                  <c:v>8.0370370370371091E-2</c:v>
                </c:pt>
                <c:pt idx="497">
                  <c:v>8.0532407407408135E-2</c:v>
                </c:pt>
                <c:pt idx="498">
                  <c:v>8.0694444444445179E-2</c:v>
                </c:pt>
                <c:pt idx="499">
                  <c:v>8.0856481481482223E-2</c:v>
                </c:pt>
              </c:numCache>
            </c:numRef>
          </c:xVal>
          <c:yVal>
            <c:numRef>
              <c:f>'spinac zpatecka vypinane cerp.'!$P$12:$P$511</c:f>
              <c:numCache>
                <c:formatCode>General</c:formatCode>
                <c:ptCount val="500"/>
                <c:pt idx="0">
                  <c:v>21.5</c:v>
                </c:pt>
                <c:pt idx="1">
                  <c:v>21.5</c:v>
                </c:pt>
                <c:pt idx="2">
                  <c:v>22.692</c:v>
                </c:pt>
                <c:pt idx="3">
                  <c:v>23.876053333333335</c:v>
                </c:pt>
                <c:pt idx="4">
                  <c:v>25.052217463799288</c:v>
                </c:pt>
                <c:pt idx="5">
                  <c:v>26.22054868003292</c:v>
                </c:pt>
                <c:pt idx="6">
                  <c:v>27.381102632982458</c:v>
                </c:pt>
                <c:pt idx="7">
                  <c:v>28.533934373536077</c:v>
                </c:pt>
                <c:pt idx="8">
                  <c:v>29.679098383858076</c:v>
                </c:pt>
                <c:pt idx="9">
                  <c:v>30.816648603595105</c:v>
                </c:pt>
                <c:pt idx="10">
                  <c:v>31.946638451930074</c:v>
                </c:pt>
                <c:pt idx="11">
                  <c:v>33.069120846294389</c:v>
                </c:pt>
                <c:pt idx="12">
                  <c:v>33.069272776767484</c:v>
                </c:pt>
                <c:pt idx="13">
                  <c:v>34.184329589467076</c:v>
                </c:pt>
                <c:pt idx="14">
                  <c:v>35.291981094307552</c:v>
                </c:pt>
                <c:pt idx="15">
                  <c:v>36.392279858705344</c:v>
                </c:pt>
                <c:pt idx="16">
                  <c:v>37.48527705383804</c:v>
                </c:pt>
                <c:pt idx="17">
                  <c:v>38.571023390100905</c:v>
                </c:pt>
                <c:pt idx="18">
                  <c:v>39.649569129997609</c:v>
                </c:pt>
                <c:pt idx="19">
                  <c:v>40.720964099565947</c:v>
                </c:pt>
                <c:pt idx="20">
                  <c:v>41.785257698633743</c:v>
                </c:pt>
                <c:pt idx="21">
                  <c:v>42.842498910131887</c:v>
                </c:pt>
                <c:pt idx="22">
                  <c:v>43.892736308638504</c:v>
                </c:pt>
                <c:pt idx="23">
                  <c:v>43.893277086438914</c:v>
                </c:pt>
                <c:pt idx="24">
                  <c:v>44.936602594846704</c:v>
                </c:pt>
                <c:pt idx="25">
                  <c:v>45.973016982246627</c:v>
                </c:pt>
                <c:pt idx="26">
                  <c:v>47.002569106911963</c:v>
                </c:pt>
                <c:pt idx="27">
                  <c:v>48.025306128797517</c:v>
                </c:pt>
                <c:pt idx="28">
                  <c:v>49.041274812431425</c:v>
                </c:pt>
                <c:pt idx="29">
                  <c:v>50.050521536782064</c:v>
                </c:pt>
                <c:pt idx="30">
                  <c:v>51.053092304070034</c:v>
                </c:pt>
                <c:pt idx="31">
                  <c:v>52.049032747720652</c:v>
                </c:pt>
                <c:pt idx="32">
                  <c:v>53.038388139608195</c:v>
                </c:pt>
                <c:pt idx="33">
                  <c:v>54.021203396710561</c:v>
                </c:pt>
                <c:pt idx="34">
                  <c:v>54.022249335041849</c:v>
                </c:pt>
                <c:pt idx="35">
                  <c:v>54.998619509299338</c:v>
                </c:pt>
                <c:pt idx="36">
                  <c:v>55.968534484770501</c:v>
                </c:pt>
                <c:pt idx="37">
                  <c:v>56.932039937774753</c:v>
                </c:pt>
                <c:pt idx="38">
                  <c:v>57.889179575794671</c:v>
                </c:pt>
                <c:pt idx="39">
                  <c:v>58.83999675761261</c:v>
                </c:pt>
                <c:pt idx="40">
                  <c:v>59.784534501438145</c:v>
                </c:pt>
                <c:pt idx="41">
                  <c:v>60.722835492107137</c:v>
                </c:pt>
                <c:pt idx="42">
                  <c:v>61.654942087527878</c:v>
                </c:pt>
                <c:pt idx="43">
                  <c:v>62.580896324511585</c:v>
                </c:pt>
                <c:pt idx="44">
                  <c:v>63.500739924093992</c:v>
                </c:pt>
                <c:pt idx="45">
                  <c:v>63.222670207763692</c:v>
                </c:pt>
                <c:pt idx="46">
                  <c:v>62.946523308717914</c:v>
                </c:pt>
                <c:pt idx="47">
                  <c:v>62.672282593386342</c:v>
                </c:pt>
                <c:pt idx="48">
                  <c:v>62.399931854229273</c:v>
                </c:pt>
                <c:pt idx="49">
                  <c:v>62.129455262451621</c:v>
                </c:pt>
                <c:pt idx="50">
                  <c:v>61.860837328870375</c:v>
                </c:pt>
                <c:pt idx="51">
                  <c:v>61.594062871339951</c:v>
                </c:pt>
                <c:pt idx="52">
                  <c:v>61.329116987474137</c:v>
                </c:pt>
                <c:pt idx="53">
                  <c:v>61.065985031664567</c:v>
                </c:pt>
                <c:pt idx="54">
                  <c:v>60.804652595600125</c:v>
                </c:pt>
                <c:pt idx="55">
                  <c:v>60.54510549165191</c:v>
                </c:pt>
                <c:pt idx="56">
                  <c:v>60.287329738614538</c:v>
                </c:pt>
                <c:pt idx="57">
                  <c:v>60.031311549394012</c:v>
                </c:pt>
                <c:pt idx="58">
                  <c:v>59.777037320311535</c:v>
                </c:pt>
                <c:pt idx="59">
                  <c:v>59.524493621755049</c:v>
                </c:pt>
                <c:pt idx="60">
                  <c:v>59.273667189960022</c:v>
                </c:pt>
                <c:pt idx="61">
                  <c:v>59.024544919741253</c:v>
                </c:pt>
                <c:pt idx="62">
                  <c:v>58.777113858029409</c:v>
                </c:pt>
                <c:pt idx="63">
                  <c:v>58.531361198091176</c:v>
                </c:pt>
                <c:pt idx="64">
                  <c:v>58.287274274334052</c:v>
                </c:pt>
                <c:pt idx="65">
                  <c:v>58.04484055761187</c:v>
                </c:pt>
                <c:pt idx="66">
                  <c:v>57.804047650962765</c:v>
                </c:pt>
                <c:pt idx="67">
                  <c:v>57.564883285721137</c:v>
                </c:pt>
                <c:pt idx="68">
                  <c:v>57.327335317954919</c:v>
                </c:pt>
                <c:pt idx="69">
                  <c:v>57.091391725187179</c:v>
                </c:pt>
                <c:pt idx="70">
                  <c:v>56.857040603366919</c:v>
                </c:pt>
                <c:pt idx="71">
                  <c:v>56.624270164059588</c:v>
                </c:pt>
                <c:pt idx="72">
                  <c:v>56.393068731831569</c:v>
                </c:pt>
                <c:pt idx="73">
                  <c:v>56.163424741807205</c:v>
                </c:pt>
                <c:pt idx="74">
                  <c:v>55.935326737379384</c:v>
                </c:pt>
                <c:pt idx="75">
                  <c:v>55.708763368057497</c:v>
                </c:pt>
                <c:pt idx="76">
                  <c:v>55.483723387438644</c:v>
                </c:pt>
                <c:pt idx="77">
                  <c:v>55.260195651289976</c:v>
                </c:pt>
                <c:pt idx="78">
                  <c:v>55.038169115731229</c:v>
                </c:pt>
                <c:pt idx="79">
                  <c:v>54.81763283550837</c:v>
                </c:pt>
                <c:pt idx="80">
                  <c:v>54.598575962349685</c:v>
                </c:pt>
                <c:pt idx="81">
                  <c:v>54.380987743397519</c:v>
                </c:pt>
                <c:pt idx="82">
                  <c:v>54.164857519708775</c:v>
                </c:pt>
                <c:pt idx="83">
                  <c:v>53.950174724818702</c:v>
                </c:pt>
                <c:pt idx="84">
                  <c:v>53.736928883362751</c:v>
                </c:pt>
                <c:pt idx="85">
                  <c:v>53.525109609752107</c:v>
                </c:pt>
                <c:pt idx="86">
                  <c:v>53.314706606898639</c:v>
                </c:pt>
                <c:pt idx="87">
                  <c:v>53.105709664985724</c:v>
                </c:pt>
                <c:pt idx="88">
                  <c:v>52.898108660281594</c:v>
                </c:pt>
                <c:pt idx="89">
                  <c:v>52.69189355399228</c:v>
                </c:pt>
                <c:pt idx="90">
                  <c:v>52.487054391151467</c:v>
                </c:pt>
                <c:pt idx="91">
                  <c:v>52.283581299544927</c:v>
                </c:pt>
                <c:pt idx="92">
                  <c:v>52.081464488666903</c:v>
                </c:pt>
                <c:pt idx="93">
                  <c:v>51.880694248707144</c:v>
                </c:pt>
                <c:pt idx="94">
                  <c:v>51.681260949566003</c:v>
                </c:pt>
                <c:pt idx="95">
                  <c:v>51.483155039896509</c:v>
                </c:pt>
                <c:pt idx="96">
                  <c:v>51.286367046171527</c:v>
                </c:pt>
                <c:pt idx="97">
                  <c:v>51.090887571774758</c:v>
                </c:pt>
                <c:pt idx="98">
                  <c:v>50.896707296114172</c:v>
                </c:pt>
                <c:pt idx="99">
                  <c:v>50.703816973756901</c:v>
                </c:pt>
                <c:pt idx="100">
                  <c:v>51.722790360832811</c:v>
                </c:pt>
                <c:pt idx="101">
                  <c:v>52.716184170280521</c:v>
                </c:pt>
                <c:pt idx="102">
                  <c:v>53.702955113345602</c:v>
                </c:pt>
                <c:pt idx="103">
                  <c:v>54.683151517290163</c:v>
                </c:pt>
                <c:pt idx="104">
                  <c:v>55.656820113021027</c:v>
                </c:pt>
                <c:pt idx="105">
                  <c:v>56.624007106303836</c:v>
                </c:pt>
                <c:pt idx="106">
                  <c:v>57.584758208167941</c:v>
                </c:pt>
                <c:pt idx="107">
                  <c:v>58.539118660705356</c:v>
                </c:pt>
                <c:pt idx="108">
                  <c:v>59.48713325912216</c:v>
                </c:pt>
                <c:pt idx="109">
                  <c:v>60.428846370726049</c:v>
                </c:pt>
                <c:pt idx="110">
                  <c:v>60.172491720222169</c:v>
                </c:pt>
                <c:pt idx="111">
                  <c:v>59.917868954539415</c:v>
                </c:pt>
                <c:pt idx="112">
                  <c:v>59.664964011392705</c:v>
                </c:pt>
                <c:pt idx="113">
                  <c:v>59.413763169791324</c:v>
                </c:pt>
                <c:pt idx="114">
                  <c:v>59.164253009886046</c:v>
                </c:pt>
                <c:pt idx="115">
                  <c:v>58.916420380030878</c:v>
                </c:pt>
                <c:pt idx="116">
                  <c:v>58.670252369613081</c:v>
                </c:pt>
                <c:pt idx="117">
                  <c:v>58.425736286513867</c:v>
                </c:pt>
                <c:pt idx="118">
                  <c:v>58.182859638300769</c:v>
                </c:pt>
                <c:pt idx="119">
                  <c:v>57.941610116440337</c:v>
                </c:pt>
                <c:pt idx="120">
                  <c:v>57.701975582965375</c:v>
                </c:pt>
                <c:pt idx="121">
                  <c:v>57.463944059145931</c:v>
                </c:pt>
                <c:pt idx="122">
                  <c:v>57.227503715803245</c:v>
                </c:pt>
                <c:pt idx="123">
                  <c:v>56.99264286497629</c:v>
                </c:pt>
                <c:pt idx="124">
                  <c:v>56.759349952708206</c:v>
                </c:pt>
                <c:pt idx="125">
                  <c:v>56.527613552762752</c:v>
                </c:pt>
                <c:pt idx="126">
                  <c:v>56.297422361117789</c:v>
                </c:pt>
                <c:pt idx="127">
                  <c:v>56.068765191110444</c:v>
                </c:pt>
                <c:pt idx="128">
                  <c:v>55.841630969131494</c:v>
                </c:pt>
                <c:pt idx="129">
                  <c:v>55.616008730784799</c:v>
                </c:pt>
                <c:pt idx="130">
                  <c:v>55.391887617442286</c:v>
                </c:pt>
                <c:pt idx="131">
                  <c:v>55.169256873136987</c:v>
                </c:pt>
                <c:pt idx="132">
                  <c:v>54.94810584174612</c:v>
                </c:pt>
                <c:pt idx="133">
                  <c:v>54.728423964424486</c:v>
                </c:pt>
                <c:pt idx="134">
                  <c:v>54.510200777254305</c:v>
                </c:pt>
                <c:pt idx="135">
                  <c:v>54.293425909083645</c:v>
                </c:pt>
                <c:pt idx="136">
                  <c:v>54.078089079529377</c:v>
                </c:pt>
                <c:pt idx="137">
                  <c:v>53.864180097124461</c:v>
                </c:pt>
                <c:pt idx="138">
                  <c:v>53.651688857592411</c:v>
                </c:pt>
                <c:pt idx="139">
                  <c:v>53.44060534223415</c:v>
                </c:pt>
                <c:pt idx="140">
                  <c:v>53.23091961641461</c:v>
                </c:pt>
                <c:pt idx="141">
                  <c:v>53.022621828138256</c:v>
                </c:pt>
                <c:pt idx="142">
                  <c:v>52.815702206704067</c:v>
                </c:pt>
                <c:pt idx="143">
                  <c:v>52.610151061431814</c:v>
                </c:pt>
                <c:pt idx="144">
                  <c:v>52.405958780452707</c:v>
                </c:pt>
                <c:pt idx="145">
                  <c:v>52.203115829557781</c:v>
                </c:pt>
                <c:pt idx="146">
                  <c:v>52.001612751099216</c:v>
                </c:pt>
                <c:pt idx="147">
                  <c:v>51.801440162939194</c:v>
                </c:pt>
                <c:pt idx="148">
                  <c:v>51.602588757442504</c:v>
                </c:pt>
                <c:pt idx="149">
                  <c:v>51.405049300509027</c:v>
                </c:pt>
                <c:pt idx="150">
                  <c:v>51.20881263064274</c:v>
                </c:pt>
                <c:pt idx="151">
                  <c:v>51.013869658054389</c:v>
                </c:pt>
                <c:pt idx="152">
                  <c:v>50.820211363795252</c:v>
                </c:pt>
                <c:pt idx="153">
                  <c:v>50.627828798919445</c:v>
                </c:pt>
                <c:pt idx="154">
                  <c:v>51.647328296903673</c:v>
                </c:pt>
                <c:pt idx="155">
                  <c:v>52.654354644094475</c:v>
                </c:pt>
                <c:pt idx="156">
                  <c:v>53.641569706554968</c:v>
                </c:pt>
                <c:pt idx="157">
                  <c:v>54.622197338109331</c:v>
                </c:pt>
                <c:pt idx="158">
                  <c:v>55.596285209178674</c:v>
                </c:pt>
                <c:pt idx="159">
                  <c:v>56.56387974805002</c:v>
                </c:pt>
                <c:pt idx="160">
                  <c:v>57.525026886674425</c:v>
                </c:pt>
                <c:pt idx="161">
                  <c:v>58.47977208606428</c:v>
                </c:pt>
                <c:pt idx="162">
                  <c:v>59.428160358030865</c:v>
                </c:pt>
                <c:pt idx="163">
                  <c:v>60.37023628392668</c:v>
                </c:pt>
                <c:pt idx="164">
                  <c:v>60.114164575488758</c:v>
                </c:pt>
                <c:pt idx="165">
                  <c:v>59.859814307811277</c:v>
                </c:pt>
                <c:pt idx="166">
                  <c:v>59.607171646949816</c:v>
                </c:pt>
                <c:pt idx="167">
                  <c:v>59.356223096051131</c:v>
                </c:pt>
                <c:pt idx="168">
                  <c:v>59.106955455245398</c:v>
                </c:pt>
                <c:pt idx="169">
                  <c:v>58.859355788756645</c:v>
                </c:pt>
                <c:pt idx="170">
                  <c:v>58.613411397784645</c:v>
                </c:pt>
                <c:pt idx="171">
                  <c:v>58.369109798019323</c:v>
                </c:pt>
                <c:pt idx="172">
                  <c:v>58.126438700888819</c:v>
                </c:pt>
                <c:pt idx="173">
                  <c:v>57.885385997829133</c:v>
                </c:pt>
                <c:pt idx="174">
                  <c:v>57.645939747009223</c:v>
                </c:pt>
                <c:pt idx="175">
                  <c:v>57.408088162060743</c:v>
                </c:pt>
                <c:pt idx="176">
                  <c:v>57.171819602450668</c:v>
                </c:pt>
                <c:pt idx="177">
                  <c:v>56.937122565207531</c:v>
                </c:pt>
                <c:pt idx="178">
                  <c:v>56.703985677766767</c:v>
                </c:pt>
                <c:pt idx="179">
                  <c:v>56.472397691746679</c:v>
                </c:pt>
                <c:pt idx="180">
                  <c:v>56.242347477500893</c:v>
                </c:pt>
                <c:pt idx="181">
                  <c:v>56.013824019322342</c:v>
                </c:pt>
                <c:pt idx="182">
                  <c:v>55.786816411195993</c:v>
                </c:pt>
                <c:pt idx="183">
                  <c:v>55.561313853016358</c:v>
                </c:pt>
                <c:pt idx="184">
                  <c:v>55.337305647199926</c:v>
                </c:pt>
                <c:pt idx="185">
                  <c:v>55.114781195635011</c:v>
                </c:pt>
                <c:pt idx="186">
                  <c:v>54.893729996921444</c:v>
                </c:pt>
                <c:pt idx="187">
                  <c:v>54.674141643859386</c:v>
                </c:pt>
                <c:pt idx="188">
                  <c:v>54.45600582115442</c:v>
                </c:pt>
                <c:pt idx="189">
                  <c:v>54.239312303310342</c:v>
                </c:pt>
                <c:pt idx="190">
                  <c:v>54.024050952685705</c:v>
                </c:pt>
                <c:pt idx="191">
                  <c:v>53.810211717694223</c:v>
                </c:pt>
                <c:pt idx="192">
                  <c:v>53.597784631131368</c:v>
                </c:pt>
                <c:pt idx="193">
                  <c:v>53.386759808612773</c:v>
                </c:pt>
                <c:pt idx="194">
                  <c:v>53.177127447111602</c:v>
                </c:pt>
                <c:pt idx="195">
                  <c:v>52.968877823584059</c:v>
                </c:pt>
                <c:pt idx="196">
                  <c:v>52.762001293673634</c:v>
                </c:pt>
                <c:pt idx="197">
                  <c:v>52.556488290485937</c:v>
                </c:pt>
                <c:pt idx="198">
                  <c:v>52.352329323426943</c:v>
                </c:pt>
                <c:pt idx="199">
                  <c:v>52.149514977098534</c:v>
                </c:pt>
                <c:pt idx="200">
                  <c:v>51.948035910245949</c:v>
                </c:pt>
                <c:pt idx="201">
                  <c:v>51.74788285475212</c:v>
                </c:pt>
                <c:pt idx="202">
                  <c:v>51.549046614675092</c:v>
                </c:pt>
                <c:pt idx="203">
                  <c:v>51.351518065324377</c:v>
                </c:pt>
                <c:pt idx="204">
                  <c:v>51.155288152373295</c:v>
                </c:pt>
                <c:pt idx="205">
                  <c:v>50.96034789100419</c:v>
                </c:pt>
                <c:pt idx="206">
                  <c:v>50.766688365083894</c:v>
                </c:pt>
                <c:pt idx="207">
                  <c:v>50.574300726367213</c:v>
                </c:pt>
                <c:pt idx="208">
                  <c:v>51.593843239502391</c:v>
                </c:pt>
                <c:pt idx="209">
                  <c:v>52.600907908912788</c:v>
                </c:pt>
                <c:pt idx="210">
                  <c:v>53.597299551048458</c:v>
                </c:pt>
                <c:pt idx="211">
                  <c:v>54.57791873949013</c:v>
                </c:pt>
                <c:pt idx="212">
                  <c:v>55.55199424042253</c:v>
                </c:pt>
                <c:pt idx="213">
                  <c:v>56.519573047087633</c:v>
                </c:pt>
                <c:pt idx="214">
                  <c:v>57.4807011618297</c:v>
                </c:pt>
                <c:pt idx="215">
                  <c:v>58.435424116238622</c:v>
                </c:pt>
                <c:pt idx="216">
                  <c:v>59.383786992605017</c:v>
                </c:pt>
                <c:pt idx="217">
                  <c:v>60.325834442439614</c:v>
                </c:pt>
                <c:pt idx="218">
                  <c:v>60.069659230509487</c:v>
                </c:pt>
                <c:pt idx="219">
                  <c:v>59.815203113006476</c:v>
                </c:pt>
                <c:pt idx="220">
                  <c:v>59.562452328470201</c:v>
                </c:pt>
                <c:pt idx="221">
                  <c:v>59.311393451068923</c:v>
                </c:pt>
                <c:pt idx="222">
                  <c:v>59.062013350505126</c:v>
                </c:pt>
                <c:pt idx="223">
                  <c:v>58.814299159141648</c:v>
                </c:pt>
                <c:pt idx="224">
                  <c:v>58.568238244901139</c:v>
                </c:pt>
                <c:pt idx="225">
                  <c:v>58.3238181887995</c:v>
                </c:pt>
                <c:pt idx="226">
                  <c:v>58.081026766214258</c:v>
                </c:pt>
                <c:pt idx="227">
                  <c:v>57.839851931174941</c:v>
                </c:pt>
                <c:pt idx="228">
                  <c:v>57.600281803109908</c:v>
                </c:pt>
                <c:pt idx="229">
                  <c:v>57.36230465559786</c:v>
                </c:pt>
                <c:pt idx="230">
                  <c:v>57.125908906762696</c:v>
                </c:pt>
                <c:pt idx="231">
                  <c:v>56.891083111021999</c:v>
                </c:pt>
                <c:pt idx="232">
                  <c:v>56.657815951954831</c:v>
                </c:pt>
                <c:pt idx="233">
                  <c:v>56.426096236099944</c:v>
                </c:pt>
                <c:pt idx="234">
                  <c:v>56.19591288753039</c:v>
                </c:pt>
                <c:pt idx="235">
                  <c:v>55.967254943079567</c:v>
                </c:pt>
                <c:pt idx="236">
                  <c:v>55.740111548115955</c:v>
                </c:pt>
                <c:pt idx="237">
                  <c:v>55.514471952782095</c:v>
                </c:pt>
                <c:pt idx="238">
                  <c:v>55.29032550862847</c:v>
                </c:pt>
                <c:pt idx="239">
                  <c:v>55.06766166558473</c:v>
                </c:pt>
                <c:pt idx="240">
                  <c:v>54.846469969219811</c:v>
                </c:pt>
                <c:pt idx="241">
                  <c:v>54.626740058251741</c:v>
                </c:pt>
                <c:pt idx="242">
                  <c:v>54.408461662272842</c:v>
                </c:pt>
                <c:pt idx="243">
                  <c:v>54.191624599662397</c:v>
                </c:pt>
                <c:pt idx="244">
                  <c:v>53.976218775663085</c:v>
                </c:pt>
                <c:pt idx="245">
                  <c:v>53.762234180600501</c:v>
                </c:pt>
                <c:pt idx="246">
                  <c:v>53.549660888228949</c:v>
                </c:pt>
                <c:pt idx="247">
                  <c:v>53.338489054188457</c:v>
                </c:pt>
                <c:pt idx="248">
                  <c:v>53.12870891456059</c:v>
                </c:pt>
                <c:pt idx="249">
                  <c:v>52.920310784512083</c:v>
                </c:pt>
                <c:pt idx="250">
                  <c:v>52.713285057016762</c:v>
                </c:pt>
                <c:pt idx="251">
                  <c:v>52.507622201647884</c:v>
                </c:pt>
                <c:pt idx="252">
                  <c:v>52.303312763433539</c:v>
                </c:pt>
                <c:pt idx="253">
                  <c:v>52.100347361769025</c:v>
                </c:pt>
                <c:pt idx="254">
                  <c:v>51.898716689380784</c:v>
                </c:pt>
                <c:pt idx="255">
                  <c:v>51.698411511337099</c:v>
                </c:pt>
                <c:pt idx="256">
                  <c:v>51.499422664101246</c:v>
                </c:pt>
                <c:pt idx="257">
                  <c:v>51.301741054623768</c:v>
                </c:pt>
                <c:pt idx="258">
                  <c:v>51.105357659469945</c:v>
                </c:pt>
                <c:pt idx="259">
                  <c:v>50.910263523980191</c:v>
                </c:pt>
                <c:pt idx="260">
                  <c:v>50.716449761460311</c:v>
                </c:pt>
                <c:pt idx="261">
                  <c:v>50.5239075523995</c:v>
                </c:pt>
                <c:pt idx="262">
                  <c:v>51.543341900964833</c:v>
                </c:pt>
                <c:pt idx="263">
                  <c:v>52.550297375912507</c:v>
                </c:pt>
                <c:pt idx="264">
                  <c:v>53.546578583675441</c:v>
                </c:pt>
                <c:pt idx="265">
                  <c:v>54.533457199304564</c:v>
                </c:pt>
                <c:pt idx="266">
                  <c:v>55.507393636043865</c:v>
                </c:pt>
                <c:pt idx="267">
                  <c:v>56.4748325732848</c:v>
                </c:pt>
                <c:pt idx="268">
                  <c:v>57.435820371868296</c:v>
                </c:pt>
                <c:pt idx="269">
                  <c:v>58.390402580458897</c:v>
                </c:pt>
                <c:pt idx="270">
                  <c:v>59.338624299123033</c:v>
                </c:pt>
                <c:pt idx="271">
                  <c:v>60.280530197641966</c:v>
                </c:pt>
                <c:pt idx="272">
                  <c:v>60.024154266265612</c:v>
                </c:pt>
                <c:pt idx="273">
                  <c:v>59.769497702338775</c:v>
                </c:pt>
                <c:pt idx="274">
                  <c:v>59.51654676214342</c:v>
                </c:pt>
                <c:pt idx="275">
                  <c:v>59.265288037180653</c:v>
                </c:pt>
                <c:pt idx="276">
                  <c:v>59.015708414071959</c:v>
                </c:pt>
                <c:pt idx="277">
                  <c:v>58.767795041683485</c:v>
                </c:pt>
                <c:pt idx="278">
                  <c:v>58.521535304025591</c:v>
                </c:pt>
                <c:pt idx="279">
                  <c:v>58.276916797787806</c:v>
                </c:pt>
                <c:pt idx="280">
                  <c:v>58.033927313609922</c:v>
                </c:pt>
                <c:pt idx="281">
                  <c:v>57.792554820376083</c:v>
                </c:pt>
                <c:pt idx="282">
                  <c:v>57.552787451966012</c:v>
                </c:pt>
                <c:pt idx="283">
                  <c:v>57.314613496011418</c:v>
                </c:pt>
                <c:pt idx="284">
                  <c:v>57.07802138429647</c:v>
                </c:pt>
                <c:pt idx="285">
                  <c:v>56.842999684511902</c:v>
                </c:pt>
                <c:pt idx="286">
                  <c:v>56.60953709312902</c:v>
                </c:pt>
                <c:pt idx="287">
                  <c:v>56.377622429203939</c:v>
                </c:pt>
                <c:pt idx="288">
                  <c:v>56.147244628958859</c:v>
                </c:pt>
                <c:pt idx="289">
                  <c:v>55.918392741014443</c:v>
                </c:pt>
                <c:pt idx="290">
                  <c:v>55.691055922171074</c:v>
                </c:pt>
                <c:pt idx="291">
                  <c:v>55.465223433654515</c:v>
                </c:pt>
                <c:pt idx="292">
                  <c:v>55.24088463775638</c:v>
                </c:pt>
                <c:pt idx="293">
                  <c:v>55.018028994811765</c:v>
                </c:pt>
                <c:pt idx="294">
                  <c:v>54.796646060466188</c:v>
                </c:pt>
                <c:pt idx="295">
                  <c:v>54.576725483191638</c:v>
                </c:pt>
                <c:pt idx="296">
                  <c:v>54.358257002018334</c:v>
                </c:pt>
                <c:pt idx="297">
                  <c:v>54.141230444453853</c:v>
                </c:pt>
                <c:pt idx="298">
                  <c:v>53.925635724565744</c:v>
                </c:pt>
                <c:pt idx="299">
                  <c:v>53.711462841207336</c:v>
                </c:pt>
                <c:pt idx="300">
                  <c:v>53.498701876369694</c:v>
                </c:pt>
                <c:pt idx="301">
                  <c:v>53.287342993644756</c:v>
                </c:pt>
                <c:pt idx="302">
                  <c:v>53.077376436787041</c:v>
                </c:pt>
                <c:pt idx="303">
                  <c:v>52.868792528363201</c:v>
                </c:pt>
                <c:pt idx="304">
                  <c:v>52.661581668479826</c:v>
                </c:pt>
                <c:pt idx="305">
                  <c:v>52.455734333581361</c:v>
                </c:pt>
                <c:pt idx="306">
                  <c:v>52.251241075311285</c:v>
                </c:pt>
                <c:pt idx="307">
                  <c:v>52.048092519429836</c:v>
                </c:pt>
                <c:pt idx="308">
                  <c:v>51.846279364783562</c:v>
                </c:pt>
                <c:pt idx="309">
                  <c:v>51.645792382321154</c:v>
                </c:pt>
                <c:pt idx="310">
                  <c:v>51.446622414152102</c:v>
                </c:pt>
                <c:pt idx="311">
                  <c:v>51.248760372643837</c:v>
                </c:pt>
                <c:pt idx="312">
                  <c:v>51.052197239554445</c:v>
                </c:pt>
                <c:pt idx="313">
                  <c:v>50.856924065197987</c:v>
                </c:pt>
                <c:pt idx="314">
                  <c:v>50.662931967639636</c:v>
                </c:pt>
                <c:pt idx="315">
                  <c:v>50.47021213191838</c:v>
                </c:pt>
                <c:pt idx="316">
                  <c:v>51.489505978847049</c:v>
                </c:pt>
                <c:pt idx="317">
                  <c:v>52.496321137871476</c:v>
                </c:pt>
                <c:pt idx="318">
                  <c:v>53.492462136133234</c:v>
                </c:pt>
                <c:pt idx="319">
                  <c:v>54.479200489401123</c:v>
                </c:pt>
                <c:pt idx="320">
                  <c:v>55.45743621032134</c:v>
                </c:pt>
                <c:pt idx="321">
                  <c:v>56.424716519326111</c:v>
                </c:pt>
                <c:pt idx="322">
                  <c:v>57.385545903919862</c:v>
                </c:pt>
                <c:pt idx="323">
                  <c:v>58.339970148726692</c:v>
                </c:pt>
                <c:pt idx="324">
                  <c:v>59.28803435389343</c:v>
                </c:pt>
                <c:pt idx="325">
                  <c:v>60.229783189974725</c:v>
                </c:pt>
                <c:pt idx="326">
                  <c:v>59.973206514213516</c:v>
                </c:pt>
                <c:pt idx="327">
                  <c:v>59.7183501747311</c:v>
                </c:pt>
                <c:pt idx="328">
                  <c:v>59.465200427820399</c:v>
                </c:pt>
                <c:pt idx="329">
                  <c:v>59.213743864936362</c:v>
                </c:pt>
                <c:pt idx="330">
                  <c:v>58.963967372588286</c:v>
                </c:pt>
                <c:pt idx="331">
                  <c:v>58.715858099457208</c:v>
                </c:pt>
                <c:pt idx="332">
                  <c:v>58.469403429290324</c:v>
                </c:pt>
                <c:pt idx="333">
                  <c:v>58.224590958432103</c:v>
                </c:pt>
                <c:pt idx="334">
                  <c:v>57.981408477092728</c:v>
                </c:pt>
                <c:pt idx="335">
                  <c:v>57.739843953640346</c:v>
                </c:pt>
                <c:pt idx="336">
                  <c:v>57.499885521351224</c:v>
                </c:pt>
                <c:pt idx="337">
                  <c:v>57.261521467165622</c:v>
                </c:pt>
                <c:pt idx="338">
                  <c:v>57.024740222088198</c:v>
                </c:pt>
                <c:pt idx="339">
                  <c:v>56.789530352942471</c:v>
                </c:pt>
                <c:pt idx="340">
                  <c:v>56.555880555245309</c:v>
                </c:pt>
                <c:pt idx="341">
                  <c:v>56.323779647012238</c:v>
                </c:pt>
                <c:pt idx="342">
                  <c:v>56.093216563339595</c:v>
                </c:pt>
                <c:pt idx="343">
                  <c:v>55.864180351638218</c:v>
                </c:pt>
                <c:pt idx="344">
                  <c:v>55.636660167416025</c:v>
                </c:pt>
                <c:pt idx="345">
                  <c:v>55.410645270525116</c:v>
                </c:pt>
                <c:pt idx="346">
                  <c:v>55.186125021803775</c:v>
                </c:pt>
                <c:pt idx="347">
                  <c:v>54.963088880055693</c:v>
                </c:pt>
                <c:pt idx="348">
                  <c:v>54.741526399318481</c:v>
                </c:pt>
                <c:pt idx="349">
                  <c:v>54.521427226381469</c:v>
                </c:pt>
                <c:pt idx="350">
                  <c:v>54.302781098519119</c:v>
                </c:pt>
                <c:pt idx="351">
                  <c:v>54.08557784141184</c:v>
                </c:pt>
                <c:pt idx="352">
                  <c:v>53.869807367230308</c:v>
                </c:pt>
                <c:pt idx="353">
                  <c:v>53.655459672863024</c:v>
                </c:pt>
                <c:pt idx="354">
                  <c:v>53.442524838270003</c:v>
                </c:pt>
                <c:pt idx="355">
                  <c:v>53.230993024947487</c:v>
                </c:pt>
                <c:pt idx="356">
                  <c:v>53.020854474491486</c:v>
                </c:pt>
                <c:pt idx="357">
                  <c:v>52.812099507248981</c:v>
                </c:pt>
                <c:pt idx="358">
                  <c:v>52.604718521047303</c:v>
                </c:pt>
                <c:pt idx="359">
                  <c:v>52.398701989993832</c:v>
                </c:pt>
                <c:pt idx="360">
                  <c:v>52.194040463338695</c:v>
                </c:pt>
                <c:pt idx="361">
                  <c:v>51.990724564394142</c:v>
                </c:pt>
                <c:pt idx="362">
                  <c:v>51.788744989505702</c:v>
                </c:pt>
                <c:pt idx="363">
                  <c:v>51.588092507069518</c:v>
                </c:pt>
                <c:pt idx="364">
                  <c:v>51.388757956592585</c:v>
                </c:pt>
                <c:pt idx="365">
                  <c:v>51.190732247791416</c:v>
                </c:pt>
                <c:pt idx="366">
                  <c:v>50.994006359726185</c:v>
                </c:pt>
                <c:pt idx="367">
                  <c:v>50.798571339967587</c:v>
                </c:pt>
                <c:pt idx="368">
                  <c:v>50.604418303793345</c:v>
                </c:pt>
                <c:pt idx="369">
                  <c:v>50.41153843341241</c:v>
                </c:pt>
                <c:pt idx="370">
                  <c:v>51.430699965227369</c:v>
                </c:pt>
                <c:pt idx="371">
                  <c:v>52.437383333569379</c:v>
                </c:pt>
                <c:pt idx="372">
                  <c:v>53.433393035015129</c:v>
                </c:pt>
                <c:pt idx="373">
                  <c:v>54.420000525009655</c:v>
                </c:pt>
                <c:pt idx="374">
                  <c:v>55.398105700219539</c:v>
                </c:pt>
                <c:pt idx="375">
                  <c:v>56.36834944833663</c:v>
                </c:pt>
                <c:pt idx="376">
                  <c:v>57.329036183387061</c:v>
                </c:pt>
                <c:pt idx="377">
                  <c:v>58.283318269032669</c:v>
                </c:pt>
                <c:pt idx="378">
                  <c:v>59.231240963923597</c:v>
                </c:pt>
                <c:pt idx="379">
                  <c:v>60.172848934097011</c:v>
                </c:pt>
                <c:pt idx="380">
                  <c:v>59.916100076891908</c:v>
                </c:pt>
                <c:pt idx="381">
                  <c:v>59.661072578577418</c:v>
                </c:pt>
                <c:pt idx="382">
                  <c:v>59.407752690566383</c:v>
                </c:pt>
                <c:pt idx="383">
                  <c:v>59.156126999483469</c:v>
                </c:pt>
                <c:pt idx="384">
                  <c:v>58.906182387048048</c:v>
                </c:pt>
                <c:pt idx="385">
                  <c:v>58.657905997184073</c:v>
                </c:pt>
                <c:pt idx="386">
                  <c:v>58.411285208908353</c:v>
                </c:pt>
                <c:pt idx="387">
                  <c:v>58.166307613856851</c:v>
                </c:pt>
                <c:pt idx="388">
                  <c:v>57.922960997549048</c:v>
                </c:pt>
                <c:pt idx="389">
                  <c:v>57.681233323677169</c:v>
                </c:pt>
                <c:pt idx="390">
                  <c:v>57.441112720853582</c:v>
                </c:pt>
                <c:pt idx="391">
                  <c:v>57.202587471364915</c:v>
                </c:pt>
                <c:pt idx="392">
                  <c:v>56.965646001570619</c:v>
                </c:pt>
                <c:pt idx="393">
                  <c:v>56.730276873656237</c:v>
                </c:pt>
                <c:pt idx="394">
                  <c:v>56.496468778506951</c:v>
                </c:pt>
                <c:pt idx="395">
                  <c:v>56.264210529512027</c:v>
                </c:pt>
                <c:pt idx="396">
                  <c:v>56.033491057146456</c:v>
                </c:pt>
                <c:pt idx="397">
                  <c:v>55.804299404204187</c:v>
                </c:pt>
                <c:pt idx="398">
                  <c:v>55.576624721580494</c:v>
                </c:pt>
                <c:pt idx="399">
                  <c:v>55.350456264518776</c:v>
                </c:pt>
                <c:pt idx="400">
                  <c:v>55.125783389252568</c:v>
                </c:pt>
                <c:pt idx="401">
                  <c:v>54.902595549984696</c:v>
                </c:pt>
                <c:pt idx="402">
                  <c:v>54.680882296155893</c:v>
                </c:pt>
                <c:pt idx="403">
                  <c:v>54.460633269962628</c:v>
                </c:pt>
                <c:pt idx="404">
                  <c:v>54.241838204090662</c:v>
                </c:pt>
                <c:pt idx="405">
                  <c:v>54.024486919636068</c:v>
                </c:pt>
                <c:pt idx="406">
                  <c:v>53.808569324189776</c:v>
                </c:pt>
                <c:pt idx="407">
                  <c:v>53.594075410065258</c:v>
                </c:pt>
                <c:pt idx="408">
                  <c:v>53.380995252652568</c:v>
                </c:pt>
                <c:pt idx="409">
                  <c:v>53.169319008883278</c:v>
                </c:pt>
                <c:pt idx="410">
                  <c:v>52.959036915794286</c:v>
                </c:pt>
                <c:pt idx="411">
                  <c:v>52.750139289179252</c:v>
                </c:pt>
                <c:pt idx="412">
                  <c:v>52.542616522318383</c:v>
                </c:pt>
                <c:pt idx="413">
                  <c:v>52.336459084778326</c:v>
                </c:pt>
                <c:pt idx="414">
                  <c:v>52.131657521275166</c:v>
                </c:pt>
                <c:pt idx="415">
                  <c:v>51.92820245059422</c:v>
                </c:pt>
                <c:pt idx="416">
                  <c:v>51.72608456456129</c:v>
                </c:pt>
                <c:pt idx="417">
                  <c:v>51.525294627060546</c:v>
                </c:pt>
                <c:pt idx="418">
                  <c:v>51.325823473094786</c:v>
                </c:pt>
                <c:pt idx="419">
                  <c:v>51.127662007884638</c:v>
                </c:pt>
                <c:pt idx="420">
                  <c:v>50.930801206002926</c:v>
                </c:pt>
                <c:pt idx="421">
                  <c:v>50.735232110541737</c:v>
                </c:pt>
                <c:pt idx="422">
                  <c:v>50.540945832309298</c:v>
                </c:pt>
                <c:pt idx="423">
                  <c:v>51.558853816271437</c:v>
                </c:pt>
                <c:pt idx="424">
                  <c:v>52.564254030900067</c:v>
                </c:pt>
                <c:pt idx="425">
                  <c:v>53.558962678783395</c:v>
                </c:pt>
                <c:pt idx="426">
                  <c:v>54.544259341394465</c:v>
                </c:pt>
                <c:pt idx="427">
                  <c:v>55.521049531390794</c:v>
                </c:pt>
                <c:pt idx="428">
                  <c:v>56.489977979351877</c:v>
                </c:pt>
                <c:pt idx="429">
                  <c:v>57.45150759321281</c:v>
                </c:pt>
                <c:pt idx="430">
                  <c:v>58.404462094425057</c:v>
                </c:pt>
                <c:pt idx="431">
                  <c:v>59.351065985159288</c:v>
                </c:pt>
                <c:pt idx="432">
                  <c:v>60.29136397957982</c:v>
                </c:pt>
                <c:pt idx="433">
                  <c:v>60.033292696524676</c:v>
                </c:pt>
                <c:pt idx="434">
                  <c:v>59.776951746311319</c:v>
                </c:pt>
                <c:pt idx="435">
                  <c:v>59.522327316061748</c:v>
                </c:pt>
                <c:pt idx="436">
                  <c:v>59.269405928727203</c:v>
                </c:pt>
                <c:pt idx="437">
                  <c:v>59.018174402951409</c:v>
                </c:pt>
                <c:pt idx="438">
                  <c:v>58.768619820162982</c:v>
                </c:pt>
                <c:pt idx="439">
                  <c:v>58.52072949744813</c:v>
                </c:pt>
                <c:pt idx="440">
                  <c:v>58.274490965062952</c:v>
                </c:pt>
                <c:pt idx="441">
                  <c:v>58.029891947685009</c:v>
                </c:pt>
                <c:pt idx="442">
                  <c:v>57.786920348690934</c:v>
                </c:pt>
                <c:pt idx="443">
                  <c:v>57.545564236893085</c:v>
                </c:pt>
                <c:pt idx="444">
                  <c:v>57.305811835283649</c:v>
                </c:pt>
                <c:pt idx="445">
                  <c:v>57.06765151142406</c:v>
                </c:pt>
                <c:pt idx="446">
                  <c:v>56.831071769189649</c:v>
                </c:pt>
                <c:pt idx="447">
                  <c:v>56.596061241634857</c:v>
                </c:pt>
                <c:pt idx="448">
                  <c:v>56.362608684790338</c:v>
                </c:pt>
                <c:pt idx="449">
                  <c:v>56.130702972237074</c:v>
                </c:pt>
                <c:pt idx="450">
                  <c:v>55.900333090332936</c:v>
                </c:pt>
                <c:pt idx="451">
                  <c:v>55.671488133988348</c:v>
                </c:pt>
                <c:pt idx="452">
                  <c:v>55.444157302907016</c:v>
                </c:pt>
                <c:pt idx="453">
                  <c:v>55.218329898221711</c:v>
                </c:pt>
                <c:pt idx="454">
                  <c:v>54.993995319467935</c:v>
                </c:pt>
                <c:pt idx="455">
                  <c:v>54.77114306184685</c:v>
                </c:pt>
                <c:pt idx="456">
                  <c:v>54.549762713737856</c:v>
                </c:pt>
                <c:pt idx="457">
                  <c:v>54.329843954427076</c:v>
                </c:pt>
                <c:pt idx="458">
                  <c:v>54.111376552023309</c:v>
                </c:pt>
                <c:pt idx="459">
                  <c:v>53.894350361537839</c:v>
                </c:pt>
                <c:pt idx="460">
                  <c:v>53.67875532310758</c:v>
                </c:pt>
                <c:pt idx="461">
                  <c:v>53.464581460344355</c:v>
                </c:pt>
                <c:pt idx="462">
                  <c:v>53.251818878795731</c:v>
                </c:pt>
                <c:pt idx="463">
                  <c:v>53.040457764504424</c:v>
                </c:pt>
                <c:pt idx="464">
                  <c:v>52.830488382655595</c:v>
                </c:pt>
                <c:pt idx="465">
                  <c:v>52.621901076302649</c:v>
                </c:pt>
                <c:pt idx="466">
                  <c:v>52.414686265163176</c:v>
                </c:pt>
                <c:pt idx="467">
                  <c:v>52.208834444478029</c:v>
                </c:pt>
                <c:pt idx="468">
                  <c:v>52.004336183927514</c:v>
                </c:pt>
                <c:pt idx="469">
                  <c:v>51.801182126598817</c:v>
                </c:pt>
                <c:pt idx="470">
                  <c:v>51.599362988000372</c:v>
                </c:pt>
                <c:pt idx="471">
                  <c:v>51.39886955511863</c:v>
                </c:pt>
                <c:pt idx="472">
                  <c:v>51.199692685513746</c:v>
                </c:pt>
                <c:pt idx="473">
                  <c:v>51.001823306450582</c:v>
                </c:pt>
                <c:pt idx="474">
                  <c:v>50.805252414062494</c:v>
                </c:pt>
                <c:pt idx="475">
                  <c:v>50.609971072544951</c:v>
                </c:pt>
                <c:pt idx="476">
                  <c:v>50.415970413376783</c:v>
                </c:pt>
                <c:pt idx="477">
                  <c:v>51.434137898615838</c:v>
                </c:pt>
                <c:pt idx="478">
                  <c:v>52.439833049441461</c:v>
                </c:pt>
                <c:pt idx="479">
                  <c:v>53.43483439088088</c:v>
                </c:pt>
                <c:pt idx="480">
                  <c:v>54.420421514883152</c:v>
                </c:pt>
                <c:pt idx="481">
                  <c:v>55.397499939110411</c:v>
                </c:pt>
                <c:pt idx="482">
                  <c:v>56.366714384294156</c:v>
                </c:pt>
                <c:pt idx="483">
                  <c:v>57.32852772102526</c:v>
                </c:pt>
                <c:pt idx="484">
                  <c:v>58.28327599557732</c:v>
                </c:pt>
                <c:pt idx="485">
                  <c:v>59.230152890139365</c:v>
                </c:pt>
                <c:pt idx="486">
                  <c:v>60.170721756097819</c:v>
                </c:pt>
                <c:pt idx="487">
                  <c:v>59.912903279000659</c:v>
                </c:pt>
                <c:pt idx="488">
                  <c:v>59.656813296553345</c:v>
                </c:pt>
                <c:pt idx="489">
                  <c:v>59.402438011583328</c:v>
                </c:pt>
                <c:pt idx="490">
                  <c:v>59.149763962560385</c:v>
                </c:pt>
                <c:pt idx="491">
                  <c:v>58.898777983460334</c:v>
                </c:pt>
                <c:pt idx="492">
                  <c:v>58.649467170859019</c:v>
                </c:pt>
                <c:pt idx="493">
                  <c:v>58.401818856806869</c:v>
                </c:pt>
                <c:pt idx="494">
                  <c:v>58.155820586343808</c:v>
                </c:pt>
                <c:pt idx="495">
                  <c:v>57.911460098753707</c:v>
                </c:pt>
                <c:pt idx="496">
                  <c:v>57.668725311844852</c:v>
                </c:pt>
                <c:pt idx="497">
                  <c:v>57.427604308690114</c:v>
                </c:pt>
                <c:pt idx="498">
                  <c:v>57.188085326373958</c:v>
                </c:pt>
                <c:pt idx="499">
                  <c:v>56.950156746385439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E06-4524-90CF-8972F436D93A}"/>
            </c:ext>
          </c:extLst>
        </c:ser>
        <c:ser>
          <c:idx val="11"/>
          <c:order val="11"/>
          <c:tx>
            <c:strRef>
              <c:f>'spinac zpatecka vypinane cerp.'!$Q$11</c:f>
              <c:strCache>
                <c:ptCount val="1"/>
                <c:pt idx="0">
                  <c:v>1.cm zdi</c:v>
                </c:pt>
              </c:strCache>
            </c:strRef>
          </c:tx>
          <c:marker>
            <c:symbol val="none"/>
          </c:marker>
          <c:xVal>
            <c:numRef>
              <c:f>'spinac zpatecka vypinane cerp.'!$A$12:$A$511</c:f>
              <c:numCache>
                <c:formatCode>h:mm:ss</c:formatCode>
                <c:ptCount val="500"/>
                <c:pt idx="0">
                  <c:v>0</c:v>
                </c:pt>
                <c:pt idx="1">
                  <c:v>1.6203703703703703E-4</c:v>
                </c:pt>
                <c:pt idx="2">
                  <c:v>3.2407407407407406E-4</c:v>
                </c:pt>
                <c:pt idx="3">
                  <c:v>4.861111111111111E-4</c:v>
                </c:pt>
                <c:pt idx="4">
                  <c:v>6.4814814814814813E-4</c:v>
                </c:pt>
                <c:pt idx="5">
                  <c:v>8.1018518518518516E-4</c:v>
                </c:pt>
                <c:pt idx="6">
                  <c:v>9.7222222222222219E-4</c:v>
                </c:pt>
                <c:pt idx="7">
                  <c:v>1.1342592592592593E-3</c:v>
                </c:pt>
                <c:pt idx="8">
                  <c:v>1.2962962962962963E-3</c:v>
                </c:pt>
                <c:pt idx="9">
                  <c:v>1.4583333333333332E-3</c:v>
                </c:pt>
                <c:pt idx="10">
                  <c:v>1.6203703703703701E-3</c:v>
                </c:pt>
                <c:pt idx="11">
                  <c:v>1.782407407407407E-3</c:v>
                </c:pt>
                <c:pt idx="12">
                  <c:v>1.944444444444444E-3</c:v>
                </c:pt>
                <c:pt idx="13">
                  <c:v>2.1064814814814809E-3</c:v>
                </c:pt>
                <c:pt idx="14">
                  <c:v>2.2685185185185178E-3</c:v>
                </c:pt>
                <c:pt idx="15">
                  <c:v>2.4305555555555547E-3</c:v>
                </c:pt>
                <c:pt idx="16">
                  <c:v>2.5925925925925917E-3</c:v>
                </c:pt>
                <c:pt idx="17">
                  <c:v>2.7546296296296286E-3</c:v>
                </c:pt>
                <c:pt idx="18">
                  <c:v>2.9166666666666655E-3</c:v>
                </c:pt>
                <c:pt idx="19">
                  <c:v>3.0787037037037024E-3</c:v>
                </c:pt>
                <c:pt idx="20">
                  <c:v>3.2407407407407393E-3</c:v>
                </c:pt>
                <c:pt idx="21">
                  <c:v>3.4027777777777763E-3</c:v>
                </c:pt>
                <c:pt idx="22">
                  <c:v>3.5648148148148132E-3</c:v>
                </c:pt>
                <c:pt idx="23">
                  <c:v>3.7268518518518501E-3</c:v>
                </c:pt>
                <c:pt idx="24">
                  <c:v>3.888888888888887E-3</c:v>
                </c:pt>
                <c:pt idx="25">
                  <c:v>4.050925925925924E-3</c:v>
                </c:pt>
                <c:pt idx="26">
                  <c:v>4.2129629629629609E-3</c:v>
                </c:pt>
                <c:pt idx="27">
                  <c:v>4.3749999999999978E-3</c:v>
                </c:pt>
                <c:pt idx="28">
                  <c:v>4.5370370370370347E-3</c:v>
                </c:pt>
                <c:pt idx="29">
                  <c:v>4.6990740740740717E-3</c:v>
                </c:pt>
                <c:pt idx="30">
                  <c:v>4.8611111111111086E-3</c:v>
                </c:pt>
                <c:pt idx="31">
                  <c:v>5.0231481481481455E-3</c:v>
                </c:pt>
                <c:pt idx="32">
                  <c:v>5.1851851851851824E-3</c:v>
                </c:pt>
                <c:pt idx="33">
                  <c:v>5.3472222222222194E-3</c:v>
                </c:pt>
                <c:pt idx="34">
                  <c:v>5.5092592592592563E-3</c:v>
                </c:pt>
                <c:pt idx="35">
                  <c:v>5.6712962962962932E-3</c:v>
                </c:pt>
                <c:pt idx="36">
                  <c:v>5.8333333333333301E-3</c:v>
                </c:pt>
                <c:pt idx="37">
                  <c:v>5.9953703703703671E-3</c:v>
                </c:pt>
                <c:pt idx="38">
                  <c:v>6.157407407407404E-3</c:v>
                </c:pt>
                <c:pt idx="39">
                  <c:v>6.3194444444444409E-3</c:v>
                </c:pt>
                <c:pt idx="40">
                  <c:v>6.4814814814814778E-3</c:v>
                </c:pt>
                <c:pt idx="41">
                  <c:v>6.6435185185185147E-3</c:v>
                </c:pt>
                <c:pt idx="42">
                  <c:v>6.8055555555555517E-3</c:v>
                </c:pt>
                <c:pt idx="43">
                  <c:v>6.9675925925925886E-3</c:v>
                </c:pt>
                <c:pt idx="44">
                  <c:v>7.1296296296296255E-3</c:v>
                </c:pt>
                <c:pt idx="45">
                  <c:v>7.2916666666666624E-3</c:v>
                </c:pt>
                <c:pt idx="46">
                  <c:v>7.4537037037036994E-3</c:v>
                </c:pt>
                <c:pt idx="47">
                  <c:v>7.6157407407407363E-3</c:v>
                </c:pt>
                <c:pt idx="48">
                  <c:v>7.7777777777777732E-3</c:v>
                </c:pt>
                <c:pt idx="49">
                  <c:v>7.939814814814811E-3</c:v>
                </c:pt>
                <c:pt idx="50">
                  <c:v>8.1018518518518479E-3</c:v>
                </c:pt>
                <c:pt idx="51">
                  <c:v>8.2638888888888849E-3</c:v>
                </c:pt>
                <c:pt idx="52">
                  <c:v>8.4259259259259218E-3</c:v>
                </c:pt>
                <c:pt idx="53">
                  <c:v>8.5879629629629587E-3</c:v>
                </c:pt>
                <c:pt idx="54">
                  <c:v>8.7499999999999956E-3</c:v>
                </c:pt>
                <c:pt idx="55">
                  <c:v>8.9120370370370326E-3</c:v>
                </c:pt>
                <c:pt idx="56">
                  <c:v>9.0740740740740695E-3</c:v>
                </c:pt>
                <c:pt idx="57">
                  <c:v>9.2361111111111064E-3</c:v>
                </c:pt>
                <c:pt idx="58">
                  <c:v>9.3981481481481433E-3</c:v>
                </c:pt>
                <c:pt idx="59">
                  <c:v>9.5601851851851802E-3</c:v>
                </c:pt>
                <c:pt idx="60">
                  <c:v>9.7222222222222172E-3</c:v>
                </c:pt>
                <c:pt idx="61">
                  <c:v>9.8842592592592541E-3</c:v>
                </c:pt>
                <c:pt idx="62">
                  <c:v>1.0046296296296291E-2</c:v>
                </c:pt>
                <c:pt idx="63">
                  <c:v>1.0208333333333328E-2</c:v>
                </c:pt>
                <c:pt idx="64">
                  <c:v>1.0370370370370365E-2</c:v>
                </c:pt>
                <c:pt idx="65">
                  <c:v>1.0532407407407402E-2</c:v>
                </c:pt>
                <c:pt idx="66">
                  <c:v>1.0694444444444439E-2</c:v>
                </c:pt>
                <c:pt idx="67">
                  <c:v>1.0856481481481476E-2</c:v>
                </c:pt>
                <c:pt idx="68">
                  <c:v>1.1018518518518513E-2</c:v>
                </c:pt>
                <c:pt idx="69">
                  <c:v>1.1180555555555549E-2</c:v>
                </c:pt>
                <c:pt idx="70">
                  <c:v>1.1342592592592586E-2</c:v>
                </c:pt>
                <c:pt idx="71">
                  <c:v>1.1504629629629623E-2</c:v>
                </c:pt>
                <c:pt idx="72">
                  <c:v>1.166666666666666E-2</c:v>
                </c:pt>
                <c:pt idx="73">
                  <c:v>1.1828703703703697E-2</c:v>
                </c:pt>
                <c:pt idx="74">
                  <c:v>1.1990740740740734E-2</c:v>
                </c:pt>
                <c:pt idx="75">
                  <c:v>1.2152777777777771E-2</c:v>
                </c:pt>
                <c:pt idx="76">
                  <c:v>1.2314814814814808E-2</c:v>
                </c:pt>
                <c:pt idx="77">
                  <c:v>1.2476851851851845E-2</c:v>
                </c:pt>
                <c:pt idx="78">
                  <c:v>1.2638888888888882E-2</c:v>
                </c:pt>
                <c:pt idx="79">
                  <c:v>1.2800925925925919E-2</c:v>
                </c:pt>
                <c:pt idx="80">
                  <c:v>1.2962962962962956E-2</c:v>
                </c:pt>
                <c:pt idx="81">
                  <c:v>1.3124999999999993E-2</c:v>
                </c:pt>
                <c:pt idx="82">
                  <c:v>1.3287037037037029E-2</c:v>
                </c:pt>
                <c:pt idx="83">
                  <c:v>1.3449074074074066E-2</c:v>
                </c:pt>
                <c:pt idx="84">
                  <c:v>1.3611111111111103E-2</c:v>
                </c:pt>
                <c:pt idx="85">
                  <c:v>1.377314814814814E-2</c:v>
                </c:pt>
                <c:pt idx="86">
                  <c:v>1.3935185185185177E-2</c:v>
                </c:pt>
                <c:pt idx="87">
                  <c:v>1.4097222222222214E-2</c:v>
                </c:pt>
                <c:pt idx="88">
                  <c:v>1.4259259259259251E-2</c:v>
                </c:pt>
                <c:pt idx="89">
                  <c:v>1.4421296296296288E-2</c:v>
                </c:pt>
                <c:pt idx="90">
                  <c:v>1.4583333333333325E-2</c:v>
                </c:pt>
                <c:pt idx="91">
                  <c:v>1.4745370370370362E-2</c:v>
                </c:pt>
                <c:pt idx="92">
                  <c:v>1.4907407407407399E-2</c:v>
                </c:pt>
                <c:pt idx="93">
                  <c:v>1.5069444444444436E-2</c:v>
                </c:pt>
                <c:pt idx="94">
                  <c:v>1.5231481481481473E-2</c:v>
                </c:pt>
                <c:pt idx="95">
                  <c:v>1.539351851851851E-2</c:v>
                </c:pt>
                <c:pt idx="96">
                  <c:v>1.5555555555555546E-2</c:v>
                </c:pt>
                <c:pt idx="97">
                  <c:v>1.5717592592592585E-2</c:v>
                </c:pt>
                <c:pt idx="98">
                  <c:v>1.5879629629629622E-2</c:v>
                </c:pt>
                <c:pt idx="99">
                  <c:v>1.6041666666666659E-2</c:v>
                </c:pt>
                <c:pt idx="100">
                  <c:v>1.6203703703703696E-2</c:v>
                </c:pt>
                <c:pt idx="101">
                  <c:v>1.6365740740740733E-2</c:v>
                </c:pt>
                <c:pt idx="102">
                  <c:v>1.652777777777777E-2</c:v>
                </c:pt>
                <c:pt idx="103">
                  <c:v>1.6689814814814807E-2</c:v>
                </c:pt>
                <c:pt idx="104">
                  <c:v>1.6851851851851844E-2</c:v>
                </c:pt>
                <c:pt idx="105">
                  <c:v>1.701388888888888E-2</c:v>
                </c:pt>
                <c:pt idx="106">
                  <c:v>1.7175925925925917E-2</c:v>
                </c:pt>
                <c:pt idx="107">
                  <c:v>1.7337962962962954E-2</c:v>
                </c:pt>
                <c:pt idx="108">
                  <c:v>1.7499999999999991E-2</c:v>
                </c:pt>
                <c:pt idx="109">
                  <c:v>1.7662037037037028E-2</c:v>
                </c:pt>
                <c:pt idx="110">
                  <c:v>1.7824074074074065E-2</c:v>
                </c:pt>
                <c:pt idx="111">
                  <c:v>1.7986111111111102E-2</c:v>
                </c:pt>
                <c:pt idx="112">
                  <c:v>1.8148148148148139E-2</c:v>
                </c:pt>
                <c:pt idx="113">
                  <c:v>1.8310185185185176E-2</c:v>
                </c:pt>
                <c:pt idx="114">
                  <c:v>1.8472222222222213E-2</c:v>
                </c:pt>
                <c:pt idx="115">
                  <c:v>1.863425925925925E-2</c:v>
                </c:pt>
                <c:pt idx="116">
                  <c:v>1.8796296296296287E-2</c:v>
                </c:pt>
                <c:pt idx="117">
                  <c:v>1.8958333333333324E-2</c:v>
                </c:pt>
                <c:pt idx="118">
                  <c:v>1.912037037037036E-2</c:v>
                </c:pt>
                <c:pt idx="119">
                  <c:v>1.9282407407407397E-2</c:v>
                </c:pt>
                <c:pt idx="120">
                  <c:v>1.9444444444444434E-2</c:v>
                </c:pt>
                <c:pt idx="121">
                  <c:v>1.9606481481481471E-2</c:v>
                </c:pt>
                <c:pt idx="122">
                  <c:v>1.9768518518518508E-2</c:v>
                </c:pt>
                <c:pt idx="123">
                  <c:v>1.9930555555555545E-2</c:v>
                </c:pt>
                <c:pt idx="124">
                  <c:v>2.0092592592592582E-2</c:v>
                </c:pt>
                <c:pt idx="125">
                  <c:v>2.0254629629629619E-2</c:v>
                </c:pt>
                <c:pt idx="126">
                  <c:v>2.0416666666666656E-2</c:v>
                </c:pt>
                <c:pt idx="127">
                  <c:v>2.0578703703703693E-2</c:v>
                </c:pt>
                <c:pt idx="128">
                  <c:v>2.074074074074073E-2</c:v>
                </c:pt>
                <c:pt idx="129">
                  <c:v>2.0902777777777767E-2</c:v>
                </c:pt>
                <c:pt idx="130">
                  <c:v>2.1064814814814804E-2</c:v>
                </c:pt>
                <c:pt idx="131">
                  <c:v>2.1226851851851841E-2</c:v>
                </c:pt>
                <c:pt idx="132">
                  <c:v>2.1388888888888877E-2</c:v>
                </c:pt>
                <c:pt idx="133">
                  <c:v>2.1550925925925914E-2</c:v>
                </c:pt>
                <c:pt idx="134">
                  <c:v>2.1712962962962951E-2</c:v>
                </c:pt>
                <c:pt idx="135">
                  <c:v>2.1874999999999988E-2</c:v>
                </c:pt>
                <c:pt idx="136">
                  <c:v>2.2037037037037025E-2</c:v>
                </c:pt>
                <c:pt idx="137">
                  <c:v>2.2199074074074062E-2</c:v>
                </c:pt>
                <c:pt idx="138">
                  <c:v>2.2361111111111099E-2</c:v>
                </c:pt>
                <c:pt idx="139">
                  <c:v>2.2523148148148136E-2</c:v>
                </c:pt>
                <c:pt idx="140">
                  <c:v>2.2685185185185173E-2</c:v>
                </c:pt>
                <c:pt idx="141">
                  <c:v>2.284722222222221E-2</c:v>
                </c:pt>
                <c:pt idx="142">
                  <c:v>2.3009259259259247E-2</c:v>
                </c:pt>
                <c:pt idx="143">
                  <c:v>2.3171296296296284E-2</c:v>
                </c:pt>
                <c:pt idx="144">
                  <c:v>2.3333333333333321E-2</c:v>
                </c:pt>
                <c:pt idx="145">
                  <c:v>2.3495370370370357E-2</c:v>
                </c:pt>
                <c:pt idx="146">
                  <c:v>2.3657407407407394E-2</c:v>
                </c:pt>
                <c:pt idx="147">
                  <c:v>2.3819444444444431E-2</c:v>
                </c:pt>
                <c:pt idx="148">
                  <c:v>2.3981481481481468E-2</c:v>
                </c:pt>
                <c:pt idx="149">
                  <c:v>2.4143518518518505E-2</c:v>
                </c:pt>
                <c:pt idx="150">
                  <c:v>2.4305555555555542E-2</c:v>
                </c:pt>
                <c:pt idx="151">
                  <c:v>2.4467592592592579E-2</c:v>
                </c:pt>
                <c:pt idx="152">
                  <c:v>2.4629629629629616E-2</c:v>
                </c:pt>
                <c:pt idx="153">
                  <c:v>2.4791666666666653E-2</c:v>
                </c:pt>
                <c:pt idx="154">
                  <c:v>2.495370370370369E-2</c:v>
                </c:pt>
                <c:pt idx="155">
                  <c:v>2.5115740740740727E-2</c:v>
                </c:pt>
                <c:pt idx="156">
                  <c:v>2.5277777777777764E-2</c:v>
                </c:pt>
                <c:pt idx="157">
                  <c:v>2.5439814814814801E-2</c:v>
                </c:pt>
                <c:pt idx="158">
                  <c:v>2.5601851851851837E-2</c:v>
                </c:pt>
                <c:pt idx="159">
                  <c:v>2.5763888888888874E-2</c:v>
                </c:pt>
                <c:pt idx="160">
                  <c:v>2.5925925925925911E-2</c:v>
                </c:pt>
                <c:pt idx="161">
                  <c:v>2.6087962962962948E-2</c:v>
                </c:pt>
                <c:pt idx="162">
                  <c:v>2.6249999999999985E-2</c:v>
                </c:pt>
                <c:pt idx="163">
                  <c:v>2.6412037037037022E-2</c:v>
                </c:pt>
                <c:pt idx="164">
                  <c:v>2.6574074074074059E-2</c:v>
                </c:pt>
                <c:pt idx="165">
                  <c:v>2.6736111111111096E-2</c:v>
                </c:pt>
                <c:pt idx="166">
                  <c:v>2.6898148148148133E-2</c:v>
                </c:pt>
                <c:pt idx="167">
                  <c:v>2.706018518518517E-2</c:v>
                </c:pt>
                <c:pt idx="168">
                  <c:v>2.7222222222222207E-2</c:v>
                </c:pt>
                <c:pt idx="169">
                  <c:v>2.7384259259259244E-2</c:v>
                </c:pt>
                <c:pt idx="170">
                  <c:v>2.7546296296296281E-2</c:v>
                </c:pt>
                <c:pt idx="171">
                  <c:v>2.7708333333333317E-2</c:v>
                </c:pt>
                <c:pt idx="172">
                  <c:v>2.7870370370370354E-2</c:v>
                </c:pt>
                <c:pt idx="173">
                  <c:v>2.8032407407407391E-2</c:v>
                </c:pt>
                <c:pt idx="174">
                  <c:v>2.8194444444444428E-2</c:v>
                </c:pt>
                <c:pt idx="175">
                  <c:v>2.8356481481481465E-2</c:v>
                </c:pt>
                <c:pt idx="176">
                  <c:v>2.8518518518518502E-2</c:v>
                </c:pt>
                <c:pt idx="177">
                  <c:v>2.8680555555555539E-2</c:v>
                </c:pt>
                <c:pt idx="178">
                  <c:v>2.8842592592592576E-2</c:v>
                </c:pt>
                <c:pt idx="179">
                  <c:v>2.9004629629629613E-2</c:v>
                </c:pt>
                <c:pt idx="180">
                  <c:v>2.916666666666665E-2</c:v>
                </c:pt>
                <c:pt idx="181">
                  <c:v>2.9328703703703687E-2</c:v>
                </c:pt>
                <c:pt idx="182">
                  <c:v>2.9490740740740724E-2</c:v>
                </c:pt>
                <c:pt idx="183">
                  <c:v>2.9652777777777761E-2</c:v>
                </c:pt>
                <c:pt idx="184">
                  <c:v>2.9814814814814797E-2</c:v>
                </c:pt>
                <c:pt idx="185">
                  <c:v>2.9976851851851834E-2</c:v>
                </c:pt>
                <c:pt idx="186">
                  <c:v>3.0138888888888871E-2</c:v>
                </c:pt>
                <c:pt idx="187">
                  <c:v>3.0300925925925908E-2</c:v>
                </c:pt>
                <c:pt idx="188">
                  <c:v>3.0462962962962945E-2</c:v>
                </c:pt>
                <c:pt idx="189">
                  <c:v>3.0624999999999982E-2</c:v>
                </c:pt>
                <c:pt idx="190">
                  <c:v>3.0787037037037019E-2</c:v>
                </c:pt>
                <c:pt idx="191">
                  <c:v>3.0949074074074056E-2</c:v>
                </c:pt>
                <c:pt idx="192">
                  <c:v>3.1111111111111093E-2</c:v>
                </c:pt>
                <c:pt idx="193">
                  <c:v>3.1273148148148133E-2</c:v>
                </c:pt>
                <c:pt idx="194">
                  <c:v>3.143518518518517E-2</c:v>
                </c:pt>
                <c:pt idx="195">
                  <c:v>3.1597222222222207E-2</c:v>
                </c:pt>
                <c:pt idx="196">
                  <c:v>3.1759259259259244E-2</c:v>
                </c:pt>
                <c:pt idx="197">
                  <c:v>3.1921296296296281E-2</c:v>
                </c:pt>
                <c:pt idx="198">
                  <c:v>3.2083333333333318E-2</c:v>
                </c:pt>
                <c:pt idx="199">
                  <c:v>3.2245370370370355E-2</c:v>
                </c:pt>
                <c:pt idx="200">
                  <c:v>3.2407407407407392E-2</c:v>
                </c:pt>
                <c:pt idx="201">
                  <c:v>3.2569444444444429E-2</c:v>
                </c:pt>
                <c:pt idx="202">
                  <c:v>3.2731481481481466E-2</c:v>
                </c:pt>
                <c:pt idx="203">
                  <c:v>3.2893518518518503E-2</c:v>
                </c:pt>
                <c:pt idx="204">
                  <c:v>3.3055555555555539E-2</c:v>
                </c:pt>
                <c:pt idx="205">
                  <c:v>3.3217592592592576E-2</c:v>
                </c:pt>
                <c:pt idx="206">
                  <c:v>3.3379629629629613E-2</c:v>
                </c:pt>
                <c:pt idx="207">
                  <c:v>3.354166666666665E-2</c:v>
                </c:pt>
                <c:pt idx="208">
                  <c:v>3.3703703703703687E-2</c:v>
                </c:pt>
                <c:pt idx="209">
                  <c:v>3.3865740740740724E-2</c:v>
                </c:pt>
                <c:pt idx="210">
                  <c:v>3.4027777777777761E-2</c:v>
                </c:pt>
                <c:pt idx="211">
                  <c:v>3.4189814814814798E-2</c:v>
                </c:pt>
                <c:pt idx="212">
                  <c:v>3.4351851851851835E-2</c:v>
                </c:pt>
                <c:pt idx="213">
                  <c:v>3.4513888888888872E-2</c:v>
                </c:pt>
                <c:pt idx="214">
                  <c:v>3.4675925925925909E-2</c:v>
                </c:pt>
                <c:pt idx="215">
                  <c:v>3.4837962962962946E-2</c:v>
                </c:pt>
                <c:pt idx="216">
                  <c:v>3.4999999999999983E-2</c:v>
                </c:pt>
                <c:pt idx="217">
                  <c:v>3.5162037037037019E-2</c:v>
                </c:pt>
                <c:pt idx="218">
                  <c:v>3.5324074074074056E-2</c:v>
                </c:pt>
                <c:pt idx="219">
                  <c:v>3.5486111111111093E-2</c:v>
                </c:pt>
                <c:pt idx="220">
                  <c:v>3.564814814814813E-2</c:v>
                </c:pt>
                <c:pt idx="221">
                  <c:v>3.5810185185185167E-2</c:v>
                </c:pt>
                <c:pt idx="222">
                  <c:v>3.5972222222222204E-2</c:v>
                </c:pt>
                <c:pt idx="223">
                  <c:v>3.6134259259259241E-2</c:v>
                </c:pt>
                <c:pt idx="224">
                  <c:v>3.6296296296296278E-2</c:v>
                </c:pt>
                <c:pt idx="225">
                  <c:v>3.6458333333333315E-2</c:v>
                </c:pt>
                <c:pt idx="226">
                  <c:v>3.6620370370370352E-2</c:v>
                </c:pt>
                <c:pt idx="227">
                  <c:v>3.6782407407407389E-2</c:v>
                </c:pt>
                <c:pt idx="228">
                  <c:v>3.6944444444444426E-2</c:v>
                </c:pt>
                <c:pt idx="229">
                  <c:v>3.7106481481481463E-2</c:v>
                </c:pt>
                <c:pt idx="230">
                  <c:v>3.7268518518518499E-2</c:v>
                </c:pt>
                <c:pt idx="231">
                  <c:v>3.7430555555555536E-2</c:v>
                </c:pt>
                <c:pt idx="232">
                  <c:v>3.7592592592592573E-2</c:v>
                </c:pt>
                <c:pt idx="233">
                  <c:v>3.775462962962961E-2</c:v>
                </c:pt>
                <c:pt idx="234">
                  <c:v>3.7916666666666647E-2</c:v>
                </c:pt>
                <c:pt idx="235">
                  <c:v>3.8078703703703684E-2</c:v>
                </c:pt>
                <c:pt idx="236">
                  <c:v>3.8240740740740721E-2</c:v>
                </c:pt>
                <c:pt idx="237">
                  <c:v>3.8402777777777758E-2</c:v>
                </c:pt>
                <c:pt idx="238">
                  <c:v>3.8564814814814795E-2</c:v>
                </c:pt>
                <c:pt idx="239">
                  <c:v>3.8726851851851832E-2</c:v>
                </c:pt>
                <c:pt idx="240">
                  <c:v>3.8888888888888869E-2</c:v>
                </c:pt>
                <c:pt idx="241">
                  <c:v>3.9050925925925906E-2</c:v>
                </c:pt>
                <c:pt idx="242">
                  <c:v>3.9212962962962943E-2</c:v>
                </c:pt>
                <c:pt idx="243">
                  <c:v>3.9374999999999979E-2</c:v>
                </c:pt>
                <c:pt idx="244">
                  <c:v>3.9537037037037016E-2</c:v>
                </c:pt>
                <c:pt idx="245">
                  <c:v>3.9699074074074053E-2</c:v>
                </c:pt>
                <c:pt idx="246">
                  <c:v>3.986111111111109E-2</c:v>
                </c:pt>
                <c:pt idx="247">
                  <c:v>4.0023148148148127E-2</c:v>
                </c:pt>
                <c:pt idx="248">
                  <c:v>4.0185185185185164E-2</c:v>
                </c:pt>
                <c:pt idx="249">
                  <c:v>4.0347222222222201E-2</c:v>
                </c:pt>
                <c:pt idx="250">
                  <c:v>4.0509259259259238E-2</c:v>
                </c:pt>
                <c:pt idx="251">
                  <c:v>4.0671296296296275E-2</c:v>
                </c:pt>
                <c:pt idx="252">
                  <c:v>4.0833333333333312E-2</c:v>
                </c:pt>
                <c:pt idx="253">
                  <c:v>4.0995370370370349E-2</c:v>
                </c:pt>
                <c:pt idx="254">
                  <c:v>4.1157407407407386E-2</c:v>
                </c:pt>
                <c:pt idx="255">
                  <c:v>4.1319444444444423E-2</c:v>
                </c:pt>
                <c:pt idx="256">
                  <c:v>4.1481481481481459E-2</c:v>
                </c:pt>
                <c:pt idx="257">
                  <c:v>4.1643518518518496E-2</c:v>
                </c:pt>
                <c:pt idx="258">
                  <c:v>4.1805555555555533E-2</c:v>
                </c:pt>
                <c:pt idx="259">
                  <c:v>4.196759259259257E-2</c:v>
                </c:pt>
                <c:pt idx="260">
                  <c:v>4.2129629629629607E-2</c:v>
                </c:pt>
                <c:pt idx="261">
                  <c:v>4.2291666666666644E-2</c:v>
                </c:pt>
                <c:pt idx="262">
                  <c:v>4.2453703703703681E-2</c:v>
                </c:pt>
                <c:pt idx="263">
                  <c:v>4.2615740740740718E-2</c:v>
                </c:pt>
                <c:pt idx="264">
                  <c:v>4.2777777777777755E-2</c:v>
                </c:pt>
                <c:pt idx="265">
                  <c:v>4.2939814814814792E-2</c:v>
                </c:pt>
                <c:pt idx="266">
                  <c:v>4.3101851851851829E-2</c:v>
                </c:pt>
                <c:pt idx="267">
                  <c:v>4.3263888888888866E-2</c:v>
                </c:pt>
                <c:pt idx="268">
                  <c:v>4.3425925925925903E-2</c:v>
                </c:pt>
                <c:pt idx="269">
                  <c:v>4.3587962962962939E-2</c:v>
                </c:pt>
                <c:pt idx="270">
                  <c:v>4.3749999999999976E-2</c:v>
                </c:pt>
                <c:pt idx="271">
                  <c:v>4.3912037037037013E-2</c:v>
                </c:pt>
                <c:pt idx="272">
                  <c:v>4.407407407407405E-2</c:v>
                </c:pt>
                <c:pt idx="273">
                  <c:v>4.4236111111111087E-2</c:v>
                </c:pt>
                <c:pt idx="274">
                  <c:v>4.4398148148148124E-2</c:v>
                </c:pt>
                <c:pt idx="275">
                  <c:v>4.4560185185185161E-2</c:v>
                </c:pt>
                <c:pt idx="276">
                  <c:v>4.4722222222222198E-2</c:v>
                </c:pt>
                <c:pt idx="277">
                  <c:v>4.4884259259259235E-2</c:v>
                </c:pt>
                <c:pt idx="278">
                  <c:v>4.5046296296296272E-2</c:v>
                </c:pt>
                <c:pt idx="279">
                  <c:v>4.5208333333333309E-2</c:v>
                </c:pt>
                <c:pt idx="280">
                  <c:v>4.5370370370370346E-2</c:v>
                </c:pt>
                <c:pt idx="281">
                  <c:v>4.5532407407407383E-2</c:v>
                </c:pt>
                <c:pt idx="282">
                  <c:v>4.5694444444444419E-2</c:v>
                </c:pt>
                <c:pt idx="283">
                  <c:v>4.5856481481481456E-2</c:v>
                </c:pt>
                <c:pt idx="284">
                  <c:v>4.6018518518518493E-2</c:v>
                </c:pt>
                <c:pt idx="285">
                  <c:v>4.618055555555553E-2</c:v>
                </c:pt>
                <c:pt idx="286">
                  <c:v>4.6342592592592567E-2</c:v>
                </c:pt>
                <c:pt idx="287">
                  <c:v>4.6504629629629604E-2</c:v>
                </c:pt>
                <c:pt idx="288">
                  <c:v>4.6666666666666641E-2</c:v>
                </c:pt>
                <c:pt idx="289">
                  <c:v>4.6828703703703678E-2</c:v>
                </c:pt>
                <c:pt idx="290">
                  <c:v>4.6990740740740715E-2</c:v>
                </c:pt>
                <c:pt idx="291">
                  <c:v>4.7152777777777752E-2</c:v>
                </c:pt>
                <c:pt idx="292">
                  <c:v>4.7314814814814789E-2</c:v>
                </c:pt>
                <c:pt idx="293">
                  <c:v>4.7476851851851826E-2</c:v>
                </c:pt>
                <c:pt idx="294">
                  <c:v>4.7638888888888863E-2</c:v>
                </c:pt>
                <c:pt idx="295">
                  <c:v>4.78009259259259E-2</c:v>
                </c:pt>
                <c:pt idx="296">
                  <c:v>4.7962962962962936E-2</c:v>
                </c:pt>
                <c:pt idx="297">
                  <c:v>4.8124999999999973E-2</c:v>
                </c:pt>
                <c:pt idx="298">
                  <c:v>4.828703703703701E-2</c:v>
                </c:pt>
                <c:pt idx="299">
                  <c:v>4.8449074074074047E-2</c:v>
                </c:pt>
                <c:pt idx="300">
                  <c:v>4.8611111111111084E-2</c:v>
                </c:pt>
                <c:pt idx="301">
                  <c:v>4.8773148148148121E-2</c:v>
                </c:pt>
                <c:pt idx="302">
                  <c:v>4.8935185185185158E-2</c:v>
                </c:pt>
                <c:pt idx="303">
                  <c:v>4.9097222222222195E-2</c:v>
                </c:pt>
                <c:pt idx="304">
                  <c:v>4.9259259259259232E-2</c:v>
                </c:pt>
                <c:pt idx="305">
                  <c:v>4.9421296296296269E-2</c:v>
                </c:pt>
                <c:pt idx="306">
                  <c:v>4.9583333333333306E-2</c:v>
                </c:pt>
                <c:pt idx="307">
                  <c:v>4.9745370370370343E-2</c:v>
                </c:pt>
                <c:pt idx="308">
                  <c:v>4.990740740740738E-2</c:v>
                </c:pt>
                <c:pt idx="309">
                  <c:v>5.0069444444444416E-2</c:v>
                </c:pt>
                <c:pt idx="310">
                  <c:v>5.0231481481481453E-2</c:v>
                </c:pt>
                <c:pt idx="311">
                  <c:v>5.039351851851849E-2</c:v>
                </c:pt>
                <c:pt idx="312">
                  <c:v>5.0555555555555527E-2</c:v>
                </c:pt>
                <c:pt idx="313">
                  <c:v>5.0717592592592564E-2</c:v>
                </c:pt>
                <c:pt idx="314">
                  <c:v>5.0879629629629601E-2</c:v>
                </c:pt>
                <c:pt idx="315">
                  <c:v>5.1041666666666638E-2</c:v>
                </c:pt>
                <c:pt idx="316">
                  <c:v>5.1203703703703675E-2</c:v>
                </c:pt>
                <c:pt idx="317">
                  <c:v>5.1365740740740712E-2</c:v>
                </c:pt>
                <c:pt idx="318">
                  <c:v>5.1527777777777749E-2</c:v>
                </c:pt>
                <c:pt idx="319">
                  <c:v>5.1689814814814786E-2</c:v>
                </c:pt>
                <c:pt idx="320">
                  <c:v>5.1851851851851823E-2</c:v>
                </c:pt>
                <c:pt idx="321">
                  <c:v>5.201388888888886E-2</c:v>
                </c:pt>
                <c:pt idx="322">
                  <c:v>5.2175925925925896E-2</c:v>
                </c:pt>
                <c:pt idx="323">
                  <c:v>5.2337962962962933E-2</c:v>
                </c:pt>
                <c:pt idx="324">
                  <c:v>5.249999999999997E-2</c:v>
                </c:pt>
                <c:pt idx="325">
                  <c:v>5.2662037037037007E-2</c:v>
                </c:pt>
                <c:pt idx="326">
                  <c:v>5.2824074074074044E-2</c:v>
                </c:pt>
                <c:pt idx="327">
                  <c:v>5.2986111111111081E-2</c:v>
                </c:pt>
                <c:pt idx="328">
                  <c:v>5.3148148148148118E-2</c:v>
                </c:pt>
                <c:pt idx="329">
                  <c:v>5.3310185185185155E-2</c:v>
                </c:pt>
                <c:pt idx="330">
                  <c:v>5.3472222222222192E-2</c:v>
                </c:pt>
                <c:pt idx="331">
                  <c:v>5.3634259259259229E-2</c:v>
                </c:pt>
                <c:pt idx="332">
                  <c:v>5.3796296296296266E-2</c:v>
                </c:pt>
                <c:pt idx="333">
                  <c:v>5.3958333333333303E-2</c:v>
                </c:pt>
                <c:pt idx="334">
                  <c:v>5.412037037037034E-2</c:v>
                </c:pt>
                <c:pt idx="335">
                  <c:v>5.4282407407407376E-2</c:v>
                </c:pt>
                <c:pt idx="336">
                  <c:v>5.4444444444444413E-2</c:v>
                </c:pt>
                <c:pt idx="337">
                  <c:v>5.460648148148145E-2</c:v>
                </c:pt>
                <c:pt idx="338">
                  <c:v>5.4768518518518487E-2</c:v>
                </c:pt>
                <c:pt idx="339">
                  <c:v>5.4930555555555524E-2</c:v>
                </c:pt>
                <c:pt idx="340">
                  <c:v>5.5092592592592561E-2</c:v>
                </c:pt>
                <c:pt idx="341">
                  <c:v>5.5254629629629598E-2</c:v>
                </c:pt>
                <c:pt idx="342">
                  <c:v>5.5416666666666635E-2</c:v>
                </c:pt>
                <c:pt idx="343">
                  <c:v>5.5578703703703672E-2</c:v>
                </c:pt>
                <c:pt idx="344">
                  <c:v>5.5740740740740709E-2</c:v>
                </c:pt>
                <c:pt idx="345">
                  <c:v>5.5902777777777746E-2</c:v>
                </c:pt>
                <c:pt idx="346">
                  <c:v>5.6064814814814783E-2</c:v>
                </c:pt>
                <c:pt idx="347">
                  <c:v>5.622685185185182E-2</c:v>
                </c:pt>
                <c:pt idx="348">
                  <c:v>5.6388888888888856E-2</c:v>
                </c:pt>
                <c:pt idx="349">
                  <c:v>5.6550925925925893E-2</c:v>
                </c:pt>
                <c:pt idx="350">
                  <c:v>5.671296296296293E-2</c:v>
                </c:pt>
                <c:pt idx="351">
                  <c:v>5.6874999999999967E-2</c:v>
                </c:pt>
                <c:pt idx="352">
                  <c:v>5.7037037037037004E-2</c:v>
                </c:pt>
                <c:pt idx="353">
                  <c:v>5.7199074074074041E-2</c:v>
                </c:pt>
                <c:pt idx="354">
                  <c:v>5.7361111111111078E-2</c:v>
                </c:pt>
                <c:pt idx="355">
                  <c:v>5.7523148148148115E-2</c:v>
                </c:pt>
                <c:pt idx="356">
                  <c:v>5.7685185185185152E-2</c:v>
                </c:pt>
                <c:pt idx="357">
                  <c:v>5.7847222222222189E-2</c:v>
                </c:pt>
                <c:pt idx="358">
                  <c:v>5.8009259259259226E-2</c:v>
                </c:pt>
                <c:pt idx="359">
                  <c:v>5.8171296296296263E-2</c:v>
                </c:pt>
                <c:pt idx="360">
                  <c:v>5.83333333333333E-2</c:v>
                </c:pt>
                <c:pt idx="361">
                  <c:v>5.8495370370370336E-2</c:v>
                </c:pt>
                <c:pt idx="362">
                  <c:v>5.8657407407407373E-2</c:v>
                </c:pt>
                <c:pt idx="363">
                  <c:v>5.881944444444441E-2</c:v>
                </c:pt>
                <c:pt idx="364">
                  <c:v>5.8981481481481447E-2</c:v>
                </c:pt>
                <c:pt idx="365">
                  <c:v>5.9143518518518484E-2</c:v>
                </c:pt>
                <c:pt idx="366">
                  <c:v>5.9305555555555521E-2</c:v>
                </c:pt>
                <c:pt idx="367">
                  <c:v>5.9467592592592558E-2</c:v>
                </c:pt>
                <c:pt idx="368">
                  <c:v>5.9629629629629595E-2</c:v>
                </c:pt>
                <c:pt idx="369">
                  <c:v>5.9791666666666632E-2</c:v>
                </c:pt>
                <c:pt idx="370">
                  <c:v>5.9953703703703669E-2</c:v>
                </c:pt>
                <c:pt idx="371">
                  <c:v>6.0115740740740706E-2</c:v>
                </c:pt>
                <c:pt idx="372">
                  <c:v>6.0277777777777743E-2</c:v>
                </c:pt>
                <c:pt idx="373">
                  <c:v>6.043981481481478E-2</c:v>
                </c:pt>
                <c:pt idx="374">
                  <c:v>6.0601851851851816E-2</c:v>
                </c:pt>
                <c:pt idx="375">
                  <c:v>6.0763888888888853E-2</c:v>
                </c:pt>
                <c:pt idx="376">
                  <c:v>6.092592592592589E-2</c:v>
                </c:pt>
                <c:pt idx="377">
                  <c:v>6.1087962962962927E-2</c:v>
                </c:pt>
                <c:pt idx="378">
                  <c:v>6.1249999999999964E-2</c:v>
                </c:pt>
                <c:pt idx="379">
                  <c:v>6.1412037037037001E-2</c:v>
                </c:pt>
                <c:pt idx="380">
                  <c:v>6.1574074074074038E-2</c:v>
                </c:pt>
                <c:pt idx="381">
                  <c:v>6.1736111111111075E-2</c:v>
                </c:pt>
                <c:pt idx="382">
                  <c:v>6.1898148148148112E-2</c:v>
                </c:pt>
                <c:pt idx="383">
                  <c:v>6.2060185185185149E-2</c:v>
                </c:pt>
                <c:pt idx="384">
                  <c:v>6.2222222222222186E-2</c:v>
                </c:pt>
                <c:pt idx="385">
                  <c:v>6.2384259259259223E-2</c:v>
                </c:pt>
                <c:pt idx="386">
                  <c:v>6.2546296296296267E-2</c:v>
                </c:pt>
                <c:pt idx="387">
                  <c:v>6.270833333333331E-2</c:v>
                </c:pt>
                <c:pt idx="388">
                  <c:v>6.2870370370370354E-2</c:v>
                </c:pt>
                <c:pt idx="389">
                  <c:v>6.3032407407407398E-2</c:v>
                </c:pt>
                <c:pt idx="390">
                  <c:v>6.3194444444444442E-2</c:v>
                </c:pt>
                <c:pt idx="391">
                  <c:v>6.3356481481481486E-2</c:v>
                </c:pt>
                <c:pt idx="392">
                  <c:v>6.351851851851853E-2</c:v>
                </c:pt>
                <c:pt idx="393">
                  <c:v>6.3680555555555574E-2</c:v>
                </c:pt>
                <c:pt idx="394">
                  <c:v>6.3842592592592617E-2</c:v>
                </c:pt>
                <c:pt idx="395">
                  <c:v>6.4004629629629661E-2</c:v>
                </c:pt>
                <c:pt idx="396">
                  <c:v>6.4166666666666705E-2</c:v>
                </c:pt>
                <c:pt idx="397">
                  <c:v>6.4328703703703749E-2</c:v>
                </c:pt>
                <c:pt idx="398">
                  <c:v>6.4490740740740793E-2</c:v>
                </c:pt>
                <c:pt idx="399">
                  <c:v>6.4652777777777837E-2</c:v>
                </c:pt>
                <c:pt idx="400">
                  <c:v>6.4814814814814881E-2</c:v>
                </c:pt>
                <c:pt idx="401">
                  <c:v>6.4976851851851924E-2</c:v>
                </c:pt>
                <c:pt idx="402">
                  <c:v>6.5138888888888968E-2</c:v>
                </c:pt>
                <c:pt idx="403">
                  <c:v>6.5300925925926012E-2</c:v>
                </c:pt>
                <c:pt idx="404">
                  <c:v>6.5462962962963056E-2</c:v>
                </c:pt>
                <c:pt idx="405">
                  <c:v>6.56250000000001E-2</c:v>
                </c:pt>
                <c:pt idx="406">
                  <c:v>6.5787037037037144E-2</c:v>
                </c:pt>
                <c:pt idx="407">
                  <c:v>6.5949074074074188E-2</c:v>
                </c:pt>
                <c:pt idx="408">
                  <c:v>6.6111111111111232E-2</c:v>
                </c:pt>
                <c:pt idx="409">
                  <c:v>6.6273148148148275E-2</c:v>
                </c:pt>
                <c:pt idx="410">
                  <c:v>6.6435185185185319E-2</c:v>
                </c:pt>
                <c:pt idx="411">
                  <c:v>6.6597222222222363E-2</c:v>
                </c:pt>
                <c:pt idx="412">
                  <c:v>6.6759259259259407E-2</c:v>
                </c:pt>
                <c:pt idx="413">
                  <c:v>6.6921296296296451E-2</c:v>
                </c:pt>
                <c:pt idx="414">
                  <c:v>6.7083333333333495E-2</c:v>
                </c:pt>
                <c:pt idx="415">
                  <c:v>6.7245370370370539E-2</c:v>
                </c:pt>
                <c:pt idx="416">
                  <c:v>6.7407407407407582E-2</c:v>
                </c:pt>
                <c:pt idx="417">
                  <c:v>6.7569444444444626E-2</c:v>
                </c:pt>
                <c:pt idx="418">
                  <c:v>6.773148148148167E-2</c:v>
                </c:pt>
                <c:pt idx="419">
                  <c:v>6.7893518518518714E-2</c:v>
                </c:pt>
                <c:pt idx="420">
                  <c:v>6.8055555555555758E-2</c:v>
                </c:pt>
                <c:pt idx="421">
                  <c:v>6.8217592592592802E-2</c:v>
                </c:pt>
                <c:pt idx="422">
                  <c:v>6.8379629629629846E-2</c:v>
                </c:pt>
                <c:pt idx="423">
                  <c:v>6.8541666666666889E-2</c:v>
                </c:pt>
                <c:pt idx="424">
                  <c:v>6.8703703703703933E-2</c:v>
                </c:pt>
                <c:pt idx="425">
                  <c:v>6.8865740740740977E-2</c:v>
                </c:pt>
                <c:pt idx="426">
                  <c:v>6.9027777777778021E-2</c:v>
                </c:pt>
                <c:pt idx="427">
                  <c:v>6.9189814814815065E-2</c:v>
                </c:pt>
                <c:pt idx="428">
                  <c:v>6.9351851851852109E-2</c:v>
                </c:pt>
                <c:pt idx="429">
                  <c:v>6.9513888888889153E-2</c:v>
                </c:pt>
                <c:pt idx="430">
                  <c:v>6.9675925925926196E-2</c:v>
                </c:pt>
                <c:pt idx="431">
                  <c:v>6.983796296296324E-2</c:v>
                </c:pt>
                <c:pt idx="432">
                  <c:v>7.0000000000000284E-2</c:v>
                </c:pt>
                <c:pt idx="433">
                  <c:v>7.0162037037037328E-2</c:v>
                </c:pt>
                <c:pt idx="434">
                  <c:v>7.0324074074074372E-2</c:v>
                </c:pt>
                <c:pt idx="435">
                  <c:v>7.0486111111111416E-2</c:v>
                </c:pt>
                <c:pt idx="436">
                  <c:v>7.064814814814846E-2</c:v>
                </c:pt>
                <c:pt idx="437">
                  <c:v>7.0810185185185504E-2</c:v>
                </c:pt>
                <c:pt idx="438">
                  <c:v>7.0972222222222547E-2</c:v>
                </c:pt>
                <c:pt idx="439">
                  <c:v>7.1134259259259591E-2</c:v>
                </c:pt>
                <c:pt idx="440">
                  <c:v>7.1296296296296635E-2</c:v>
                </c:pt>
                <c:pt idx="441">
                  <c:v>7.1458333333333679E-2</c:v>
                </c:pt>
                <c:pt idx="442">
                  <c:v>7.1620370370370723E-2</c:v>
                </c:pt>
                <c:pt idx="443">
                  <c:v>7.1782407407407767E-2</c:v>
                </c:pt>
                <c:pt idx="444">
                  <c:v>7.1944444444444811E-2</c:v>
                </c:pt>
                <c:pt idx="445">
                  <c:v>7.2106481481481854E-2</c:v>
                </c:pt>
                <c:pt idx="446">
                  <c:v>7.2268518518518898E-2</c:v>
                </c:pt>
                <c:pt idx="447">
                  <c:v>7.2430555555555942E-2</c:v>
                </c:pt>
                <c:pt idx="448">
                  <c:v>7.2592592592592986E-2</c:v>
                </c:pt>
                <c:pt idx="449">
                  <c:v>7.275462962963003E-2</c:v>
                </c:pt>
                <c:pt idx="450">
                  <c:v>7.2916666666667074E-2</c:v>
                </c:pt>
                <c:pt idx="451">
                  <c:v>7.3078703703704118E-2</c:v>
                </c:pt>
                <c:pt idx="452">
                  <c:v>7.3240740740741161E-2</c:v>
                </c:pt>
                <c:pt idx="453">
                  <c:v>7.3402777777778205E-2</c:v>
                </c:pt>
                <c:pt idx="454">
                  <c:v>7.3564814814815249E-2</c:v>
                </c:pt>
                <c:pt idx="455">
                  <c:v>7.3726851851852293E-2</c:v>
                </c:pt>
                <c:pt idx="456">
                  <c:v>7.3888888888889337E-2</c:v>
                </c:pt>
                <c:pt idx="457">
                  <c:v>7.4050925925926381E-2</c:v>
                </c:pt>
                <c:pt idx="458">
                  <c:v>7.4212962962963425E-2</c:v>
                </c:pt>
                <c:pt idx="459">
                  <c:v>7.4375000000000469E-2</c:v>
                </c:pt>
                <c:pt idx="460">
                  <c:v>7.4537037037037512E-2</c:v>
                </c:pt>
                <c:pt idx="461">
                  <c:v>7.4699074074074556E-2</c:v>
                </c:pt>
                <c:pt idx="462">
                  <c:v>7.48611111111116E-2</c:v>
                </c:pt>
                <c:pt idx="463">
                  <c:v>7.5023148148148644E-2</c:v>
                </c:pt>
                <c:pt idx="464">
                  <c:v>7.5185185185185688E-2</c:v>
                </c:pt>
                <c:pt idx="465">
                  <c:v>7.5347222222222732E-2</c:v>
                </c:pt>
                <c:pt idx="466">
                  <c:v>7.5509259259259776E-2</c:v>
                </c:pt>
                <c:pt idx="467">
                  <c:v>7.5671296296296819E-2</c:v>
                </c:pt>
                <c:pt idx="468">
                  <c:v>7.5833333333333863E-2</c:v>
                </c:pt>
                <c:pt idx="469">
                  <c:v>7.5995370370370907E-2</c:v>
                </c:pt>
                <c:pt idx="470">
                  <c:v>7.6157407407407951E-2</c:v>
                </c:pt>
                <c:pt idx="471">
                  <c:v>7.6319444444444995E-2</c:v>
                </c:pt>
                <c:pt idx="472">
                  <c:v>7.6481481481482039E-2</c:v>
                </c:pt>
                <c:pt idx="473">
                  <c:v>7.6643518518519083E-2</c:v>
                </c:pt>
                <c:pt idx="474">
                  <c:v>7.6805555555556126E-2</c:v>
                </c:pt>
                <c:pt idx="475">
                  <c:v>7.696759259259317E-2</c:v>
                </c:pt>
                <c:pt idx="476">
                  <c:v>7.7129629629630214E-2</c:v>
                </c:pt>
                <c:pt idx="477">
                  <c:v>7.7291666666667258E-2</c:v>
                </c:pt>
                <c:pt idx="478">
                  <c:v>7.7453703703704302E-2</c:v>
                </c:pt>
                <c:pt idx="479">
                  <c:v>7.7615740740741346E-2</c:v>
                </c:pt>
                <c:pt idx="480">
                  <c:v>7.777777777777839E-2</c:v>
                </c:pt>
                <c:pt idx="481">
                  <c:v>7.7939814814815433E-2</c:v>
                </c:pt>
                <c:pt idx="482">
                  <c:v>7.8101851851852477E-2</c:v>
                </c:pt>
                <c:pt idx="483">
                  <c:v>7.8263888888889521E-2</c:v>
                </c:pt>
                <c:pt idx="484">
                  <c:v>7.8425925925926565E-2</c:v>
                </c:pt>
                <c:pt idx="485">
                  <c:v>7.8587962962963609E-2</c:v>
                </c:pt>
                <c:pt idx="486">
                  <c:v>7.8750000000000653E-2</c:v>
                </c:pt>
                <c:pt idx="487">
                  <c:v>7.8912037037037697E-2</c:v>
                </c:pt>
                <c:pt idx="488">
                  <c:v>7.9074074074074741E-2</c:v>
                </c:pt>
                <c:pt idx="489">
                  <c:v>7.9236111111111784E-2</c:v>
                </c:pt>
                <c:pt idx="490">
                  <c:v>7.9398148148148828E-2</c:v>
                </c:pt>
                <c:pt idx="491">
                  <c:v>7.9560185185185872E-2</c:v>
                </c:pt>
                <c:pt idx="492">
                  <c:v>7.9722222222222916E-2</c:v>
                </c:pt>
                <c:pt idx="493">
                  <c:v>7.988425925925996E-2</c:v>
                </c:pt>
                <c:pt idx="494">
                  <c:v>8.0046296296297004E-2</c:v>
                </c:pt>
                <c:pt idx="495">
                  <c:v>8.0208333333334048E-2</c:v>
                </c:pt>
                <c:pt idx="496">
                  <c:v>8.0370370370371091E-2</c:v>
                </c:pt>
                <c:pt idx="497">
                  <c:v>8.0532407407408135E-2</c:v>
                </c:pt>
                <c:pt idx="498">
                  <c:v>8.0694444444445179E-2</c:v>
                </c:pt>
                <c:pt idx="499">
                  <c:v>8.0856481481482223E-2</c:v>
                </c:pt>
              </c:numCache>
            </c:numRef>
          </c:xVal>
          <c:yVal>
            <c:numRef>
              <c:f>'spinac zpatecka vypinane cerp.'!$Q$12:$Q$511</c:f>
              <c:numCache>
                <c:formatCode>General</c:formatCode>
                <c:ptCount val="500"/>
                <c:pt idx="0">
                  <c:v>21.5</c:v>
                </c:pt>
                <c:pt idx="1">
                  <c:v>21.5</c:v>
                </c:pt>
                <c:pt idx="2">
                  <c:v>21.5</c:v>
                </c:pt>
                <c:pt idx="3">
                  <c:v>21.500672903225805</c:v>
                </c:pt>
                <c:pt idx="4">
                  <c:v>21.501966740565383</c:v>
                </c:pt>
                <c:pt idx="5">
                  <c:v>21.503836539746985</c:v>
                </c:pt>
                <c:pt idx="6">
                  <c:v>21.506243067247741</c:v>
                </c:pt>
                <c:pt idx="7">
                  <c:v>21.509151792447135</c:v>
                </c:pt>
                <c:pt idx="8">
                  <c:v>21.512532042590699</c:v>
                </c:pt>
                <c:pt idx="9">
                  <c:v>21.516356318876465</c:v>
                </c:pt>
                <c:pt idx="10">
                  <c:v>21.520599746626324</c:v>
                </c:pt>
                <c:pt idx="11">
                  <c:v>21.525239635683775</c:v>
                </c:pt>
                <c:pt idx="12">
                  <c:v>21.530255130470948</c:v>
                </c:pt>
                <c:pt idx="13">
                  <c:v>21.534997567125515</c:v>
                </c:pt>
                <c:pt idx="14">
                  <c:v>21.540126955654436</c:v>
                </c:pt>
                <c:pt idx="15">
                  <c:v>21.545619952855986</c:v>
                </c:pt>
                <c:pt idx="16">
                  <c:v>21.551455372596831</c:v>
                </c:pt>
                <c:pt idx="17">
                  <c:v>21.55761385433259</c:v>
                </c:pt>
                <c:pt idx="18">
                  <c:v>21.564077600304749</c:v>
                </c:pt>
                <c:pt idx="19">
                  <c:v>21.570830165694275</c:v>
                </c:pt>
                <c:pt idx="20">
                  <c:v>21.577856289949725</c:v>
                </c:pt>
                <c:pt idx="21">
                  <c:v>21.585141760141735</c:v>
                </c:pt>
                <c:pt idx="22">
                  <c:v>21.592673299249711</c:v>
                </c:pt>
                <c:pt idx="23">
                  <c:v>21.600438473886161</c:v>
                </c:pt>
                <c:pt idx="24">
                  <c:v>21.607836973105684</c:v>
                </c:pt>
                <c:pt idx="25">
                  <c:v>21.615491937208429</c:v>
                </c:pt>
                <c:pt idx="26">
                  <c:v>21.623386925321228</c:v>
                </c:pt>
                <c:pt idx="27">
                  <c:v>21.631507153249252</c:v>
                </c:pt>
                <c:pt idx="28">
                  <c:v>21.639839243628302</c:v>
                </c:pt>
                <c:pt idx="29">
                  <c:v>21.648371024893297</c:v>
                </c:pt>
                <c:pt idx="30">
                  <c:v>21.657091367876198</c:v>
                </c:pt>
                <c:pt idx="31">
                  <c:v>21.665990052001217</c:v>
                </c:pt>
                <c:pt idx="32">
                  <c:v>21.675057654859003</c:v>
                </c:pt>
                <c:pt idx="33">
                  <c:v>21.684285460334433</c:v>
                </c:pt>
                <c:pt idx="34">
                  <c:v>21.693665381534103</c:v>
                </c:pt>
                <c:pt idx="35">
                  <c:v>21.702639337821765</c:v>
                </c:pt>
                <c:pt idx="36">
                  <c:v>21.711793392714398</c:v>
                </c:pt>
                <c:pt idx="37">
                  <c:v>21.721115267192488</c:v>
                </c:pt>
                <c:pt idx="38">
                  <c:v>21.730594092538457</c:v>
                </c:pt>
                <c:pt idx="39">
                  <c:v>21.740220179916339</c:v>
                </c:pt>
                <c:pt idx="40">
                  <c:v>21.749984835762397</c:v>
                </c:pt>
                <c:pt idx="41">
                  <c:v>21.759880212400713</c:v>
                </c:pt>
                <c:pt idx="42">
                  <c:v>21.769899186443354</c:v>
                </c:pt>
                <c:pt idx="43">
                  <c:v>21.780035259194172</c:v>
                </c:pt>
                <c:pt idx="44">
                  <c:v>21.790282474552395</c:v>
                </c:pt>
                <c:pt idx="45">
                  <c:v>21.800635350896716</c:v>
                </c:pt>
                <c:pt idx="46">
                  <c:v>21.810416008980223</c:v>
                </c:pt>
                <c:pt idx="47">
                  <c:v>21.819671719826594</c:v>
                </c:pt>
                <c:pt idx="48">
                  <c:v>21.828443087580755</c:v>
                </c:pt>
                <c:pt idx="49">
                  <c:v>21.83676522526433</c:v>
                </c:pt>
                <c:pt idx="50">
                  <c:v>21.844668699308201</c:v>
                </c:pt>
                <c:pt idx="51">
                  <c:v>21.852180291468589</c:v>
                </c:pt>
                <c:pt idx="52">
                  <c:v>21.859323616037649</c:v>
                </c:pt>
                <c:pt idx="53">
                  <c:v>21.866119621997449</c:v>
                </c:pt>
                <c:pt idx="54">
                  <c:v>21.872587003369215</c:v>
                </c:pt>
                <c:pt idx="55">
                  <c:v>21.878742536045877</c:v>
                </c:pt>
                <c:pt idx="56">
                  <c:v>21.884601355534414</c:v>
                </c:pt>
                <c:pt idx="57">
                  <c:v>21.890177187023607</c:v>
                </c:pt>
                <c:pt idx="58">
                  <c:v>21.895482536838696</c:v>
                </c:pt>
                <c:pt idx="59">
                  <c:v>21.900528852499274</c:v>
                </c:pt>
                <c:pt idx="60">
                  <c:v>21.905326657146382</c:v>
                </c:pt>
                <c:pt idx="61">
                  <c:v>21.909885662961621</c:v>
                </c:pt>
                <c:pt idx="62">
                  <c:v>21.914214867297417</c:v>
                </c:pt>
                <c:pt idx="63">
                  <c:v>21.91832263452115</c:v>
                </c:pt>
                <c:pt idx="64">
                  <c:v>21.922216766006045</c:v>
                </c:pt>
                <c:pt idx="65">
                  <c:v>21.92590456024729</c:v>
                </c:pt>
                <c:pt idx="66">
                  <c:v>21.929392864718068</c:v>
                </c:pt>
                <c:pt idx="67">
                  <c:v>21.932688120788242</c:v>
                </c:pt>
                <c:pt idx="68">
                  <c:v>21.935796402793219</c:v>
                </c:pt>
                <c:pt idx="69">
                  <c:v>21.938723452150445</c:v>
                </c:pt>
                <c:pt idx="70">
                  <c:v>21.941474707266899</c:v>
                </c:pt>
                <c:pt idx="71">
                  <c:v>21.944055329855587</c:v>
                </c:pt>
                <c:pt idx="72">
                  <c:v>21.946470228176619</c:v>
                </c:pt>
                <c:pt idx="73">
                  <c:v>21.948724077634722</c:v>
                </c:pt>
                <c:pt idx="74">
                  <c:v>21.950821339096052</c:v>
                </c:pt>
                <c:pt idx="75">
                  <c:v>21.952766275230367</c:v>
                </c:pt>
                <c:pt idx="76">
                  <c:v>21.954562965137644</c:v>
                </c:pt>
                <c:pt idx="77">
                  <c:v>21.956215317479117</c:v>
                </c:pt>
                <c:pt idx="78">
                  <c:v>21.957727082300263</c:v>
                </c:pt>
                <c:pt idx="79">
                  <c:v>21.959101861706024</c:v>
                </c:pt>
                <c:pt idx="80">
                  <c:v>21.960343119525785</c:v>
                </c:pt>
                <c:pt idx="81">
                  <c:v>21.961454190086489</c:v>
                </c:pt>
                <c:pt idx="82">
                  <c:v>21.96243828619604</c:v>
                </c:pt>
                <c:pt idx="83">
                  <c:v>21.963298506425492</c:v>
                </c:pt>
                <c:pt idx="84">
                  <c:v>21.964037841766853</c:v>
                </c:pt>
                <c:pt idx="85">
                  <c:v>21.964659181733516</c:v>
                </c:pt>
                <c:pt idx="86">
                  <c:v>21.965165319961731</c:v>
                </c:pt>
                <c:pt idx="87">
                  <c:v>21.965558959364444</c:v>
                </c:pt>
                <c:pt idx="88">
                  <c:v>21.965842716882484</c:v>
                </c:pt>
                <c:pt idx="89">
                  <c:v>21.966019127872773</c:v>
                </c:pt>
                <c:pt idx="90">
                  <c:v>21.966090650168585</c:v>
                </c:pt>
                <c:pt idx="91">
                  <c:v>21.966059667842895</c:v>
                </c:pt>
                <c:pt idx="92">
                  <c:v>21.9659284947023</c:v>
                </c:pt>
                <c:pt idx="93">
                  <c:v>21.965699377536076</c:v>
                </c:pt>
                <c:pt idx="94">
                  <c:v>21.965374499142147</c:v>
                </c:pt>
                <c:pt idx="95">
                  <c:v>21.964955981149561</c:v>
                </c:pt>
                <c:pt idx="96">
                  <c:v>21.964445886654914</c:v>
                </c:pt>
                <c:pt idx="97">
                  <c:v>21.963846222688478</c:v>
                </c:pt>
                <c:pt idx="98">
                  <c:v>21.963158942524103</c:v>
                </c:pt>
                <c:pt idx="99">
                  <c:v>21.962385947845693</c:v>
                </c:pt>
                <c:pt idx="100">
                  <c:v>21.961529090781713</c:v>
                </c:pt>
                <c:pt idx="101">
                  <c:v>21.961273569406092</c:v>
                </c:pt>
                <c:pt idx="102">
                  <c:v>21.961557761054703</c:v>
                </c:pt>
                <c:pt idx="103">
                  <c:v>21.962338526482959</c:v>
                </c:pt>
                <c:pt idx="104">
                  <c:v>21.96357845057403</c:v>
                </c:pt>
                <c:pt idx="105">
                  <c:v>21.965244872917651</c:v>
                </c:pt>
                <c:pt idx="106">
                  <c:v>21.967309104804116</c:v>
                </c:pt>
                <c:pt idx="107">
                  <c:v>21.969745793581481</c:v>
                </c:pt>
                <c:pt idx="108">
                  <c:v>21.972532404313036</c:v>
                </c:pt>
                <c:pt idx="109">
                  <c:v>21.97564879514389</c:v>
                </c:pt>
                <c:pt idx="110">
                  <c:v>21.979076867809795</c:v>
                </c:pt>
                <c:pt idx="111">
                  <c:v>21.982127482532778</c:v>
                </c:pt>
                <c:pt idx="112">
                  <c:v>21.984837771184971</c:v>
                </c:pt>
                <c:pt idx="113">
                  <c:v>21.987239184001698</c:v>
                </c:pt>
                <c:pt idx="114">
                  <c:v>21.989358531609302</c:v>
                </c:pt>
                <c:pt idx="115">
                  <c:v>21.991218817361798</c:v>
                </c:pt>
                <c:pt idx="116">
                  <c:v>21.99283990473139</c:v>
                </c:pt>
                <c:pt idx="117">
                  <c:v>21.994239054550487</c:v>
                </c:pt>
                <c:pt idx="118">
                  <c:v>21.995431359234772</c:v>
                </c:pt>
                <c:pt idx="119">
                  <c:v>21.996430095194025</c:v>
                </c:pt>
                <c:pt idx="120">
                  <c:v>21.997247010052092</c:v>
                </c:pt>
                <c:pt idx="121">
                  <c:v>21.997892557740105</c:v>
                </c:pt>
                <c:pt idx="122">
                  <c:v>21.998376091760559</c:v>
                </c:pt>
                <c:pt idx="123">
                  <c:v>21.99870602476334</c:v>
                </c:pt>
                <c:pt idx="124">
                  <c:v>21.998889960889549</c:v>
                </c:pt>
                <c:pt idx="125">
                  <c:v>21.99893480601855</c:v>
                </c:pt>
                <c:pt idx="126">
                  <c:v>21.998846860016592</c:v>
                </c:pt>
                <c:pt idx="127">
                  <c:v>21.998631894268279</c:v>
                </c:pt>
                <c:pt idx="128">
                  <c:v>21.998295217126842</c:v>
                </c:pt>
                <c:pt idx="129">
                  <c:v>21.997841729408062</c:v>
                </c:pt>
                <c:pt idx="130">
                  <c:v>21.997275971646431</c:v>
                </c:pt>
                <c:pt idx="131">
                  <c:v>21.996602164508619</c:v>
                </c:pt>
                <c:pt idx="132">
                  <c:v>21.995824243500529</c:v>
                </c:pt>
                <c:pt idx="133">
                  <c:v>21.994945888896869</c:v>
                </c:pt>
                <c:pt idx="134">
                  <c:v>21.993970551655309</c:v>
                </c:pt>
                <c:pt idx="135">
                  <c:v>21.992901475942652</c:v>
                </c:pt>
                <c:pt idx="136">
                  <c:v>21.991741718791484</c:v>
                </c:pt>
                <c:pt idx="137">
                  <c:v>21.990494167317213</c:v>
                </c:pt>
                <c:pt idx="138">
                  <c:v>21.989161553853293</c:v>
                </c:pt>
                <c:pt idx="139">
                  <c:v>21.987746469303488</c:v>
                </c:pt>
                <c:pt idx="140">
                  <c:v>21.98625137496154</c:v>
                </c:pt>
                <c:pt idx="141">
                  <c:v>21.984678613008935</c:v>
                </c:pt>
                <c:pt idx="142">
                  <c:v>21.983030415868452</c:v>
                </c:pt>
                <c:pt idx="143">
                  <c:v>21.981308914564043</c:v>
                </c:pt>
                <c:pt idx="144">
                  <c:v>21.979516146214902</c:v>
                </c:pt>
                <c:pt idx="145">
                  <c:v>21.977654060772693</c:v>
                </c:pt>
                <c:pt idx="146">
                  <c:v>21.975724527095192</c:v>
                </c:pt>
                <c:pt idx="147">
                  <c:v>21.97372933843624</c:v>
                </c:pt>
                <c:pt idx="148">
                  <c:v>21.971670217420865</c:v>
                </c:pt>
                <c:pt idx="149">
                  <c:v>21.969548820564942</c:v>
                </c:pt>
                <c:pt idx="150">
                  <c:v>21.96736674239078</c:v>
                </c:pt>
                <c:pt idx="151">
                  <c:v>21.965125519183339</c:v>
                </c:pt>
                <c:pt idx="152">
                  <c:v>21.962826632425891</c:v>
                </c:pt>
                <c:pt idx="153">
                  <c:v>21.960471511949109</c:v>
                </c:pt>
                <c:pt idx="154">
                  <c:v>21.958061538823301</c:v>
                </c:pt>
                <c:pt idx="155">
                  <c:v>21.956281459833793</c:v>
                </c:pt>
                <c:pt idx="156">
                  <c:v>21.955076590205099</c:v>
                </c:pt>
                <c:pt idx="157">
                  <c:v>21.954395364868081</c:v>
                </c:pt>
                <c:pt idx="158">
                  <c:v>21.95419998192865</c:v>
                </c:pt>
                <c:pt idx="159">
                  <c:v>21.954457385270636</c:v>
                </c:pt>
                <c:pt idx="160">
                  <c:v>21.955138484038013</c:v>
                </c:pt>
                <c:pt idx="161">
                  <c:v>21.956217519331755</c:v>
                </c:pt>
                <c:pt idx="162">
                  <c:v>21.957671547744344</c:v>
                </c:pt>
                <c:pt idx="163">
                  <c:v>21.95948001823696</c:v>
                </c:pt>
                <c:pt idx="164">
                  <c:v>21.96162442386731</c:v>
                </c:pt>
                <c:pt idx="165">
                  <c:v>21.963415178593131</c:v>
                </c:pt>
                <c:pt idx="166">
                  <c:v>21.964889012146564</c:v>
                </c:pt>
                <c:pt idx="167">
                  <c:v>21.966076975189527</c:v>
                </c:pt>
                <c:pt idx="168">
                  <c:v>21.967005481933878</c:v>
                </c:pt>
                <c:pt idx="169">
                  <c:v>21.967697142958087</c:v>
                </c:pt>
                <c:pt idx="170">
                  <c:v>21.968171432986281</c:v>
                </c:pt>
                <c:pt idx="171">
                  <c:v>21.968445228443919</c:v>
                </c:pt>
                <c:pt idx="172">
                  <c:v>21.968533241933006</c:v>
                </c:pt>
                <c:pt idx="173">
                  <c:v>21.968448374844208</c:v>
                </c:pt>
                <c:pt idx="174">
                  <c:v>21.968202004735964</c:v>
                </c:pt>
                <c:pt idx="175">
                  <c:v>21.967804220551685</c:v>
                </c:pt>
                <c:pt idx="176">
                  <c:v>21.967264015978397</c:v>
                </c:pt>
                <c:pt idx="177">
                  <c:v>21.966589449092623</c:v>
                </c:pt>
                <c:pt idx="178">
                  <c:v>21.965787774753178</c:v>
                </c:pt>
                <c:pt idx="179">
                  <c:v>21.964865554879566</c:v>
                </c:pt>
                <c:pt idx="180">
                  <c:v>21.963828750716949</c:v>
                </c:pt>
                <c:pt idx="181">
                  <c:v>21.962682800371169</c:v>
                </c:pt>
                <c:pt idx="182">
                  <c:v>21.961432684251722</c:v>
                </c:pt>
                <c:pt idx="183">
                  <c:v>21.960082980549014</c:v>
                </c:pt>
                <c:pt idx="184">
                  <c:v>21.958637912465903</c:v>
                </c:pt>
                <c:pt idx="185">
                  <c:v>21.957101388599686</c:v>
                </c:pt>
                <c:pt idx="186">
                  <c:v>21.955477037611804</c:v>
                </c:pt>
                <c:pt idx="187">
                  <c:v>21.953768238115043</c:v>
                </c:pt>
                <c:pt idx="188">
                  <c:v>21.951978144540988</c:v>
                </c:pt>
                <c:pt idx="189">
                  <c:v>21.95010970961583</c:v>
                </c:pt>
                <c:pt idx="190">
                  <c:v>21.948165703963483</c:v>
                </c:pt>
                <c:pt idx="191">
                  <c:v>21.946148733266426</c:v>
                </c:pt>
                <c:pt idx="192">
                  <c:v>21.944061253342511</c:v>
                </c:pt>
                <c:pt idx="193">
                  <c:v>21.941905583436863</c:v>
                </c:pt>
                <c:pt idx="194">
                  <c:v>21.939683917979654</c:v>
                </c:pt>
                <c:pt idx="195">
                  <c:v>21.93739833702066</c:v>
                </c:pt>
                <c:pt idx="196">
                  <c:v>21.935050815518583</c:v>
                </c:pt>
                <c:pt idx="197">
                  <c:v>21.932643231635865</c:v>
                </c:pt>
                <c:pt idx="198">
                  <c:v>21.930177374167055</c:v>
                </c:pt>
                <c:pt idx="199">
                  <c:v>21.927654949209913</c:v>
                </c:pt>
                <c:pt idx="200">
                  <c:v>21.925077586172588</c:v>
                </c:pt>
                <c:pt idx="201">
                  <c:v>21.92244684319699</c:v>
                </c:pt>
                <c:pt idx="202">
                  <c:v>21.919764212067246</c:v>
                </c:pt>
                <c:pt idx="203">
                  <c:v>21.91703112266277</c:v>
                </c:pt>
                <c:pt idx="204">
                  <c:v>21.914248947007454</c:v>
                </c:pt>
                <c:pt idx="205">
                  <c:v>21.911419002959683</c:v>
                </c:pt>
                <c:pt idx="206">
                  <c:v>21.908542557582162</c:v>
                </c:pt>
                <c:pt idx="207">
                  <c:v>21.905620830225551</c:v>
                </c:pt>
                <c:pt idx="208">
                  <c:v>21.902654995355675</c:v>
                </c:pt>
                <c:pt idx="209">
                  <c:v>21.900329626224718</c:v>
                </c:pt>
                <c:pt idx="210">
                  <c:v>21.898589836355619</c:v>
                </c:pt>
                <c:pt idx="211">
                  <c:v>21.897389024281683</c:v>
                </c:pt>
                <c:pt idx="212">
                  <c:v>21.89668364756313</c:v>
                </c:pt>
                <c:pt idx="213">
                  <c:v>21.896440512845594</c:v>
                </c:pt>
                <c:pt idx="214">
                  <c:v>21.896630386840332</c:v>
                </c:pt>
                <c:pt idx="215">
                  <c:v>21.897227364421784</c:v>
                </c:pt>
                <c:pt idx="216">
                  <c:v>21.898208353495605</c:v>
                </c:pt>
                <c:pt idx="217">
                  <c:v>21.899552652921088</c:v>
                </c:pt>
                <c:pt idx="218">
                  <c:v>21.901241605059028</c:v>
                </c:pt>
                <c:pt idx="219">
                  <c:v>21.902585432564177</c:v>
                </c:pt>
                <c:pt idx="220">
                  <c:v>21.903620718278507</c:v>
                </c:pt>
                <c:pt idx="221">
                  <c:v>21.904378366499806</c:v>
                </c:pt>
                <c:pt idx="222">
                  <c:v>21.904884645984364</c:v>
                </c:pt>
                <c:pt idx="223">
                  <c:v>21.905162023063554</c:v>
                </c:pt>
                <c:pt idx="224">
                  <c:v>21.905229829657301</c:v>
                </c:pt>
                <c:pt idx="225">
                  <c:v>21.90510480101204</c:v>
                </c:pt>
                <c:pt idx="226">
                  <c:v>21.904801510316613</c:v>
                </c:pt>
                <c:pt idx="227">
                  <c:v>21.904332721421799</c:v>
                </c:pt>
                <c:pt idx="228">
                  <c:v>21.903709676300135</c:v>
                </c:pt>
                <c:pt idx="229">
                  <c:v>21.902942330322372</c:v>
                </c:pt>
                <c:pt idx="230">
                  <c:v>21.902039545658091</c:v>
                </c:pt>
                <c:pt idx="231">
                  <c:v>21.901009250949556</c:v>
                </c:pt>
                <c:pt idx="232">
                  <c:v>21.8998585737212</c:v>
                </c:pt>
                <c:pt idx="233">
                  <c:v>21.89859395066556</c:v>
                </c:pt>
                <c:pt idx="234">
                  <c:v>21.897221219908335</c:v>
                </c:pt>
                <c:pt idx="235">
                  <c:v>21.895745698537489</c:v>
                </c:pt>
                <c:pt idx="236">
                  <c:v>21.8941722480354</c:v>
                </c:pt>
                <c:pt idx="237">
                  <c:v>21.89250532974134</c:v>
                </c:pt>
                <c:pt idx="238">
                  <c:v>21.890749052065019</c:v>
                </c:pt>
                <c:pt idx="239">
                  <c:v>21.888907210847972</c:v>
                </c:pt>
                <c:pt idx="240">
                  <c:v>21.886983324010615</c:v>
                </c:pt>
                <c:pt idx="241">
                  <c:v>21.884980661415096</c:v>
                </c:pt>
                <c:pt idx="242">
                  <c:v>21.882902270707113</c:v>
                </c:pt>
                <c:pt idx="243">
                  <c:v>21.88075099976502</c:v>
                </c:pt>
                <c:pt idx="244">
                  <c:v>21.878529516275492</c:v>
                </c:pt>
                <c:pt idx="245">
                  <c:v>21.876240324866302</c:v>
                </c:pt>
                <c:pt idx="246">
                  <c:v>21.87388578215463</c:v>
                </c:pt>
                <c:pt idx="247">
                  <c:v>21.871468110010177</c:v>
                </c:pt>
                <c:pt idx="248">
                  <c:v>21.868989407283998</c:v>
                </c:pt>
                <c:pt idx="249">
                  <c:v>21.866451660214018</c:v>
                </c:pt>
                <c:pt idx="250">
                  <c:v>21.863856751685333</c:v>
                </c:pt>
                <c:pt idx="251">
                  <c:v>21.861206469496061</c:v>
                </c:pt>
                <c:pt idx="252">
                  <c:v>21.858502513756889</c:v>
                </c:pt>
                <c:pt idx="253">
                  <c:v>21.855746503533535</c:v>
                </c:pt>
                <c:pt idx="254">
                  <c:v>21.852939982825486</c:v>
                </c:pt>
                <c:pt idx="255">
                  <c:v>21.850084425961189</c:v>
                </c:pt>
                <c:pt idx="256">
                  <c:v>21.847181242478616</c:v>
                </c:pt>
                <c:pt idx="257">
                  <c:v>21.844231781550729</c:v>
                </c:pt>
                <c:pt idx="258">
                  <c:v>21.841237336007389</c:v>
                </c:pt>
                <c:pt idx="259">
                  <c:v>21.838199145998438</c:v>
                </c:pt>
                <c:pt idx="260">
                  <c:v>21.835118402336924</c:v>
                </c:pt>
                <c:pt idx="261">
                  <c:v>21.831996249556504</c:v>
                </c:pt>
                <c:pt idx="262">
                  <c:v>21.828833788712785</c:v>
                </c:pt>
                <c:pt idx="263">
                  <c:v>21.826315547398409</c:v>
                </c:pt>
                <c:pt idx="264">
                  <c:v>21.824386566178553</c:v>
                </c:pt>
                <c:pt idx="265">
                  <c:v>21.823000172117023</c:v>
                </c:pt>
                <c:pt idx="266">
                  <c:v>21.822116349436548</c:v>
                </c:pt>
                <c:pt idx="267">
                  <c:v>21.821697971190961</c:v>
                </c:pt>
                <c:pt idx="268">
                  <c:v>21.821715773884534</c:v>
                </c:pt>
                <c:pt idx="269">
                  <c:v>21.822143817378933</c:v>
                </c:pt>
                <c:pt idx="270">
                  <c:v>21.82295897075673</c:v>
                </c:pt>
                <c:pt idx="271">
                  <c:v>21.824140491190981</c:v>
                </c:pt>
                <c:pt idx="272">
                  <c:v>21.825669677239372</c:v>
                </c:pt>
                <c:pt idx="273">
                  <c:v>21.826856673036328</c:v>
                </c:pt>
                <c:pt idx="274">
                  <c:v>21.827738017729139</c:v>
                </c:pt>
                <c:pt idx="275">
                  <c:v>21.828344570875672</c:v>
                </c:pt>
                <c:pt idx="276">
                  <c:v>21.828702555801179</c:v>
                </c:pt>
                <c:pt idx="277">
                  <c:v>21.828834392996992</c:v>
                </c:pt>
                <c:pt idx="278">
                  <c:v>21.828759368359002</c:v>
                </c:pt>
                <c:pt idx="279">
                  <c:v>21.828494171105294</c:v>
                </c:pt>
                <c:pt idx="280">
                  <c:v>21.82805332853555</c:v>
                </c:pt>
                <c:pt idx="281">
                  <c:v>21.827449558865176</c:v>
                </c:pt>
                <c:pt idx="282">
                  <c:v>21.826694058776525</c:v>
                </c:pt>
                <c:pt idx="283">
                  <c:v>21.825796738768105</c:v>
                </c:pt>
                <c:pt idx="284">
                  <c:v>21.824766416612874</c:v>
                </c:pt>
                <c:pt idx="285">
                  <c:v>21.823610977077589</c:v>
                </c:pt>
                <c:pt idx="286">
                  <c:v>21.822337504367898</c:v>
                </c:pt>
                <c:pt idx="287">
                  <c:v>21.820952392441804</c:v>
                </c:pt>
                <c:pt idx="288">
                  <c:v>21.819461437295701</c:v>
                </c:pt>
                <c:pt idx="289">
                  <c:v>21.81786991450905</c:v>
                </c:pt>
                <c:pt idx="290">
                  <c:v>21.816182644687714</c:v>
                </c:pt>
                <c:pt idx="291">
                  <c:v>21.814404048933959</c:v>
                </c:pt>
                <c:pt idx="292">
                  <c:v>21.812538196064558</c:v>
                </c:pt>
                <c:pt idx="293">
                  <c:v>21.81058884297428</c:v>
                </c:pt>
                <c:pt idx="294">
                  <c:v>21.808559469282986</c:v>
                </c:pt>
                <c:pt idx="295">
                  <c:v>21.806453307196872</c:v>
                </c:pt>
                <c:pt idx="296">
                  <c:v>21.804273367347264</c:v>
                </c:pt>
                <c:pt idx="297">
                  <c:v>21.80202246123558</c:v>
                </c:pt>
                <c:pt idx="298">
                  <c:v>21.799703220803892</c:v>
                </c:pt>
                <c:pt idx="299">
                  <c:v>21.797318115561826</c:v>
                </c:pt>
                <c:pt idx="300">
                  <c:v>21.794869467628359</c:v>
                </c:pt>
                <c:pt idx="301">
                  <c:v>21.792359464987911</c:v>
                </c:pt>
                <c:pt idx="302">
                  <c:v>21.78979017321171</c:v>
                </c:pt>
                <c:pt idx="303">
                  <c:v>21.787163545855538</c:v>
                </c:pt>
                <c:pt idx="304">
                  <c:v>21.784481433711957</c:v>
                </c:pt>
                <c:pt idx="305">
                  <c:v>21.781745593067896</c:v>
                </c:pt>
                <c:pt idx="306">
                  <c:v>21.77895769309578</c:v>
                </c:pt>
                <c:pt idx="307">
                  <c:v>21.776119322487439</c:v>
                </c:pt>
                <c:pt idx="308">
                  <c:v>21.773231995424229</c:v>
                </c:pt>
                <c:pt idx="309">
                  <c:v>21.770297156963554</c:v>
                </c:pt>
                <c:pt idx="310">
                  <c:v>21.767316187910719</c:v>
                </c:pt>
                <c:pt idx="311">
                  <c:v>21.764290409235709</c:v>
                </c:pt>
                <c:pt idx="312">
                  <c:v>21.761221086086412</c:v>
                </c:pt>
                <c:pt idx="313">
                  <c:v>21.758109431443049</c:v>
                </c:pt>
                <c:pt idx="314">
                  <c:v>21.754956609452815</c:v>
                </c:pt>
                <c:pt idx="315">
                  <c:v>21.751763738478715</c:v>
                </c:pt>
                <c:pt idx="316">
                  <c:v>21.748531893892448</c:v>
                </c:pt>
                <c:pt idx="317">
                  <c:v>21.745945598636425</c:v>
                </c:pt>
                <c:pt idx="318">
                  <c:v>21.743949866789968</c:v>
                </c:pt>
                <c:pt idx="319">
                  <c:v>21.742497999570073</c:v>
                </c:pt>
                <c:pt idx="320">
                  <c:v>21.741549955903356</c:v>
                </c:pt>
                <c:pt idx="321">
                  <c:v>21.741071090380697</c:v>
                </c:pt>
                <c:pt idx="322">
                  <c:v>21.741029422007372</c:v>
                </c:pt>
                <c:pt idx="323">
                  <c:v>21.741399012712872</c:v>
                </c:pt>
                <c:pt idx="324">
                  <c:v>21.742156729854806</c:v>
                </c:pt>
                <c:pt idx="325">
                  <c:v>21.743281825792657</c:v>
                </c:pt>
                <c:pt idx="326">
                  <c:v>21.744755591850893</c:v>
                </c:pt>
                <c:pt idx="327">
                  <c:v>21.745888138125203</c:v>
                </c:pt>
                <c:pt idx="328">
                  <c:v>21.746715995215322</c:v>
                </c:pt>
                <c:pt idx="329">
                  <c:v>21.747270012724741</c:v>
                </c:pt>
                <c:pt idx="330">
                  <c:v>21.747576402928765</c:v>
                </c:pt>
                <c:pt idx="331">
                  <c:v>21.747657574422213</c:v>
                </c:pt>
                <c:pt idx="332">
                  <c:v>21.74753280055775</c:v>
                </c:pt>
                <c:pt idx="333">
                  <c:v>21.74721875752428</c:v>
                </c:pt>
                <c:pt idx="334">
                  <c:v>21.746729959236106</c:v>
                </c:pt>
                <c:pt idx="335">
                  <c:v>21.746079110271964</c:v>
                </c:pt>
                <c:pt idx="336">
                  <c:v>21.745277393511326</c:v>
                </c:pt>
                <c:pt idx="337">
                  <c:v>21.744334705552696</c:v>
                </c:pt>
                <c:pt idx="338">
                  <c:v>21.743259850228117</c:v>
                </c:pt>
                <c:pt idx="339">
                  <c:v>21.742060698368341</c:v>
                </c:pt>
                <c:pt idx="340">
                  <c:v>21.740744320285245</c:v>
                </c:pt>
                <c:pt idx="341">
                  <c:v>21.739317096115762</c:v>
                </c:pt>
                <c:pt idx="342">
                  <c:v>21.737784808132716</c:v>
                </c:pt>
                <c:pt idx="343">
                  <c:v>21.736152718309718</c:v>
                </c:pt>
                <c:pt idx="344">
                  <c:v>21.734425633780884</c:v>
                </c:pt>
                <c:pt idx="345">
                  <c:v>21.732607962324103</c:v>
                </c:pt>
                <c:pt idx="346">
                  <c:v>21.730703759589819</c:v>
                </c:pt>
                <c:pt idx="347">
                  <c:v>21.728716769473003</c:v>
                </c:pt>
                <c:pt idx="348">
                  <c:v>21.72665045876699</c:v>
                </c:pt>
                <c:pt idx="349">
                  <c:v>21.724508047029921</c:v>
                </c:pt>
                <c:pt idx="350">
                  <c:v>21.722292532427513</c:v>
                </c:pt>
                <c:pt idx="351">
                  <c:v>21.720006714180936</c:v>
                </c:pt>
                <c:pt idx="352">
                  <c:v>21.717653212139393</c:v>
                </c:pt>
                <c:pt idx="353">
                  <c:v>21.715234483908315</c:v>
                </c:pt>
                <c:pt idx="354">
                  <c:v>21.712752839891827</c:v>
                </c:pt>
                <c:pt idx="355">
                  <c:v>21.710210456548953</c:v>
                </c:pt>
                <c:pt idx="356">
                  <c:v>21.70760938811469</c:v>
                </c:pt>
                <c:pt idx="357">
                  <c:v>21.704951576997043</c:v>
                </c:pt>
                <c:pt idx="358">
                  <c:v>21.702238863028256</c:v>
                </c:pt>
                <c:pt idx="359">
                  <c:v>21.699472991721127</c:v>
                </c:pt>
                <c:pt idx="360">
                  <c:v>21.696655621658628</c:v>
                </c:pt>
                <c:pt idx="361">
                  <c:v>21.693788331126125</c:v>
                </c:pt>
                <c:pt idx="362">
                  <c:v>21.690872624079653</c:v>
                </c:pt>
                <c:pt idx="363">
                  <c:v>21.687909935530438</c:v>
                </c:pt>
                <c:pt idx="364">
                  <c:v>21.684901636414683</c:v>
                </c:pt>
                <c:pt idx="365">
                  <c:v>21.681849038008142</c:v>
                </c:pt>
                <c:pt idx="366">
                  <c:v>21.678753395937097</c:v>
                </c:pt>
                <c:pt idx="367">
                  <c:v>21.67561591383047</c:v>
                </c:pt>
                <c:pt idx="368">
                  <c:v>21.672437746652086</c:v>
                </c:pt>
                <c:pt idx="369">
                  <c:v>21.669220003747128</c:v>
                </c:pt>
                <c:pt idx="370">
                  <c:v>21.665963751632582</c:v>
                </c:pt>
                <c:pt idx="371">
                  <c:v>21.663353519696269</c:v>
                </c:pt>
                <c:pt idx="372">
                  <c:v>21.661334312202378</c:v>
                </c:pt>
                <c:pt idx="373">
                  <c:v>21.659859420857384</c:v>
                </c:pt>
                <c:pt idx="374">
                  <c:v>21.658888795335596</c:v>
                </c:pt>
                <c:pt idx="375">
                  <c:v>21.658387781179304</c:v>
                </c:pt>
                <c:pt idx="376">
                  <c:v>21.658326135022659</c:v>
                </c:pt>
                <c:pt idx="377">
                  <c:v>21.658676033380782</c:v>
                </c:pt>
                <c:pt idx="378">
                  <c:v>21.659414353125857</c:v>
                </c:pt>
                <c:pt idx="379">
                  <c:v>21.660520353329233</c:v>
                </c:pt>
                <c:pt idx="380">
                  <c:v>21.661975329720089</c:v>
                </c:pt>
                <c:pt idx="381">
                  <c:v>21.663089376921995</c:v>
                </c:pt>
                <c:pt idx="382">
                  <c:v>21.663899028127634</c:v>
                </c:pt>
                <c:pt idx="383">
                  <c:v>21.664435134168929</c:v>
                </c:pt>
                <c:pt idx="384">
                  <c:v>21.66472390745357</c:v>
                </c:pt>
                <c:pt idx="385">
                  <c:v>21.664787755827483</c:v>
                </c:pt>
                <c:pt idx="386">
                  <c:v>21.664645951185545</c:v>
                </c:pt>
                <c:pt idx="387">
                  <c:v>21.664315167688823</c:v>
                </c:pt>
                <c:pt idx="388">
                  <c:v>21.663809916765949</c:v>
                </c:pt>
                <c:pt idx="389">
                  <c:v>21.663142900143175</c:v>
                </c:pt>
                <c:pt idx="390">
                  <c:v>21.662325297554716</c:v>
                </c:pt>
                <c:pt idx="391">
                  <c:v>21.661367002221525</c:v>
                </c:pt>
                <c:pt idx="392">
                  <c:v>21.660276814415326</c:v>
                </c:pt>
                <c:pt idx="393">
                  <c:v>21.65906260126448</c:v>
                </c:pt>
                <c:pt idx="394">
                  <c:v>21.657731429269941</c:v>
                </c:pt>
                <c:pt idx="395">
                  <c:v>21.656289674676898</c:v>
                </c:pt>
                <c:pt idx="396">
                  <c:v>21.654743115808593</c:v>
                </c:pt>
                <c:pt idx="397">
                  <c:v>21.653097010650274</c:v>
                </c:pt>
                <c:pt idx="398">
                  <c:v>21.651356162324788</c:v>
                </c:pt>
                <c:pt idx="399">
                  <c:v>21.649524974589088</c:v>
                </c:pt>
                <c:pt idx="400">
                  <c:v>21.647607499074059</c:v>
                </c:pt>
                <c:pt idx="401">
                  <c:v>21.645607475665727</c:v>
                </c:pt>
                <c:pt idx="402">
                  <c:v>21.643528367166802</c:v>
                </c:pt>
                <c:pt idx="403">
                  <c:v>21.641373389169583</c:v>
                </c:pt>
                <c:pt idx="404">
                  <c:v>21.639145535904106</c:v>
                </c:pt>
                <c:pt idx="405">
                  <c:v>21.636847602690519</c:v>
                </c:pt>
                <c:pt idx="406">
                  <c:v>21.634482205515393</c:v>
                </c:pt>
                <c:pt idx="407">
                  <c:v>21.632051798163033</c:v>
                </c:pt>
                <c:pt idx="408">
                  <c:v>21.629558687260477</c:v>
                </c:pt>
                <c:pt idx="409">
                  <c:v>21.627005045535807</c:v>
                </c:pt>
                <c:pt idx="410">
                  <c:v>21.62439292354092</c:v>
                </c:pt>
                <c:pt idx="411">
                  <c:v>21.621724260049923</c:v>
                </c:pt>
                <c:pt idx="412">
                  <c:v>21.619000891311437</c:v>
                </c:pt>
                <c:pt idx="413">
                  <c:v>21.616224559305731</c:v>
                </c:pt>
                <c:pt idx="414">
                  <c:v>21.613396919134964</c:v>
                </c:pt>
                <c:pt idx="415">
                  <c:v>21.610519545655809</c:v>
                </c:pt>
                <c:pt idx="416">
                  <c:v>21.607593939448016</c:v>
                </c:pt>
                <c:pt idx="417">
                  <c:v>21.604621532199065</c:v>
                </c:pt>
                <c:pt idx="418">
                  <c:v>21.601603691573946</c:v>
                </c:pt>
                <c:pt idx="419">
                  <c:v>21.598541725629666</c:v>
                </c:pt>
                <c:pt idx="420">
                  <c:v>21.595436886826025</c:v>
                </c:pt>
                <c:pt idx="421">
                  <c:v>21.592290375677493</c:v>
                </c:pt>
                <c:pt idx="422">
                  <c:v>21.589103344085142</c:v>
                </c:pt>
                <c:pt idx="423">
                  <c:v>21.585876898382722</c:v>
                </c:pt>
                <c:pt idx="424">
                  <c:v>21.583295686148507</c:v>
                </c:pt>
                <c:pt idx="425">
                  <c:v>21.581304718860782</c:v>
                </c:pt>
                <c:pt idx="426">
                  <c:v>21.579857302327241</c:v>
                </c:pt>
                <c:pt idx="427">
                  <c:v>21.578913404530056</c:v>
                </c:pt>
                <c:pt idx="428">
                  <c:v>21.578438391707493</c:v>
                </c:pt>
                <c:pt idx="429">
                  <c:v>21.578402042347641</c:v>
                </c:pt>
                <c:pt idx="430">
                  <c:v>21.578777772197988</c:v>
                </c:pt>
                <c:pt idx="431">
                  <c:v>21.579541166728514</c:v>
                </c:pt>
                <c:pt idx="432">
                  <c:v>21.580671521310133</c:v>
                </c:pt>
                <c:pt idx="433">
                  <c:v>21.582150164521757</c:v>
                </c:pt>
                <c:pt idx="434">
                  <c:v>21.583287208876833</c:v>
                </c:pt>
                <c:pt idx="435">
                  <c:v>21.584119215882723</c:v>
                </c:pt>
                <c:pt idx="436">
                  <c:v>21.584677062359475</c:v>
                </c:pt>
                <c:pt idx="437">
                  <c:v>21.584986984689117</c:v>
                </c:pt>
                <c:pt idx="438">
                  <c:v>21.58507141293617</c:v>
                </c:pt>
                <c:pt idx="439">
                  <c:v>21.584949639672637</c:v>
                </c:pt>
                <c:pt idx="440">
                  <c:v>21.584638358374391</c:v>
                </c:pt>
                <c:pt idx="441">
                  <c:v>21.584152098573341</c:v>
                </c:pt>
                <c:pt idx="442">
                  <c:v>21.58350357901524</c:v>
                </c:pt>
                <c:pt idx="443">
                  <c:v>21.582703995479026</c:v>
                </c:pt>
                <c:pt idx="444">
                  <c:v>21.58176325634917</c:v>
                </c:pt>
                <c:pt idx="445">
                  <c:v>21.580690176260564</c:v>
                </c:pt>
                <c:pt idx="446">
                  <c:v>21.57949263597467</c:v>
                </c:pt>
                <c:pt idx="447">
                  <c:v>21.578177714956968</c:v>
                </c:pt>
                <c:pt idx="448">
                  <c:v>21.576751801802647</c:v>
                </c:pt>
                <c:pt idx="449">
                  <c:v>21.575220686618216</c:v>
                </c:pt>
                <c:pt idx="450">
                  <c:v>21.573589638647942</c:v>
                </c:pt>
                <c:pt idx="451">
                  <c:v>21.571863471787335</c:v>
                </c:pt>
                <c:pt idx="452">
                  <c:v>21.570046600113674</c:v>
                </c:pt>
                <c:pt idx="453">
                  <c:v>21.568143085156407</c:v>
                </c:pt>
                <c:pt idx="454">
                  <c:v>21.566156676306043</c:v>
                </c:pt>
                <c:pt idx="455">
                  <c:v>21.564090845500758</c:v>
                </c:pt>
                <c:pt idx="456">
                  <c:v>21.561948817122126</c:v>
                </c:pt>
                <c:pt idx="457">
                  <c:v>21.559733593864081</c:v>
                </c:pt>
                <c:pt idx="458">
                  <c:v>21.557447979204351</c:v>
                </c:pt>
                <c:pt idx="459">
                  <c:v>21.555094596998245</c:v>
                </c:pt>
                <c:pt idx="460">
                  <c:v>21.552675908626028</c:v>
                </c:pt>
                <c:pt idx="461">
                  <c:v>21.550194228052732</c:v>
                </c:pt>
                <c:pt idx="462">
                  <c:v>21.547651735100153</c:v>
                </c:pt>
                <c:pt idx="463">
                  <c:v>21.545050487182266</c:v>
                </c:pt>
                <c:pt idx="464">
                  <c:v>21.542392429715346</c:v>
                </c:pt>
                <c:pt idx="465">
                  <c:v>21.539679405381165</c:v>
                </c:pt>
                <c:pt idx="466">
                  <c:v>21.536913162394253</c:v>
                </c:pt>
                <c:pt idx="467">
                  <c:v>21.534095361901549</c:v>
                </c:pt>
                <c:pt idx="468">
                  <c:v>21.531227584623842</c:v>
                </c:pt>
                <c:pt idx="469">
                  <c:v>21.528311336832523</c:v>
                </c:pt>
                <c:pt idx="470">
                  <c:v>21.525348055741915</c:v>
                </c:pt>
                <c:pt idx="471">
                  <c:v>21.522339114386249</c:v>
                </c:pt>
                <c:pt idx="472">
                  <c:v>21.519285826040885</c:v>
                </c:pt>
                <c:pt idx="473">
                  <c:v>21.516189448239427</c:v>
                </c:pt>
                <c:pt idx="474">
                  <c:v>21.513051186431504</c:v>
                </c:pt>
                <c:pt idx="475">
                  <c:v>21.509872197320306</c:v>
                </c:pt>
                <c:pt idx="476">
                  <c:v>21.506653591913896</c:v>
                </c:pt>
                <c:pt idx="477">
                  <c:v>21.503396438320195</c:v>
                </c:pt>
                <c:pt idx="478">
                  <c:v>21.50078533478343</c:v>
                </c:pt>
                <c:pt idx="479">
                  <c:v>21.498765281379832</c:v>
                </c:pt>
                <c:pt idx="480">
                  <c:v>21.497289551662796</c:v>
                </c:pt>
                <c:pt idx="481">
                  <c:v>21.496318083353493</c:v>
                </c:pt>
                <c:pt idx="482">
                  <c:v>21.49581621425239</c:v>
                </c:pt>
                <c:pt idx="483">
                  <c:v>21.495753696075404</c:v>
                </c:pt>
                <c:pt idx="484">
                  <c:v>21.496103919314709</c:v>
                </c:pt>
                <c:pt idx="485">
                  <c:v>21.496843299335733</c:v>
                </c:pt>
                <c:pt idx="486">
                  <c:v>21.497950191524996</c:v>
                </c:pt>
                <c:pt idx="487">
                  <c:v>21.499405911907029</c:v>
                </c:pt>
                <c:pt idx="488">
                  <c:v>21.500520551052276</c:v>
                </c:pt>
                <c:pt idx="489">
                  <c:v>21.5013306581412</c:v>
                </c:pt>
                <c:pt idx="490">
                  <c:v>21.50186709755592</c:v>
                </c:pt>
                <c:pt idx="491">
                  <c:v>21.502156093263928</c:v>
                </c:pt>
                <c:pt idx="492">
                  <c:v>21.502220063037619</c:v>
                </c:pt>
                <c:pt idx="493">
                  <c:v>21.502078287351221</c:v>
                </c:pt>
                <c:pt idx="494">
                  <c:v>21.501747447828365</c:v>
                </c:pt>
                <c:pt idx="495">
                  <c:v>21.501242062429554</c:v>
                </c:pt>
                <c:pt idx="496">
                  <c:v>21.500574838633217</c:v>
                </c:pt>
                <c:pt idx="497">
                  <c:v>21.499756961269064</c:v>
                </c:pt>
                <c:pt idx="498">
                  <c:v>21.498798328097539</c:v>
                </c:pt>
                <c:pt idx="499">
                  <c:v>21.497707743456591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E06-4524-90CF-8972F436D93A}"/>
            </c:ext>
          </c:extLst>
        </c:ser>
        <c:ser>
          <c:idx val="12"/>
          <c:order val="12"/>
          <c:tx>
            <c:strRef>
              <c:f>'spinac zpatecka vypinane cerp.'!$R$11</c:f>
              <c:strCache>
                <c:ptCount val="1"/>
                <c:pt idx="0">
                  <c:v>2.cm zdi</c:v>
                </c:pt>
              </c:strCache>
            </c:strRef>
          </c:tx>
          <c:marker>
            <c:symbol val="none"/>
          </c:marker>
          <c:xVal>
            <c:numRef>
              <c:f>'spinac zpatecka vypinane cerp.'!$A$12:$A$511</c:f>
              <c:numCache>
                <c:formatCode>h:mm:ss</c:formatCode>
                <c:ptCount val="500"/>
                <c:pt idx="0">
                  <c:v>0</c:v>
                </c:pt>
                <c:pt idx="1">
                  <c:v>1.6203703703703703E-4</c:v>
                </c:pt>
                <c:pt idx="2">
                  <c:v>3.2407407407407406E-4</c:v>
                </c:pt>
                <c:pt idx="3">
                  <c:v>4.861111111111111E-4</c:v>
                </c:pt>
                <c:pt idx="4">
                  <c:v>6.4814814814814813E-4</c:v>
                </c:pt>
                <c:pt idx="5">
                  <c:v>8.1018518518518516E-4</c:v>
                </c:pt>
                <c:pt idx="6">
                  <c:v>9.7222222222222219E-4</c:v>
                </c:pt>
                <c:pt idx="7">
                  <c:v>1.1342592592592593E-3</c:v>
                </c:pt>
                <c:pt idx="8">
                  <c:v>1.2962962962962963E-3</c:v>
                </c:pt>
                <c:pt idx="9">
                  <c:v>1.4583333333333332E-3</c:v>
                </c:pt>
                <c:pt idx="10">
                  <c:v>1.6203703703703701E-3</c:v>
                </c:pt>
                <c:pt idx="11">
                  <c:v>1.782407407407407E-3</c:v>
                </c:pt>
                <c:pt idx="12">
                  <c:v>1.944444444444444E-3</c:v>
                </c:pt>
                <c:pt idx="13">
                  <c:v>2.1064814814814809E-3</c:v>
                </c:pt>
                <c:pt idx="14">
                  <c:v>2.2685185185185178E-3</c:v>
                </c:pt>
                <c:pt idx="15">
                  <c:v>2.4305555555555547E-3</c:v>
                </c:pt>
                <c:pt idx="16">
                  <c:v>2.5925925925925917E-3</c:v>
                </c:pt>
                <c:pt idx="17">
                  <c:v>2.7546296296296286E-3</c:v>
                </c:pt>
                <c:pt idx="18">
                  <c:v>2.9166666666666655E-3</c:v>
                </c:pt>
                <c:pt idx="19">
                  <c:v>3.0787037037037024E-3</c:v>
                </c:pt>
                <c:pt idx="20">
                  <c:v>3.2407407407407393E-3</c:v>
                </c:pt>
                <c:pt idx="21">
                  <c:v>3.4027777777777763E-3</c:v>
                </c:pt>
                <c:pt idx="22">
                  <c:v>3.5648148148148132E-3</c:v>
                </c:pt>
                <c:pt idx="23">
                  <c:v>3.7268518518518501E-3</c:v>
                </c:pt>
                <c:pt idx="24">
                  <c:v>3.888888888888887E-3</c:v>
                </c:pt>
                <c:pt idx="25">
                  <c:v>4.050925925925924E-3</c:v>
                </c:pt>
                <c:pt idx="26">
                  <c:v>4.2129629629629609E-3</c:v>
                </c:pt>
                <c:pt idx="27">
                  <c:v>4.3749999999999978E-3</c:v>
                </c:pt>
                <c:pt idx="28">
                  <c:v>4.5370370370370347E-3</c:v>
                </c:pt>
                <c:pt idx="29">
                  <c:v>4.6990740740740717E-3</c:v>
                </c:pt>
                <c:pt idx="30">
                  <c:v>4.8611111111111086E-3</c:v>
                </c:pt>
                <c:pt idx="31">
                  <c:v>5.0231481481481455E-3</c:v>
                </c:pt>
                <c:pt idx="32">
                  <c:v>5.1851851851851824E-3</c:v>
                </c:pt>
                <c:pt idx="33">
                  <c:v>5.3472222222222194E-3</c:v>
                </c:pt>
                <c:pt idx="34">
                  <c:v>5.5092592592592563E-3</c:v>
                </c:pt>
                <c:pt idx="35">
                  <c:v>5.6712962962962932E-3</c:v>
                </c:pt>
                <c:pt idx="36">
                  <c:v>5.8333333333333301E-3</c:v>
                </c:pt>
                <c:pt idx="37">
                  <c:v>5.9953703703703671E-3</c:v>
                </c:pt>
                <c:pt idx="38">
                  <c:v>6.157407407407404E-3</c:v>
                </c:pt>
                <c:pt idx="39">
                  <c:v>6.3194444444444409E-3</c:v>
                </c:pt>
                <c:pt idx="40">
                  <c:v>6.4814814814814778E-3</c:v>
                </c:pt>
                <c:pt idx="41">
                  <c:v>6.6435185185185147E-3</c:v>
                </c:pt>
                <c:pt idx="42">
                  <c:v>6.8055555555555517E-3</c:v>
                </c:pt>
                <c:pt idx="43">
                  <c:v>6.9675925925925886E-3</c:v>
                </c:pt>
                <c:pt idx="44">
                  <c:v>7.1296296296296255E-3</c:v>
                </c:pt>
                <c:pt idx="45">
                  <c:v>7.2916666666666624E-3</c:v>
                </c:pt>
                <c:pt idx="46">
                  <c:v>7.4537037037036994E-3</c:v>
                </c:pt>
                <c:pt idx="47">
                  <c:v>7.6157407407407363E-3</c:v>
                </c:pt>
                <c:pt idx="48">
                  <c:v>7.7777777777777732E-3</c:v>
                </c:pt>
                <c:pt idx="49">
                  <c:v>7.939814814814811E-3</c:v>
                </c:pt>
                <c:pt idx="50">
                  <c:v>8.1018518518518479E-3</c:v>
                </c:pt>
                <c:pt idx="51">
                  <c:v>8.2638888888888849E-3</c:v>
                </c:pt>
                <c:pt idx="52">
                  <c:v>8.4259259259259218E-3</c:v>
                </c:pt>
                <c:pt idx="53">
                  <c:v>8.5879629629629587E-3</c:v>
                </c:pt>
                <c:pt idx="54">
                  <c:v>8.7499999999999956E-3</c:v>
                </c:pt>
                <c:pt idx="55">
                  <c:v>8.9120370370370326E-3</c:v>
                </c:pt>
                <c:pt idx="56">
                  <c:v>9.0740740740740695E-3</c:v>
                </c:pt>
                <c:pt idx="57">
                  <c:v>9.2361111111111064E-3</c:v>
                </c:pt>
                <c:pt idx="58">
                  <c:v>9.3981481481481433E-3</c:v>
                </c:pt>
                <c:pt idx="59">
                  <c:v>9.5601851851851802E-3</c:v>
                </c:pt>
                <c:pt idx="60">
                  <c:v>9.7222222222222172E-3</c:v>
                </c:pt>
                <c:pt idx="61">
                  <c:v>9.8842592592592541E-3</c:v>
                </c:pt>
                <c:pt idx="62">
                  <c:v>1.0046296296296291E-2</c:v>
                </c:pt>
                <c:pt idx="63">
                  <c:v>1.0208333333333328E-2</c:v>
                </c:pt>
                <c:pt idx="64">
                  <c:v>1.0370370370370365E-2</c:v>
                </c:pt>
                <c:pt idx="65">
                  <c:v>1.0532407407407402E-2</c:v>
                </c:pt>
                <c:pt idx="66">
                  <c:v>1.0694444444444439E-2</c:v>
                </c:pt>
                <c:pt idx="67">
                  <c:v>1.0856481481481476E-2</c:v>
                </c:pt>
                <c:pt idx="68">
                  <c:v>1.1018518518518513E-2</c:v>
                </c:pt>
                <c:pt idx="69">
                  <c:v>1.1180555555555549E-2</c:v>
                </c:pt>
                <c:pt idx="70">
                  <c:v>1.1342592592592586E-2</c:v>
                </c:pt>
                <c:pt idx="71">
                  <c:v>1.1504629629629623E-2</c:v>
                </c:pt>
                <c:pt idx="72">
                  <c:v>1.166666666666666E-2</c:v>
                </c:pt>
                <c:pt idx="73">
                  <c:v>1.1828703703703697E-2</c:v>
                </c:pt>
                <c:pt idx="74">
                  <c:v>1.1990740740740734E-2</c:v>
                </c:pt>
                <c:pt idx="75">
                  <c:v>1.2152777777777771E-2</c:v>
                </c:pt>
                <c:pt idx="76">
                  <c:v>1.2314814814814808E-2</c:v>
                </c:pt>
                <c:pt idx="77">
                  <c:v>1.2476851851851845E-2</c:v>
                </c:pt>
                <c:pt idx="78">
                  <c:v>1.2638888888888882E-2</c:v>
                </c:pt>
                <c:pt idx="79">
                  <c:v>1.2800925925925919E-2</c:v>
                </c:pt>
                <c:pt idx="80">
                  <c:v>1.2962962962962956E-2</c:v>
                </c:pt>
                <c:pt idx="81">
                  <c:v>1.3124999999999993E-2</c:v>
                </c:pt>
                <c:pt idx="82">
                  <c:v>1.3287037037037029E-2</c:v>
                </c:pt>
                <c:pt idx="83">
                  <c:v>1.3449074074074066E-2</c:v>
                </c:pt>
                <c:pt idx="84">
                  <c:v>1.3611111111111103E-2</c:v>
                </c:pt>
                <c:pt idx="85">
                  <c:v>1.377314814814814E-2</c:v>
                </c:pt>
                <c:pt idx="86">
                  <c:v>1.3935185185185177E-2</c:v>
                </c:pt>
                <c:pt idx="87">
                  <c:v>1.4097222222222214E-2</c:v>
                </c:pt>
                <c:pt idx="88">
                  <c:v>1.4259259259259251E-2</c:v>
                </c:pt>
                <c:pt idx="89">
                  <c:v>1.4421296296296288E-2</c:v>
                </c:pt>
                <c:pt idx="90">
                  <c:v>1.4583333333333325E-2</c:v>
                </c:pt>
                <c:pt idx="91">
                  <c:v>1.4745370370370362E-2</c:v>
                </c:pt>
                <c:pt idx="92">
                  <c:v>1.4907407407407399E-2</c:v>
                </c:pt>
                <c:pt idx="93">
                  <c:v>1.5069444444444436E-2</c:v>
                </c:pt>
                <c:pt idx="94">
                  <c:v>1.5231481481481473E-2</c:v>
                </c:pt>
                <c:pt idx="95">
                  <c:v>1.539351851851851E-2</c:v>
                </c:pt>
                <c:pt idx="96">
                  <c:v>1.5555555555555546E-2</c:v>
                </c:pt>
                <c:pt idx="97">
                  <c:v>1.5717592592592585E-2</c:v>
                </c:pt>
                <c:pt idx="98">
                  <c:v>1.5879629629629622E-2</c:v>
                </c:pt>
                <c:pt idx="99">
                  <c:v>1.6041666666666659E-2</c:v>
                </c:pt>
                <c:pt idx="100">
                  <c:v>1.6203703703703696E-2</c:v>
                </c:pt>
                <c:pt idx="101">
                  <c:v>1.6365740740740733E-2</c:v>
                </c:pt>
                <c:pt idx="102">
                  <c:v>1.652777777777777E-2</c:v>
                </c:pt>
                <c:pt idx="103">
                  <c:v>1.6689814814814807E-2</c:v>
                </c:pt>
                <c:pt idx="104">
                  <c:v>1.6851851851851844E-2</c:v>
                </c:pt>
                <c:pt idx="105">
                  <c:v>1.701388888888888E-2</c:v>
                </c:pt>
                <c:pt idx="106">
                  <c:v>1.7175925925925917E-2</c:v>
                </c:pt>
                <c:pt idx="107">
                  <c:v>1.7337962962962954E-2</c:v>
                </c:pt>
                <c:pt idx="108">
                  <c:v>1.7499999999999991E-2</c:v>
                </c:pt>
                <c:pt idx="109">
                  <c:v>1.7662037037037028E-2</c:v>
                </c:pt>
                <c:pt idx="110">
                  <c:v>1.7824074074074065E-2</c:v>
                </c:pt>
                <c:pt idx="111">
                  <c:v>1.7986111111111102E-2</c:v>
                </c:pt>
                <c:pt idx="112">
                  <c:v>1.8148148148148139E-2</c:v>
                </c:pt>
                <c:pt idx="113">
                  <c:v>1.8310185185185176E-2</c:v>
                </c:pt>
                <c:pt idx="114">
                  <c:v>1.8472222222222213E-2</c:v>
                </c:pt>
                <c:pt idx="115">
                  <c:v>1.863425925925925E-2</c:v>
                </c:pt>
                <c:pt idx="116">
                  <c:v>1.8796296296296287E-2</c:v>
                </c:pt>
                <c:pt idx="117">
                  <c:v>1.8958333333333324E-2</c:v>
                </c:pt>
                <c:pt idx="118">
                  <c:v>1.912037037037036E-2</c:v>
                </c:pt>
                <c:pt idx="119">
                  <c:v>1.9282407407407397E-2</c:v>
                </c:pt>
                <c:pt idx="120">
                  <c:v>1.9444444444444434E-2</c:v>
                </c:pt>
                <c:pt idx="121">
                  <c:v>1.9606481481481471E-2</c:v>
                </c:pt>
                <c:pt idx="122">
                  <c:v>1.9768518518518508E-2</c:v>
                </c:pt>
                <c:pt idx="123">
                  <c:v>1.9930555555555545E-2</c:v>
                </c:pt>
                <c:pt idx="124">
                  <c:v>2.0092592592592582E-2</c:v>
                </c:pt>
                <c:pt idx="125">
                  <c:v>2.0254629629629619E-2</c:v>
                </c:pt>
                <c:pt idx="126">
                  <c:v>2.0416666666666656E-2</c:v>
                </c:pt>
                <c:pt idx="127">
                  <c:v>2.0578703703703693E-2</c:v>
                </c:pt>
                <c:pt idx="128">
                  <c:v>2.074074074074073E-2</c:v>
                </c:pt>
                <c:pt idx="129">
                  <c:v>2.0902777777777767E-2</c:v>
                </c:pt>
                <c:pt idx="130">
                  <c:v>2.1064814814814804E-2</c:v>
                </c:pt>
                <c:pt idx="131">
                  <c:v>2.1226851851851841E-2</c:v>
                </c:pt>
                <c:pt idx="132">
                  <c:v>2.1388888888888877E-2</c:v>
                </c:pt>
                <c:pt idx="133">
                  <c:v>2.1550925925925914E-2</c:v>
                </c:pt>
                <c:pt idx="134">
                  <c:v>2.1712962962962951E-2</c:v>
                </c:pt>
                <c:pt idx="135">
                  <c:v>2.1874999999999988E-2</c:v>
                </c:pt>
                <c:pt idx="136">
                  <c:v>2.2037037037037025E-2</c:v>
                </c:pt>
                <c:pt idx="137">
                  <c:v>2.2199074074074062E-2</c:v>
                </c:pt>
                <c:pt idx="138">
                  <c:v>2.2361111111111099E-2</c:v>
                </c:pt>
                <c:pt idx="139">
                  <c:v>2.2523148148148136E-2</c:v>
                </c:pt>
                <c:pt idx="140">
                  <c:v>2.2685185185185173E-2</c:v>
                </c:pt>
                <c:pt idx="141">
                  <c:v>2.284722222222221E-2</c:v>
                </c:pt>
                <c:pt idx="142">
                  <c:v>2.3009259259259247E-2</c:v>
                </c:pt>
                <c:pt idx="143">
                  <c:v>2.3171296296296284E-2</c:v>
                </c:pt>
                <c:pt idx="144">
                  <c:v>2.3333333333333321E-2</c:v>
                </c:pt>
                <c:pt idx="145">
                  <c:v>2.3495370370370357E-2</c:v>
                </c:pt>
                <c:pt idx="146">
                  <c:v>2.3657407407407394E-2</c:v>
                </c:pt>
                <c:pt idx="147">
                  <c:v>2.3819444444444431E-2</c:v>
                </c:pt>
                <c:pt idx="148">
                  <c:v>2.3981481481481468E-2</c:v>
                </c:pt>
                <c:pt idx="149">
                  <c:v>2.4143518518518505E-2</c:v>
                </c:pt>
                <c:pt idx="150">
                  <c:v>2.4305555555555542E-2</c:v>
                </c:pt>
                <c:pt idx="151">
                  <c:v>2.4467592592592579E-2</c:v>
                </c:pt>
                <c:pt idx="152">
                  <c:v>2.4629629629629616E-2</c:v>
                </c:pt>
                <c:pt idx="153">
                  <c:v>2.4791666666666653E-2</c:v>
                </c:pt>
                <c:pt idx="154">
                  <c:v>2.495370370370369E-2</c:v>
                </c:pt>
                <c:pt idx="155">
                  <c:v>2.5115740740740727E-2</c:v>
                </c:pt>
                <c:pt idx="156">
                  <c:v>2.5277777777777764E-2</c:v>
                </c:pt>
                <c:pt idx="157">
                  <c:v>2.5439814814814801E-2</c:v>
                </c:pt>
                <c:pt idx="158">
                  <c:v>2.5601851851851837E-2</c:v>
                </c:pt>
                <c:pt idx="159">
                  <c:v>2.5763888888888874E-2</c:v>
                </c:pt>
                <c:pt idx="160">
                  <c:v>2.5925925925925911E-2</c:v>
                </c:pt>
                <c:pt idx="161">
                  <c:v>2.6087962962962948E-2</c:v>
                </c:pt>
                <c:pt idx="162">
                  <c:v>2.6249999999999985E-2</c:v>
                </c:pt>
                <c:pt idx="163">
                  <c:v>2.6412037037037022E-2</c:v>
                </c:pt>
                <c:pt idx="164">
                  <c:v>2.6574074074074059E-2</c:v>
                </c:pt>
                <c:pt idx="165">
                  <c:v>2.6736111111111096E-2</c:v>
                </c:pt>
                <c:pt idx="166">
                  <c:v>2.6898148148148133E-2</c:v>
                </c:pt>
                <c:pt idx="167">
                  <c:v>2.706018518518517E-2</c:v>
                </c:pt>
                <c:pt idx="168">
                  <c:v>2.7222222222222207E-2</c:v>
                </c:pt>
                <c:pt idx="169">
                  <c:v>2.7384259259259244E-2</c:v>
                </c:pt>
                <c:pt idx="170">
                  <c:v>2.7546296296296281E-2</c:v>
                </c:pt>
                <c:pt idx="171">
                  <c:v>2.7708333333333317E-2</c:v>
                </c:pt>
                <c:pt idx="172">
                  <c:v>2.7870370370370354E-2</c:v>
                </c:pt>
                <c:pt idx="173">
                  <c:v>2.8032407407407391E-2</c:v>
                </c:pt>
                <c:pt idx="174">
                  <c:v>2.8194444444444428E-2</c:v>
                </c:pt>
                <c:pt idx="175">
                  <c:v>2.8356481481481465E-2</c:v>
                </c:pt>
                <c:pt idx="176">
                  <c:v>2.8518518518518502E-2</c:v>
                </c:pt>
                <c:pt idx="177">
                  <c:v>2.8680555555555539E-2</c:v>
                </c:pt>
                <c:pt idx="178">
                  <c:v>2.8842592592592576E-2</c:v>
                </c:pt>
                <c:pt idx="179">
                  <c:v>2.9004629629629613E-2</c:v>
                </c:pt>
                <c:pt idx="180">
                  <c:v>2.916666666666665E-2</c:v>
                </c:pt>
                <c:pt idx="181">
                  <c:v>2.9328703703703687E-2</c:v>
                </c:pt>
                <c:pt idx="182">
                  <c:v>2.9490740740740724E-2</c:v>
                </c:pt>
                <c:pt idx="183">
                  <c:v>2.9652777777777761E-2</c:v>
                </c:pt>
                <c:pt idx="184">
                  <c:v>2.9814814814814797E-2</c:v>
                </c:pt>
                <c:pt idx="185">
                  <c:v>2.9976851851851834E-2</c:v>
                </c:pt>
                <c:pt idx="186">
                  <c:v>3.0138888888888871E-2</c:v>
                </c:pt>
                <c:pt idx="187">
                  <c:v>3.0300925925925908E-2</c:v>
                </c:pt>
                <c:pt idx="188">
                  <c:v>3.0462962962962945E-2</c:v>
                </c:pt>
                <c:pt idx="189">
                  <c:v>3.0624999999999982E-2</c:v>
                </c:pt>
                <c:pt idx="190">
                  <c:v>3.0787037037037019E-2</c:v>
                </c:pt>
                <c:pt idx="191">
                  <c:v>3.0949074074074056E-2</c:v>
                </c:pt>
                <c:pt idx="192">
                  <c:v>3.1111111111111093E-2</c:v>
                </c:pt>
                <c:pt idx="193">
                  <c:v>3.1273148148148133E-2</c:v>
                </c:pt>
                <c:pt idx="194">
                  <c:v>3.143518518518517E-2</c:v>
                </c:pt>
                <c:pt idx="195">
                  <c:v>3.1597222222222207E-2</c:v>
                </c:pt>
                <c:pt idx="196">
                  <c:v>3.1759259259259244E-2</c:v>
                </c:pt>
                <c:pt idx="197">
                  <c:v>3.1921296296296281E-2</c:v>
                </c:pt>
                <c:pt idx="198">
                  <c:v>3.2083333333333318E-2</c:v>
                </c:pt>
                <c:pt idx="199">
                  <c:v>3.2245370370370355E-2</c:v>
                </c:pt>
                <c:pt idx="200">
                  <c:v>3.2407407407407392E-2</c:v>
                </c:pt>
                <c:pt idx="201">
                  <c:v>3.2569444444444429E-2</c:v>
                </c:pt>
                <c:pt idx="202">
                  <c:v>3.2731481481481466E-2</c:v>
                </c:pt>
                <c:pt idx="203">
                  <c:v>3.2893518518518503E-2</c:v>
                </c:pt>
                <c:pt idx="204">
                  <c:v>3.3055555555555539E-2</c:v>
                </c:pt>
                <c:pt idx="205">
                  <c:v>3.3217592592592576E-2</c:v>
                </c:pt>
                <c:pt idx="206">
                  <c:v>3.3379629629629613E-2</c:v>
                </c:pt>
                <c:pt idx="207">
                  <c:v>3.354166666666665E-2</c:v>
                </c:pt>
                <c:pt idx="208">
                  <c:v>3.3703703703703687E-2</c:v>
                </c:pt>
                <c:pt idx="209">
                  <c:v>3.3865740740740724E-2</c:v>
                </c:pt>
                <c:pt idx="210">
                  <c:v>3.4027777777777761E-2</c:v>
                </c:pt>
                <c:pt idx="211">
                  <c:v>3.4189814814814798E-2</c:v>
                </c:pt>
                <c:pt idx="212">
                  <c:v>3.4351851851851835E-2</c:v>
                </c:pt>
                <c:pt idx="213">
                  <c:v>3.4513888888888872E-2</c:v>
                </c:pt>
                <c:pt idx="214">
                  <c:v>3.4675925925925909E-2</c:v>
                </c:pt>
                <c:pt idx="215">
                  <c:v>3.4837962962962946E-2</c:v>
                </c:pt>
                <c:pt idx="216">
                  <c:v>3.4999999999999983E-2</c:v>
                </c:pt>
                <c:pt idx="217">
                  <c:v>3.5162037037037019E-2</c:v>
                </c:pt>
                <c:pt idx="218">
                  <c:v>3.5324074074074056E-2</c:v>
                </c:pt>
                <c:pt idx="219">
                  <c:v>3.5486111111111093E-2</c:v>
                </c:pt>
                <c:pt idx="220">
                  <c:v>3.564814814814813E-2</c:v>
                </c:pt>
                <c:pt idx="221">
                  <c:v>3.5810185185185167E-2</c:v>
                </c:pt>
                <c:pt idx="222">
                  <c:v>3.5972222222222204E-2</c:v>
                </c:pt>
                <c:pt idx="223">
                  <c:v>3.6134259259259241E-2</c:v>
                </c:pt>
                <c:pt idx="224">
                  <c:v>3.6296296296296278E-2</c:v>
                </c:pt>
                <c:pt idx="225">
                  <c:v>3.6458333333333315E-2</c:v>
                </c:pt>
                <c:pt idx="226">
                  <c:v>3.6620370370370352E-2</c:v>
                </c:pt>
                <c:pt idx="227">
                  <c:v>3.6782407407407389E-2</c:v>
                </c:pt>
                <c:pt idx="228">
                  <c:v>3.6944444444444426E-2</c:v>
                </c:pt>
                <c:pt idx="229">
                  <c:v>3.7106481481481463E-2</c:v>
                </c:pt>
                <c:pt idx="230">
                  <c:v>3.7268518518518499E-2</c:v>
                </c:pt>
                <c:pt idx="231">
                  <c:v>3.7430555555555536E-2</c:v>
                </c:pt>
                <c:pt idx="232">
                  <c:v>3.7592592592592573E-2</c:v>
                </c:pt>
                <c:pt idx="233">
                  <c:v>3.775462962962961E-2</c:v>
                </c:pt>
                <c:pt idx="234">
                  <c:v>3.7916666666666647E-2</c:v>
                </c:pt>
                <c:pt idx="235">
                  <c:v>3.8078703703703684E-2</c:v>
                </c:pt>
                <c:pt idx="236">
                  <c:v>3.8240740740740721E-2</c:v>
                </c:pt>
                <c:pt idx="237">
                  <c:v>3.8402777777777758E-2</c:v>
                </c:pt>
                <c:pt idx="238">
                  <c:v>3.8564814814814795E-2</c:v>
                </c:pt>
                <c:pt idx="239">
                  <c:v>3.8726851851851832E-2</c:v>
                </c:pt>
                <c:pt idx="240">
                  <c:v>3.8888888888888869E-2</c:v>
                </c:pt>
                <c:pt idx="241">
                  <c:v>3.9050925925925906E-2</c:v>
                </c:pt>
                <c:pt idx="242">
                  <c:v>3.9212962962962943E-2</c:v>
                </c:pt>
                <c:pt idx="243">
                  <c:v>3.9374999999999979E-2</c:v>
                </c:pt>
                <c:pt idx="244">
                  <c:v>3.9537037037037016E-2</c:v>
                </c:pt>
                <c:pt idx="245">
                  <c:v>3.9699074074074053E-2</c:v>
                </c:pt>
                <c:pt idx="246">
                  <c:v>3.986111111111109E-2</c:v>
                </c:pt>
                <c:pt idx="247">
                  <c:v>4.0023148148148127E-2</c:v>
                </c:pt>
                <c:pt idx="248">
                  <c:v>4.0185185185185164E-2</c:v>
                </c:pt>
                <c:pt idx="249">
                  <c:v>4.0347222222222201E-2</c:v>
                </c:pt>
                <c:pt idx="250">
                  <c:v>4.0509259259259238E-2</c:v>
                </c:pt>
                <c:pt idx="251">
                  <c:v>4.0671296296296275E-2</c:v>
                </c:pt>
                <c:pt idx="252">
                  <c:v>4.0833333333333312E-2</c:v>
                </c:pt>
                <c:pt idx="253">
                  <c:v>4.0995370370370349E-2</c:v>
                </c:pt>
                <c:pt idx="254">
                  <c:v>4.1157407407407386E-2</c:v>
                </c:pt>
                <c:pt idx="255">
                  <c:v>4.1319444444444423E-2</c:v>
                </c:pt>
                <c:pt idx="256">
                  <c:v>4.1481481481481459E-2</c:v>
                </c:pt>
                <c:pt idx="257">
                  <c:v>4.1643518518518496E-2</c:v>
                </c:pt>
                <c:pt idx="258">
                  <c:v>4.1805555555555533E-2</c:v>
                </c:pt>
                <c:pt idx="259">
                  <c:v>4.196759259259257E-2</c:v>
                </c:pt>
                <c:pt idx="260">
                  <c:v>4.2129629629629607E-2</c:v>
                </c:pt>
                <c:pt idx="261">
                  <c:v>4.2291666666666644E-2</c:v>
                </c:pt>
                <c:pt idx="262">
                  <c:v>4.2453703703703681E-2</c:v>
                </c:pt>
                <c:pt idx="263">
                  <c:v>4.2615740740740718E-2</c:v>
                </c:pt>
                <c:pt idx="264">
                  <c:v>4.2777777777777755E-2</c:v>
                </c:pt>
                <c:pt idx="265">
                  <c:v>4.2939814814814792E-2</c:v>
                </c:pt>
                <c:pt idx="266">
                  <c:v>4.3101851851851829E-2</c:v>
                </c:pt>
                <c:pt idx="267">
                  <c:v>4.3263888888888866E-2</c:v>
                </c:pt>
                <c:pt idx="268">
                  <c:v>4.3425925925925903E-2</c:v>
                </c:pt>
                <c:pt idx="269">
                  <c:v>4.3587962962962939E-2</c:v>
                </c:pt>
                <c:pt idx="270">
                  <c:v>4.3749999999999976E-2</c:v>
                </c:pt>
                <c:pt idx="271">
                  <c:v>4.3912037037037013E-2</c:v>
                </c:pt>
                <c:pt idx="272">
                  <c:v>4.407407407407405E-2</c:v>
                </c:pt>
                <c:pt idx="273">
                  <c:v>4.4236111111111087E-2</c:v>
                </c:pt>
                <c:pt idx="274">
                  <c:v>4.4398148148148124E-2</c:v>
                </c:pt>
                <c:pt idx="275">
                  <c:v>4.4560185185185161E-2</c:v>
                </c:pt>
                <c:pt idx="276">
                  <c:v>4.4722222222222198E-2</c:v>
                </c:pt>
                <c:pt idx="277">
                  <c:v>4.4884259259259235E-2</c:v>
                </c:pt>
                <c:pt idx="278">
                  <c:v>4.5046296296296272E-2</c:v>
                </c:pt>
                <c:pt idx="279">
                  <c:v>4.5208333333333309E-2</c:v>
                </c:pt>
                <c:pt idx="280">
                  <c:v>4.5370370370370346E-2</c:v>
                </c:pt>
                <c:pt idx="281">
                  <c:v>4.5532407407407383E-2</c:v>
                </c:pt>
                <c:pt idx="282">
                  <c:v>4.5694444444444419E-2</c:v>
                </c:pt>
                <c:pt idx="283">
                  <c:v>4.5856481481481456E-2</c:v>
                </c:pt>
                <c:pt idx="284">
                  <c:v>4.6018518518518493E-2</c:v>
                </c:pt>
                <c:pt idx="285">
                  <c:v>4.618055555555553E-2</c:v>
                </c:pt>
                <c:pt idx="286">
                  <c:v>4.6342592592592567E-2</c:v>
                </c:pt>
                <c:pt idx="287">
                  <c:v>4.6504629629629604E-2</c:v>
                </c:pt>
                <c:pt idx="288">
                  <c:v>4.6666666666666641E-2</c:v>
                </c:pt>
                <c:pt idx="289">
                  <c:v>4.6828703703703678E-2</c:v>
                </c:pt>
                <c:pt idx="290">
                  <c:v>4.6990740740740715E-2</c:v>
                </c:pt>
                <c:pt idx="291">
                  <c:v>4.7152777777777752E-2</c:v>
                </c:pt>
                <c:pt idx="292">
                  <c:v>4.7314814814814789E-2</c:v>
                </c:pt>
                <c:pt idx="293">
                  <c:v>4.7476851851851826E-2</c:v>
                </c:pt>
                <c:pt idx="294">
                  <c:v>4.7638888888888863E-2</c:v>
                </c:pt>
                <c:pt idx="295">
                  <c:v>4.78009259259259E-2</c:v>
                </c:pt>
                <c:pt idx="296">
                  <c:v>4.7962962962962936E-2</c:v>
                </c:pt>
                <c:pt idx="297">
                  <c:v>4.8124999999999973E-2</c:v>
                </c:pt>
                <c:pt idx="298">
                  <c:v>4.828703703703701E-2</c:v>
                </c:pt>
                <c:pt idx="299">
                  <c:v>4.8449074074074047E-2</c:v>
                </c:pt>
                <c:pt idx="300">
                  <c:v>4.8611111111111084E-2</c:v>
                </c:pt>
                <c:pt idx="301">
                  <c:v>4.8773148148148121E-2</c:v>
                </c:pt>
                <c:pt idx="302">
                  <c:v>4.8935185185185158E-2</c:v>
                </c:pt>
                <c:pt idx="303">
                  <c:v>4.9097222222222195E-2</c:v>
                </c:pt>
                <c:pt idx="304">
                  <c:v>4.9259259259259232E-2</c:v>
                </c:pt>
                <c:pt idx="305">
                  <c:v>4.9421296296296269E-2</c:v>
                </c:pt>
                <c:pt idx="306">
                  <c:v>4.9583333333333306E-2</c:v>
                </c:pt>
                <c:pt idx="307">
                  <c:v>4.9745370370370343E-2</c:v>
                </c:pt>
                <c:pt idx="308">
                  <c:v>4.990740740740738E-2</c:v>
                </c:pt>
                <c:pt idx="309">
                  <c:v>5.0069444444444416E-2</c:v>
                </c:pt>
                <c:pt idx="310">
                  <c:v>5.0231481481481453E-2</c:v>
                </c:pt>
                <c:pt idx="311">
                  <c:v>5.039351851851849E-2</c:v>
                </c:pt>
                <c:pt idx="312">
                  <c:v>5.0555555555555527E-2</c:v>
                </c:pt>
                <c:pt idx="313">
                  <c:v>5.0717592592592564E-2</c:v>
                </c:pt>
                <c:pt idx="314">
                  <c:v>5.0879629629629601E-2</c:v>
                </c:pt>
                <c:pt idx="315">
                  <c:v>5.1041666666666638E-2</c:v>
                </c:pt>
                <c:pt idx="316">
                  <c:v>5.1203703703703675E-2</c:v>
                </c:pt>
                <c:pt idx="317">
                  <c:v>5.1365740740740712E-2</c:v>
                </c:pt>
                <c:pt idx="318">
                  <c:v>5.1527777777777749E-2</c:v>
                </c:pt>
                <c:pt idx="319">
                  <c:v>5.1689814814814786E-2</c:v>
                </c:pt>
                <c:pt idx="320">
                  <c:v>5.1851851851851823E-2</c:v>
                </c:pt>
                <c:pt idx="321">
                  <c:v>5.201388888888886E-2</c:v>
                </c:pt>
                <c:pt idx="322">
                  <c:v>5.2175925925925896E-2</c:v>
                </c:pt>
                <c:pt idx="323">
                  <c:v>5.2337962962962933E-2</c:v>
                </c:pt>
                <c:pt idx="324">
                  <c:v>5.249999999999997E-2</c:v>
                </c:pt>
                <c:pt idx="325">
                  <c:v>5.2662037037037007E-2</c:v>
                </c:pt>
                <c:pt idx="326">
                  <c:v>5.2824074074074044E-2</c:v>
                </c:pt>
                <c:pt idx="327">
                  <c:v>5.2986111111111081E-2</c:v>
                </c:pt>
                <c:pt idx="328">
                  <c:v>5.3148148148148118E-2</c:v>
                </c:pt>
                <c:pt idx="329">
                  <c:v>5.3310185185185155E-2</c:v>
                </c:pt>
                <c:pt idx="330">
                  <c:v>5.3472222222222192E-2</c:v>
                </c:pt>
                <c:pt idx="331">
                  <c:v>5.3634259259259229E-2</c:v>
                </c:pt>
                <c:pt idx="332">
                  <c:v>5.3796296296296266E-2</c:v>
                </c:pt>
                <c:pt idx="333">
                  <c:v>5.3958333333333303E-2</c:v>
                </c:pt>
                <c:pt idx="334">
                  <c:v>5.412037037037034E-2</c:v>
                </c:pt>
                <c:pt idx="335">
                  <c:v>5.4282407407407376E-2</c:v>
                </c:pt>
                <c:pt idx="336">
                  <c:v>5.4444444444444413E-2</c:v>
                </c:pt>
                <c:pt idx="337">
                  <c:v>5.460648148148145E-2</c:v>
                </c:pt>
                <c:pt idx="338">
                  <c:v>5.4768518518518487E-2</c:v>
                </c:pt>
                <c:pt idx="339">
                  <c:v>5.4930555555555524E-2</c:v>
                </c:pt>
                <c:pt idx="340">
                  <c:v>5.5092592592592561E-2</c:v>
                </c:pt>
                <c:pt idx="341">
                  <c:v>5.5254629629629598E-2</c:v>
                </c:pt>
                <c:pt idx="342">
                  <c:v>5.5416666666666635E-2</c:v>
                </c:pt>
                <c:pt idx="343">
                  <c:v>5.5578703703703672E-2</c:v>
                </c:pt>
                <c:pt idx="344">
                  <c:v>5.5740740740740709E-2</c:v>
                </c:pt>
                <c:pt idx="345">
                  <c:v>5.5902777777777746E-2</c:v>
                </c:pt>
                <c:pt idx="346">
                  <c:v>5.6064814814814783E-2</c:v>
                </c:pt>
                <c:pt idx="347">
                  <c:v>5.622685185185182E-2</c:v>
                </c:pt>
                <c:pt idx="348">
                  <c:v>5.6388888888888856E-2</c:v>
                </c:pt>
                <c:pt idx="349">
                  <c:v>5.6550925925925893E-2</c:v>
                </c:pt>
                <c:pt idx="350">
                  <c:v>5.671296296296293E-2</c:v>
                </c:pt>
                <c:pt idx="351">
                  <c:v>5.6874999999999967E-2</c:v>
                </c:pt>
                <c:pt idx="352">
                  <c:v>5.7037037037037004E-2</c:v>
                </c:pt>
                <c:pt idx="353">
                  <c:v>5.7199074074074041E-2</c:v>
                </c:pt>
                <c:pt idx="354">
                  <c:v>5.7361111111111078E-2</c:v>
                </c:pt>
                <c:pt idx="355">
                  <c:v>5.7523148148148115E-2</c:v>
                </c:pt>
                <c:pt idx="356">
                  <c:v>5.7685185185185152E-2</c:v>
                </c:pt>
                <c:pt idx="357">
                  <c:v>5.7847222222222189E-2</c:v>
                </c:pt>
                <c:pt idx="358">
                  <c:v>5.8009259259259226E-2</c:v>
                </c:pt>
                <c:pt idx="359">
                  <c:v>5.8171296296296263E-2</c:v>
                </c:pt>
                <c:pt idx="360">
                  <c:v>5.83333333333333E-2</c:v>
                </c:pt>
                <c:pt idx="361">
                  <c:v>5.8495370370370336E-2</c:v>
                </c:pt>
                <c:pt idx="362">
                  <c:v>5.8657407407407373E-2</c:v>
                </c:pt>
                <c:pt idx="363">
                  <c:v>5.881944444444441E-2</c:v>
                </c:pt>
                <c:pt idx="364">
                  <c:v>5.8981481481481447E-2</c:v>
                </c:pt>
                <c:pt idx="365">
                  <c:v>5.9143518518518484E-2</c:v>
                </c:pt>
                <c:pt idx="366">
                  <c:v>5.9305555555555521E-2</c:v>
                </c:pt>
                <c:pt idx="367">
                  <c:v>5.9467592592592558E-2</c:v>
                </c:pt>
                <c:pt idx="368">
                  <c:v>5.9629629629629595E-2</c:v>
                </c:pt>
                <c:pt idx="369">
                  <c:v>5.9791666666666632E-2</c:v>
                </c:pt>
                <c:pt idx="370">
                  <c:v>5.9953703703703669E-2</c:v>
                </c:pt>
                <c:pt idx="371">
                  <c:v>6.0115740740740706E-2</c:v>
                </c:pt>
                <c:pt idx="372">
                  <c:v>6.0277777777777743E-2</c:v>
                </c:pt>
                <c:pt idx="373">
                  <c:v>6.043981481481478E-2</c:v>
                </c:pt>
                <c:pt idx="374">
                  <c:v>6.0601851851851816E-2</c:v>
                </c:pt>
                <c:pt idx="375">
                  <c:v>6.0763888888888853E-2</c:v>
                </c:pt>
                <c:pt idx="376">
                  <c:v>6.092592592592589E-2</c:v>
                </c:pt>
                <c:pt idx="377">
                  <c:v>6.1087962962962927E-2</c:v>
                </c:pt>
                <c:pt idx="378">
                  <c:v>6.1249999999999964E-2</c:v>
                </c:pt>
                <c:pt idx="379">
                  <c:v>6.1412037037037001E-2</c:v>
                </c:pt>
                <c:pt idx="380">
                  <c:v>6.1574074074074038E-2</c:v>
                </c:pt>
                <c:pt idx="381">
                  <c:v>6.1736111111111075E-2</c:v>
                </c:pt>
                <c:pt idx="382">
                  <c:v>6.1898148148148112E-2</c:v>
                </c:pt>
                <c:pt idx="383">
                  <c:v>6.2060185185185149E-2</c:v>
                </c:pt>
                <c:pt idx="384">
                  <c:v>6.2222222222222186E-2</c:v>
                </c:pt>
                <c:pt idx="385">
                  <c:v>6.2384259259259223E-2</c:v>
                </c:pt>
                <c:pt idx="386">
                  <c:v>6.2546296296296267E-2</c:v>
                </c:pt>
                <c:pt idx="387">
                  <c:v>6.270833333333331E-2</c:v>
                </c:pt>
                <c:pt idx="388">
                  <c:v>6.2870370370370354E-2</c:v>
                </c:pt>
                <c:pt idx="389">
                  <c:v>6.3032407407407398E-2</c:v>
                </c:pt>
                <c:pt idx="390">
                  <c:v>6.3194444444444442E-2</c:v>
                </c:pt>
                <c:pt idx="391">
                  <c:v>6.3356481481481486E-2</c:v>
                </c:pt>
                <c:pt idx="392">
                  <c:v>6.351851851851853E-2</c:v>
                </c:pt>
                <c:pt idx="393">
                  <c:v>6.3680555555555574E-2</c:v>
                </c:pt>
                <c:pt idx="394">
                  <c:v>6.3842592592592617E-2</c:v>
                </c:pt>
                <c:pt idx="395">
                  <c:v>6.4004629629629661E-2</c:v>
                </c:pt>
                <c:pt idx="396">
                  <c:v>6.4166666666666705E-2</c:v>
                </c:pt>
                <c:pt idx="397">
                  <c:v>6.4328703703703749E-2</c:v>
                </c:pt>
                <c:pt idx="398">
                  <c:v>6.4490740740740793E-2</c:v>
                </c:pt>
                <c:pt idx="399">
                  <c:v>6.4652777777777837E-2</c:v>
                </c:pt>
                <c:pt idx="400">
                  <c:v>6.4814814814814881E-2</c:v>
                </c:pt>
                <c:pt idx="401">
                  <c:v>6.4976851851851924E-2</c:v>
                </c:pt>
                <c:pt idx="402">
                  <c:v>6.5138888888888968E-2</c:v>
                </c:pt>
                <c:pt idx="403">
                  <c:v>6.5300925925926012E-2</c:v>
                </c:pt>
                <c:pt idx="404">
                  <c:v>6.5462962962963056E-2</c:v>
                </c:pt>
                <c:pt idx="405">
                  <c:v>6.56250000000001E-2</c:v>
                </c:pt>
                <c:pt idx="406">
                  <c:v>6.5787037037037144E-2</c:v>
                </c:pt>
                <c:pt idx="407">
                  <c:v>6.5949074074074188E-2</c:v>
                </c:pt>
                <c:pt idx="408">
                  <c:v>6.6111111111111232E-2</c:v>
                </c:pt>
                <c:pt idx="409">
                  <c:v>6.6273148148148275E-2</c:v>
                </c:pt>
                <c:pt idx="410">
                  <c:v>6.6435185185185319E-2</c:v>
                </c:pt>
                <c:pt idx="411">
                  <c:v>6.6597222222222363E-2</c:v>
                </c:pt>
                <c:pt idx="412">
                  <c:v>6.6759259259259407E-2</c:v>
                </c:pt>
                <c:pt idx="413">
                  <c:v>6.6921296296296451E-2</c:v>
                </c:pt>
                <c:pt idx="414">
                  <c:v>6.7083333333333495E-2</c:v>
                </c:pt>
                <c:pt idx="415">
                  <c:v>6.7245370370370539E-2</c:v>
                </c:pt>
                <c:pt idx="416">
                  <c:v>6.7407407407407582E-2</c:v>
                </c:pt>
                <c:pt idx="417">
                  <c:v>6.7569444444444626E-2</c:v>
                </c:pt>
                <c:pt idx="418">
                  <c:v>6.773148148148167E-2</c:v>
                </c:pt>
                <c:pt idx="419">
                  <c:v>6.7893518518518714E-2</c:v>
                </c:pt>
                <c:pt idx="420">
                  <c:v>6.8055555555555758E-2</c:v>
                </c:pt>
                <c:pt idx="421">
                  <c:v>6.8217592592592802E-2</c:v>
                </c:pt>
                <c:pt idx="422">
                  <c:v>6.8379629629629846E-2</c:v>
                </c:pt>
                <c:pt idx="423">
                  <c:v>6.8541666666666889E-2</c:v>
                </c:pt>
                <c:pt idx="424">
                  <c:v>6.8703703703703933E-2</c:v>
                </c:pt>
                <c:pt idx="425">
                  <c:v>6.8865740740740977E-2</c:v>
                </c:pt>
                <c:pt idx="426">
                  <c:v>6.9027777777778021E-2</c:v>
                </c:pt>
                <c:pt idx="427">
                  <c:v>6.9189814814815065E-2</c:v>
                </c:pt>
                <c:pt idx="428">
                  <c:v>6.9351851851852109E-2</c:v>
                </c:pt>
                <c:pt idx="429">
                  <c:v>6.9513888888889153E-2</c:v>
                </c:pt>
                <c:pt idx="430">
                  <c:v>6.9675925925926196E-2</c:v>
                </c:pt>
                <c:pt idx="431">
                  <c:v>6.983796296296324E-2</c:v>
                </c:pt>
                <c:pt idx="432">
                  <c:v>7.0000000000000284E-2</c:v>
                </c:pt>
                <c:pt idx="433">
                  <c:v>7.0162037037037328E-2</c:v>
                </c:pt>
                <c:pt idx="434">
                  <c:v>7.0324074074074372E-2</c:v>
                </c:pt>
                <c:pt idx="435">
                  <c:v>7.0486111111111416E-2</c:v>
                </c:pt>
                <c:pt idx="436">
                  <c:v>7.064814814814846E-2</c:v>
                </c:pt>
                <c:pt idx="437">
                  <c:v>7.0810185185185504E-2</c:v>
                </c:pt>
                <c:pt idx="438">
                  <c:v>7.0972222222222547E-2</c:v>
                </c:pt>
                <c:pt idx="439">
                  <c:v>7.1134259259259591E-2</c:v>
                </c:pt>
                <c:pt idx="440">
                  <c:v>7.1296296296296635E-2</c:v>
                </c:pt>
                <c:pt idx="441">
                  <c:v>7.1458333333333679E-2</c:v>
                </c:pt>
                <c:pt idx="442">
                  <c:v>7.1620370370370723E-2</c:v>
                </c:pt>
                <c:pt idx="443">
                  <c:v>7.1782407407407767E-2</c:v>
                </c:pt>
                <c:pt idx="444">
                  <c:v>7.1944444444444811E-2</c:v>
                </c:pt>
                <c:pt idx="445">
                  <c:v>7.2106481481481854E-2</c:v>
                </c:pt>
                <c:pt idx="446">
                  <c:v>7.2268518518518898E-2</c:v>
                </c:pt>
                <c:pt idx="447">
                  <c:v>7.2430555555555942E-2</c:v>
                </c:pt>
                <c:pt idx="448">
                  <c:v>7.2592592592592986E-2</c:v>
                </c:pt>
                <c:pt idx="449">
                  <c:v>7.275462962963003E-2</c:v>
                </c:pt>
                <c:pt idx="450">
                  <c:v>7.2916666666667074E-2</c:v>
                </c:pt>
                <c:pt idx="451">
                  <c:v>7.3078703703704118E-2</c:v>
                </c:pt>
                <c:pt idx="452">
                  <c:v>7.3240740740741161E-2</c:v>
                </c:pt>
                <c:pt idx="453">
                  <c:v>7.3402777777778205E-2</c:v>
                </c:pt>
                <c:pt idx="454">
                  <c:v>7.3564814814815249E-2</c:v>
                </c:pt>
                <c:pt idx="455">
                  <c:v>7.3726851851852293E-2</c:v>
                </c:pt>
                <c:pt idx="456">
                  <c:v>7.3888888888889337E-2</c:v>
                </c:pt>
                <c:pt idx="457">
                  <c:v>7.4050925925926381E-2</c:v>
                </c:pt>
                <c:pt idx="458">
                  <c:v>7.4212962962963425E-2</c:v>
                </c:pt>
                <c:pt idx="459">
                  <c:v>7.4375000000000469E-2</c:v>
                </c:pt>
                <c:pt idx="460">
                  <c:v>7.4537037037037512E-2</c:v>
                </c:pt>
                <c:pt idx="461">
                  <c:v>7.4699074074074556E-2</c:v>
                </c:pt>
                <c:pt idx="462">
                  <c:v>7.48611111111116E-2</c:v>
                </c:pt>
                <c:pt idx="463">
                  <c:v>7.5023148148148644E-2</c:v>
                </c:pt>
                <c:pt idx="464">
                  <c:v>7.5185185185185688E-2</c:v>
                </c:pt>
                <c:pt idx="465">
                  <c:v>7.5347222222222732E-2</c:v>
                </c:pt>
                <c:pt idx="466">
                  <c:v>7.5509259259259776E-2</c:v>
                </c:pt>
                <c:pt idx="467">
                  <c:v>7.5671296296296819E-2</c:v>
                </c:pt>
                <c:pt idx="468">
                  <c:v>7.5833333333333863E-2</c:v>
                </c:pt>
                <c:pt idx="469">
                  <c:v>7.5995370370370907E-2</c:v>
                </c:pt>
                <c:pt idx="470">
                  <c:v>7.6157407407407951E-2</c:v>
                </c:pt>
                <c:pt idx="471">
                  <c:v>7.6319444444444995E-2</c:v>
                </c:pt>
                <c:pt idx="472">
                  <c:v>7.6481481481482039E-2</c:v>
                </c:pt>
                <c:pt idx="473">
                  <c:v>7.6643518518519083E-2</c:v>
                </c:pt>
                <c:pt idx="474">
                  <c:v>7.6805555555556126E-2</c:v>
                </c:pt>
                <c:pt idx="475">
                  <c:v>7.696759259259317E-2</c:v>
                </c:pt>
                <c:pt idx="476">
                  <c:v>7.7129629629630214E-2</c:v>
                </c:pt>
                <c:pt idx="477">
                  <c:v>7.7291666666667258E-2</c:v>
                </c:pt>
                <c:pt idx="478">
                  <c:v>7.7453703703704302E-2</c:v>
                </c:pt>
                <c:pt idx="479">
                  <c:v>7.7615740740741346E-2</c:v>
                </c:pt>
                <c:pt idx="480">
                  <c:v>7.777777777777839E-2</c:v>
                </c:pt>
                <c:pt idx="481">
                  <c:v>7.7939814814815433E-2</c:v>
                </c:pt>
                <c:pt idx="482">
                  <c:v>7.8101851851852477E-2</c:v>
                </c:pt>
                <c:pt idx="483">
                  <c:v>7.8263888888889521E-2</c:v>
                </c:pt>
                <c:pt idx="484">
                  <c:v>7.8425925925926565E-2</c:v>
                </c:pt>
                <c:pt idx="485">
                  <c:v>7.8587962962963609E-2</c:v>
                </c:pt>
                <c:pt idx="486">
                  <c:v>7.8750000000000653E-2</c:v>
                </c:pt>
                <c:pt idx="487">
                  <c:v>7.8912037037037697E-2</c:v>
                </c:pt>
                <c:pt idx="488">
                  <c:v>7.9074074074074741E-2</c:v>
                </c:pt>
                <c:pt idx="489">
                  <c:v>7.9236111111111784E-2</c:v>
                </c:pt>
                <c:pt idx="490">
                  <c:v>7.9398148148148828E-2</c:v>
                </c:pt>
                <c:pt idx="491">
                  <c:v>7.9560185185185872E-2</c:v>
                </c:pt>
                <c:pt idx="492">
                  <c:v>7.9722222222222916E-2</c:v>
                </c:pt>
                <c:pt idx="493">
                  <c:v>7.988425925925996E-2</c:v>
                </c:pt>
                <c:pt idx="494">
                  <c:v>8.0046296296297004E-2</c:v>
                </c:pt>
                <c:pt idx="495">
                  <c:v>8.0208333333334048E-2</c:v>
                </c:pt>
                <c:pt idx="496">
                  <c:v>8.0370370370371091E-2</c:v>
                </c:pt>
                <c:pt idx="497">
                  <c:v>8.0532407407408135E-2</c:v>
                </c:pt>
                <c:pt idx="498">
                  <c:v>8.0694444444445179E-2</c:v>
                </c:pt>
                <c:pt idx="499">
                  <c:v>8.0856481481482223E-2</c:v>
                </c:pt>
              </c:numCache>
            </c:numRef>
          </c:xVal>
          <c:yVal>
            <c:numRef>
              <c:f>'spinac zpatecka vypinane cerp.'!$R$12:$R$511</c:f>
              <c:numCache>
                <c:formatCode>General</c:formatCode>
                <c:ptCount val="500"/>
                <c:pt idx="0">
                  <c:v>21.5</c:v>
                </c:pt>
                <c:pt idx="1">
                  <c:v>21.5</c:v>
                </c:pt>
                <c:pt idx="2">
                  <c:v>21.5</c:v>
                </c:pt>
                <c:pt idx="3">
                  <c:v>21.5</c:v>
                </c:pt>
                <c:pt idx="4">
                  <c:v>21.500047103225807</c:v>
                </c:pt>
                <c:pt idx="5">
                  <c:v>21.500177502912159</c:v>
                </c:pt>
                <c:pt idx="6">
                  <c:v>21.500418384658278</c:v>
                </c:pt>
                <c:pt idx="7">
                  <c:v>21.500789607784185</c:v>
                </c:pt>
                <c:pt idx="8">
                  <c:v>21.50130515498083</c:v>
                </c:pt>
                <c:pt idx="9">
                  <c:v>21.501974358168177</c:v>
                </c:pt>
                <c:pt idx="10">
                  <c:v>21.502802918717638</c:v>
                </c:pt>
                <c:pt idx="11">
                  <c:v>21.50379374500022</c:v>
                </c:pt>
                <c:pt idx="12">
                  <c:v>21.504947631614449</c:v>
                </c:pt>
                <c:pt idx="13">
                  <c:v>21.50626380399445</c:v>
                </c:pt>
                <c:pt idx="14">
                  <c:v>21.507696294742736</c:v>
                </c:pt>
                <c:pt idx="15">
                  <c:v>21.509251963737928</c:v>
                </c:pt>
                <c:pt idx="16">
                  <c:v>21.510935121162188</c:v>
                </c:pt>
                <c:pt idx="17">
                  <c:v>21.512748166895253</c:v>
                </c:pt>
                <c:pt idx="18">
                  <c:v>21.514692082012456</c:v>
                </c:pt>
                <c:pt idx="19">
                  <c:v>21.516766805360749</c:v>
                </c:pt>
                <c:pt idx="20">
                  <c:v>21.518971520963714</c:v>
                </c:pt>
                <c:pt idx="21">
                  <c:v>21.521304876373275</c:v>
                </c:pt>
                <c:pt idx="22">
                  <c:v>21.523765147667056</c:v>
                </c:pt>
                <c:pt idx="23">
                  <c:v>21.526350363326518</c:v>
                </c:pt>
                <c:pt idx="24">
                  <c:v>21.529058396517947</c:v>
                </c:pt>
                <c:pt idx="25">
                  <c:v>21.531845828087956</c:v>
                </c:pt>
                <c:pt idx="26">
                  <c:v>21.534719357390792</c:v>
                </c:pt>
                <c:pt idx="27">
                  <c:v>21.537683798262357</c:v>
                </c:pt>
                <c:pt idx="28">
                  <c:v>21.540742514024977</c:v>
                </c:pt>
                <c:pt idx="29">
                  <c:v>21.54389775231812</c:v>
                </c:pt>
                <c:pt idx="30">
                  <c:v>21.54715090312606</c:v>
                </c:pt>
                <c:pt idx="31">
                  <c:v>21.550502697815173</c:v>
                </c:pt>
                <c:pt idx="32">
                  <c:v>21.55395336281072</c:v>
                </c:pt>
                <c:pt idx="33">
                  <c:v>21.557502738354351</c:v>
                </c:pt>
                <c:pt idx="34">
                  <c:v>21.561150370350273</c:v>
                </c:pt>
                <c:pt idx="35">
                  <c:v>21.564895581448837</c:v>
                </c:pt>
                <c:pt idx="36">
                  <c:v>21.568698987050738</c:v>
                </c:pt>
                <c:pt idx="37">
                  <c:v>21.572567987925122</c:v>
                </c:pt>
                <c:pt idx="38">
                  <c:v>21.576508130675499</c:v>
                </c:pt>
                <c:pt idx="39">
                  <c:v>21.580523516837125</c:v>
                </c:pt>
                <c:pt idx="40">
                  <c:v>21.584617119927604</c:v>
                </c:pt>
                <c:pt idx="41">
                  <c:v>21.58879103172189</c:v>
                </c:pt>
                <c:pt idx="42">
                  <c:v>21.59304665395781</c:v>
                </c:pt>
                <c:pt idx="43">
                  <c:v>21.597384847886268</c:v>
                </c:pt>
                <c:pt idx="44">
                  <c:v>21.601806051191556</c:v>
                </c:pt>
                <c:pt idx="45">
                  <c:v>21.606310369603399</c:v>
                </c:pt>
                <c:pt idx="46">
                  <c:v>21.610897648838328</c:v>
                </c:pt>
                <c:pt idx="47">
                  <c:v>21.615520434154579</c:v>
                </c:pt>
                <c:pt idx="48">
                  <c:v>21.620141343237176</c:v>
                </c:pt>
                <c:pt idx="49">
                  <c:v>21.624730948632635</c:v>
                </c:pt>
                <c:pt idx="50">
                  <c:v>21.62926612140711</c:v>
                </c:pt>
                <c:pt idx="51">
                  <c:v>21.633728732248841</c:v>
                </c:pt>
                <c:pt idx="52">
                  <c:v>21.638104630209813</c:v>
                </c:pt>
                <c:pt idx="53">
                  <c:v>21.642382837599115</c:v>
                </c:pt>
                <c:pt idx="54">
                  <c:v>21.646554913559303</c:v>
                </c:pt>
                <c:pt idx="55">
                  <c:v>21.650614449604184</c:v>
                </c:pt>
                <c:pt idx="56">
                  <c:v>21.654556668650098</c:v>
                </c:pt>
                <c:pt idx="57">
                  <c:v>21.658378105422806</c:v>
                </c:pt>
                <c:pt idx="58">
                  <c:v>21.662076351017109</c:v>
                </c:pt>
                <c:pt idx="59">
                  <c:v>21.665649848166737</c:v>
                </c:pt>
                <c:pt idx="60">
                  <c:v>21.669097726707744</c:v>
                </c:pt>
                <c:pt idx="61">
                  <c:v>21.672419670987455</c:v>
                </c:pt>
                <c:pt idx="62">
                  <c:v>21.675615812734243</c:v>
                </c:pt>
                <c:pt idx="63">
                  <c:v>21.678686644276578</c:v>
                </c:pt>
                <c:pt idx="64">
                  <c:v>21.681632948071865</c:v>
                </c:pt>
                <c:pt idx="65">
                  <c:v>21.684455739344159</c:v>
                </c:pt>
                <c:pt idx="66">
                  <c:v>21.687156219287722</c:v>
                </c:pt>
                <c:pt idx="67">
                  <c:v>21.689735736810366</c:v>
                </c:pt>
                <c:pt idx="68">
                  <c:v>21.692195757198139</c:v>
                </c:pt>
                <c:pt idx="69">
                  <c:v>21.694537836404816</c:v>
                </c:pt>
                <c:pt idx="70">
                  <c:v>21.696763599924754</c:v>
                </c:pt>
                <c:pt idx="71">
                  <c:v>21.69887472541015</c:v>
                </c:pt>
                <c:pt idx="72">
                  <c:v>21.700872928355089</c:v>
                </c:pt>
                <c:pt idx="73">
                  <c:v>21.702759950297498</c:v>
                </c:pt>
                <c:pt idx="74">
                  <c:v>21.704537549093203</c:v>
                </c:pt>
                <c:pt idx="75">
                  <c:v>21.706207490899057</c:v>
                </c:pt>
                <c:pt idx="76">
                  <c:v>21.707771543568693</c:v>
                </c:pt>
                <c:pt idx="77">
                  <c:v>21.709231471218228</c:v>
                </c:pt>
                <c:pt idx="78">
                  <c:v>21.710589029762719</c:v>
                </c:pt>
                <c:pt idx="79">
                  <c:v>21.711845963259496</c:v>
                </c:pt>
                <c:pt idx="80">
                  <c:v>21.713004000923206</c:v>
                </c:pt>
                <c:pt idx="81">
                  <c:v>21.714064854700855</c:v>
                </c:pt>
                <c:pt idx="82">
                  <c:v>21.715030217314236</c:v>
                </c:pt>
                <c:pt idx="83">
                  <c:v>21.71590176069294</c:v>
                </c:pt>
                <c:pt idx="84">
                  <c:v>21.716681134733953</c:v>
                </c:pt>
                <c:pt idx="85">
                  <c:v>21.717369966334591</c:v>
                </c:pt>
                <c:pt idx="86">
                  <c:v>21.717969858654229</c:v>
                </c:pt>
                <c:pt idx="87">
                  <c:v>21.718482390567608</c:v>
                </c:pt>
                <c:pt idx="88">
                  <c:v>21.718909116278528</c:v>
                </c:pt>
                <c:pt idx="89">
                  <c:v>21.719251565067744</c:v>
                </c:pt>
                <c:pt idx="90">
                  <c:v>21.719511241153086</c:v>
                </c:pt>
                <c:pt idx="91">
                  <c:v>21.719689623643276</c:v>
                </c:pt>
                <c:pt idx="92">
                  <c:v>21.719788166569899</c:v>
                </c:pt>
                <c:pt idx="93">
                  <c:v>21.719808298984351</c:v>
                </c:pt>
                <c:pt idx="94">
                  <c:v>21.719751425108697</c:v>
                </c:pt>
                <c:pt idx="95">
                  <c:v>21.719618924531087</c:v>
                </c:pt>
                <c:pt idx="96">
                  <c:v>21.719412152437805</c:v>
                </c:pt>
                <c:pt idx="97">
                  <c:v>21.719132439875267</c:v>
                </c:pt>
                <c:pt idx="98">
                  <c:v>21.718781094036313</c:v>
                </c:pt>
                <c:pt idx="99">
                  <c:v>21.718359398566033</c:v>
                </c:pt>
                <c:pt idx="100">
                  <c:v>21.717868613883038</c:v>
                </c:pt>
                <c:pt idx="101">
                  <c:v>21.717309977512816</c:v>
                </c:pt>
                <c:pt idx="102">
                  <c:v>21.716732541981369</c:v>
                </c:pt>
                <c:pt idx="103">
                  <c:v>21.716174203664536</c:v>
                </c:pt>
                <c:pt idx="104">
                  <c:v>21.715664793228171</c:v>
                </c:pt>
                <c:pt idx="105">
                  <c:v>21.715227752823711</c:v>
                </c:pt>
                <c:pt idx="106">
                  <c:v>21.714881451711712</c:v>
                </c:pt>
                <c:pt idx="107">
                  <c:v>21.714640221002469</c:v>
                </c:pt>
                <c:pt idx="108">
                  <c:v>21.71451516965741</c:v>
                </c:pt>
                <c:pt idx="109">
                  <c:v>21.714514829738533</c:v>
                </c:pt>
                <c:pt idx="110">
                  <c:v>21.714645668038031</c:v>
                </c:pt>
                <c:pt idx="111">
                  <c:v>21.714912492882029</c:v>
                </c:pt>
                <c:pt idx="112">
                  <c:v>21.715271682758644</c:v>
                </c:pt>
                <c:pt idx="113">
                  <c:v>21.715688772059043</c:v>
                </c:pt>
                <c:pt idx="114">
                  <c:v>21.716136506244087</c:v>
                </c:pt>
                <c:pt idx="115">
                  <c:v>21.716593324786082</c:v>
                </c:pt>
                <c:pt idx="116">
                  <c:v>21.717042174895688</c:v>
                </c:pt>
                <c:pt idx="117">
                  <c:v>21.717469581579753</c:v>
                </c:pt>
                <c:pt idx="118">
                  <c:v>21.717864916770832</c:v>
                </c:pt>
                <c:pt idx="119">
                  <c:v>21.718219823409836</c:v>
                </c:pt>
                <c:pt idx="120">
                  <c:v>21.718527760421861</c:v>
                </c:pt>
                <c:pt idx="121">
                  <c:v>21.718783642237529</c:v>
                </c:pt>
                <c:pt idx="122">
                  <c:v>21.718983552435908</c:v>
                </c:pt>
                <c:pt idx="123">
                  <c:v>21.719124515642928</c:v>
                </c:pt>
                <c:pt idx="124">
                  <c:v>21.719204315332934</c:v>
                </c:pt>
                <c:pt idx="125">
                  <c:v>21.719221347894727</c:v>
                </c:pt>
                <c:pt idx="126">
                  <c:v>21.719174505423496</c:v>
                </c:pt>
                <c:pt idx="127">
                  <c:v>21.719063081328517</c:v>
                </c:pt>
                <c:pt idx="128">
                  <c:v>21.718886694111958</c:v>
                </c:pt>
                <c:pt idx="129">
                  <c:v>21.718645225659387</c:v>
                </c:pt>
                <c:pt idx="130">
                  <c:v>21.718338771151696</c:v>
                </c:pt>
                <c:pt idx="131">
                  <c:v>21.717967598309631</c:v>
                </c:pt>
                <c:pt idx="132">
                  <c:v>21.717532114153624</c:v>
                </c:pt>
                <c:pt idx="133">
                  <c:v>21.717032837832303</c:v>
                </c:pt>
                <c:pt idx="134">
                  <c:v>21.71647037836485</c:v>
                </c:pt>
                <c:pt idx="135">
                  <c:v>21.715845416373007</c:v>
                </c:pt>
                <c:pt idx="136">
                  <c:v>21.715158689060893</c:v>
                </c:pt>
                <c:pt idx="137">
                  <c:v>21.714410977845727</c:v>
                </c:pt>
                <c:pt idx="138">
                  <c:v>21.713603098157716</c:v>
                </c:pt>
                <c:pt idx="139">
                  <c:v>21.712735891019324</c:v>
                </c:pt>
                <c:pt idx="140">
                  <c:v>21.711810216087716</c:v>
                </c:pt>
                <c:pt idx="141">
                  <c:v>21.710826945903051</c:v>
                </c:pt>
                <c:pt idx="142">
                  <c:v>21.709786961132838</c:v>
                </c:pt>
                <c:pt idx="143">
                  <c:v>21.708691146640732</c:v>
                </c:pt>
                <c:pt idx="144">
                  <c:v>21.707540388239046</c:v>
                </c:pt>
                <c:pt idx="145">
                  <c:v>21.706335570009415</c:v>
                </c:pt>
                <c:pt idx="146">
                  <c:v>21.705077572096283</c:v>
                </c:pt>
                <c:pt idx="147">
                  <c:v>21.70376726889458</c:v>
                </c:pt>
                <c:pt idx="148">
                  <c:v>21.702405527566469</c:v>
                </c:pt>
                <c:pt idx="149">
                  <c:v>21.700993206833129</c:v>
                </c:pt>
                <c:pt idx="150">
                  <c:v>21.699531155996727</c:v>
                </c:pt>
                <c:pt idx="151">
                  <c:v>21.698020214155154</c:v>
                </c:pt>
                <c:pt idx="152">
                  <c:v>21.696461209578342</c:v>
                </c:pt>
                <c:pt idx="153">
                  <c:v>21.694854959220081</c:v>
                </c:pt>
                <c:pt idx="154">
                  <c:v>21.693202268343526</c:v>
                </c:pt>
                <c:pt idx="155">
                  <c:v>21.691503930242039</c:v>
                </c:pt>
                <c:pt idx="156">
                  <c:v>21.689808564866997</c:v>
                </c:pt>
                <c:pt idx="157">
                  <c:v>21.688154164105811</c:v>
                </c:pt>
                <c:pt idx="158">
                  <c:v>21.686570033599004</c:v>
                </c:pt>
                <c:pt idx="159">
                  <c:v>21.68507912280063</c:v>
                </c:pt>
                <c:pt idx="160">
                  <c:v>21.683699335217664</c:v>
                </c:pt>
                <c:pt idx="161">
                  <c:v>21.682444558904319</c:v>
                </c:pt>
                <c:pt idx="162">
                  <c:v>21.681325479122702</c:v>
                </c:pt>
                <c:pt idx="163">
                  <c:v>21.680350220951841</c:v>
                </c:pt>
                <c:pt idx="164">
                  <c:v>21.679524858819878</c:v>
                </c:pt>
                <c:pt idx="165">
                  <c:v>21.678853821632373</c:v>
                </c:pt>
                <c:pt idx="166">
                  <c:v>21.67829311731834</c:v>
                </c:pt>
                <c:pt idx="167">
                  <c:v>21.677807920793143</c:v>
                </c:pt>
                <c:pt idx="168">
                  <c:v>21.677370628117067</c:v>
                </c:pt>
                <c:pt idx="169">
                  <c:v>21.676959338613642</c:v>
                </c:pt>
                <c:pt idx="170">
                  <c:v>21.676556667918423</c:v>
                </c:pt>
                <c:pt idx="171">
                  <c:v>21.676148817473454</c:v>
                </c:pt>
                <c:pt idx="172">
                  <c:v>21.675724843184422</c:v>
                </c:pt>
                <c:pt idx="173">
                  <c:v>21.675276079103302</c:v>
                </c:pt>
                <c:pt idx="174">
                  <c:v>21.674795682062022</c:v>
                </c:pt>
                <c:pt idx="175">
                  <c:v>21.674278270898078</c:v>
                </c:pt>
                <c:pt idx="176">
                  <c:v>21.673719639839113</c:v>
                </c:pt>
                <c:pt idx="177">
                  <c:v>21.673116530173342</c:v>
                </c:pt>
                <c:pt idx="178">
                  <c:v>21.672466447847803</c:v>
                </c:pt>
                <c:pt idx="179">
                  <c:v>21.671767517351327</c:v>
                </c:pt>
                <c:pt idx="180">
                  <c:v>21.671018364340057</c:v>
                </c:pt>
                <c:pt idx="181">
                  <c:v>21.670218021092605</c:v>
                </c:pt>
                <c:pt idx="182">
                  <c:v>21.669365850147813</c:v>
                </c:pt>
                <c:pt idx="183">
                  <c:v>21.668461482463947</c:v>
                </c:pt>
                <c:pt idx="184">
                  <c:v>21.667504767207564</c:v>
                </c:pt>
                <c:pt idx="185">
                  <c:v>21.666495730881955</c:v>
                </c:pt>
                <c:pt idx="186">
                  <c:v>21.665434543976989</c:v>
                </c:pt>
                <c:pt idx="187">
                  <c:v>21.664321493692842</c:v>
                </c:pt>
                <c:pt idx="188">
                  <c:v>21.663156961582196</c:v>
                </c:pt>
                <c:pt idx="189">
                  <c:v>21.661941405186113</c:v>
                </c:pt>
                <c:pt idx="190">
                  <c:v>21.660675342921351</c:v>
                </c:pt>
                <c:pt idx="191">
                  <c:v>21.659359341621794</c:v>
                </c:pt>
                <c:pt idx="192">
                  <c:v>21.65799400625199</c:v>
                </c:pt>
                <c:pt idx="193">
                  <c:v>21.656579971402717</c:v>
                </c:pt>
                <c:pt idx="194">
                  <c:v>21.655117894252179</c:v>
                </c:pt>
                <c:pt idx="195">
                  <c:v>21.653608448735305</c:v>
                </c:pt>
                <c:pt idx="196">
                  <c:v>21.652052320711213</c:v>
                </c:pt>
                <c:pt idx="197">
                  <c:v>21.650450203957057</c:v>
                </c:pt>
                <c:pt idx="198">
                  <c:v>21.648802796847473</c:v>
                </c:pt>
                <c:pt idx="199">
                  <c:v>21.647110799603883</c:v>
                </c:pt>
                <c:pt idx="200">
                  <c:v>21.645374912018305</c:v>
                </c:pt>
                <c:pt idx="201">
                  <c:v>21.643595831572899</c:v>
                </c:pt>
                <c:pt idx="202">
                  <c:v>21.641774251890123</c:v>
                </c:pt>
                <c:pt idx="203">
                  <c:v>21.639910861459352</c:v>
                </c:pt>
                <c:pt idx="204">
                  <c:v>21.638006342595077</c:v>
                </c:pt>
                <c:pt idx="205">
                  <c:v>21.636061370589214</c:v>
                </c:pt>
                <c:pt idx="206">
                  <c:v>21.634076613026288</c:v>
                </c:pt>
                <c:pt idx="207">
                  <c:v>21.632052729235376</c:v>
                </c:pt>
                <c:pt idx="208">
                  <c:v>21.629990369856948</c:v>
                </c:pt>
                <c:pt idx="209">
                  <c:v>21.627890176506224</c:v>
                </c:pt>
                <c:pt idx="210">
                  <c:v>21.62580062239288</c:v>
                </c:pt>
                <c:pt idx="211">
                  <c:v>21.623759555023025</c:v>
                </c:pt>
                <c:pt idx="212">
                  <c:v>21.62179649935177</c:v>
                </c:pt>
                <c:pt idx="213">
                  <c:v>21.619934187724688</c:v>
                </c:pt>
                <c:pt idx="214">
                  <c:v>21.618190325302411</c:v>
                </c:pt>
                <c:pt idx="215">
                  <c:v>21.616578617016984</c:v>
                </c:pt>
                <c:pt idx="216">
                  <c:v>21.615109577461286</c:v>
                </c:pt>
                <c:pt idx="217">
                  <c:v>21.613791171335635</c:v>
                </c:pt>
                <c:pt idx="218">
                  <c:v>21.612629321286775</c:v>
                </c:pt>
                <c:pt idx="219">
                  <c:v>21.611628311705413</c:v>
                </c:pt>
                <c:pt idx="220">
                  <c:v>21.61074400937618</c:v>
                </c:pt>
                <c:pt idx="221">
                  <c:v>21.60994145407648</c:v>
                </c:pt>
                <c:pt idx="222">
                  <c:v>21.609192911940937</c:v>
                </c:pt>
                <c:pt idx="223">
                  <c:v>21.608476356945967</c:v>
                </c:pt>
                <c:pt idx="224">
                  <c:v>21.607774283449984</c:v>
                </c:pt>
                <c:pt idx="225">
                  <c:v>21.607072775277253</c:v>
                </c:pt>
                <c:pt idx="226">
                  <c:v>21.606360774041303</c:v>
                </c:pt>
                <c:pt idx="227">
                  <c:v>21.605629502554383</c:v>
                </c:pt>
                <c:pt idx="228">
                  <c:v>21.604872009235716</c:v>
                </c:pt>
                <c:pt idx="229">
                  <c:v>21.604082807149553</c:v>
                </c:pt>
                <c:pt idx="230">
                  <c:v>21.603257587232317</c:v>
                </c:pt>
                <c:pt idx="231">
                  <c:v>21.6023929898296</c:v>
                </c:pt>
                <c:pt idx="232">
                  <c:v>21.60148642218023</c:v>
                </c:pt>
                <c:pt idx="233">
                  <c:v>21.600535912200542</c:v>
                </c:pt>
                <c:pt idx="234">
                  <c:v>21.599539991023711</c:v>
                </c:pt>
                <c:pt idx="235">
                  <c:v>21.598497598378863</c:v>
                </c:pt>
                <c:pt idx="236">
                  <c:v>21.597408006161096</c:v>
                </c:pt>
                <c:pt idx="237">
                  <c:v>21.596270756529734</c:v>
                </c:pt>
                <c:pt idx="238">
                  <c:v>21.595085611641849</c:v>
                </c:pt>
                <c:pt idx="239">
                  <c:v>21.593852512730031</c:v>
                </c:pt>
                <c:pt idx="240">
                  <c:v>21.59257154670545</c:v>
                </c:pt>
                <c:pt idx="241">
                  <c:v>21.591242918838077</c:v>
                </c:pt>
                <c:pt idx="242">
                  <c:v>21.589866930358152</c:v>
                </c:pt>
                <c:pt idx="243">
                  <c:v>21.588443960053699</c:v>
                </c:pt>
                <c:pt idx="244">
                  <c:v>21.586974449121509</c:v>
                </c:pt>
                <c:pt idx="245">
                  <c:v>21.585458888674037</c:v>
                </c:pt>
                <c:pt idx="246">
                  <c:v>21.583897809419899</c:v>
                </c:pt>
                <c:pt idx="247">
                  <c:v>21.582291773127828</c:v>
                </c:pt>
                <c:pt idx="248">
                  <c:v>21.580641365557412</c:v>
                </c:pt>
                <c:pt idx="249">
                  <c:v>21.57894719059906</c:v>
                </c:pt>
                <c:pt idx="250">
                  <c:v>21.577209865413085</c:v>
                </c:pt>
                <c:pt idx="251">
                  <c:v>21.575430016396076</c:v>
                </c:pt>
                <c:pt idx="252">
                  <c:v>21.573608275833681</c:v>
                </c:pt>
                <c:pt idx="253">
                  <c:v>21.571745279124006</c:v>
                </c:pt>
                <c:pt idx="254">
                  <c:v>21.569841662476207</c:v>
                </c:pt>
                <c:pt idx="255">
                  <c:v>21.56789806100549</c:v>
                </c:pt>
                <c:pt idx="256">
                  <c:v>21.565915107159306</c:v>
                </c:pt>
                <c:pt idx="257">
                  <c:v>21.56389342942062</c:v>
                </c:pt>
                <c:pt idx="258">
                  <c:v>21.561833651243276</c:v>
                </c:pt>
                <c:pt idx="259">
                  <c:v>21.559736390182024</c:v>
                </c:pt>
                <c:pt idx="260">
                  <c:v>21.557602257185891</c:v>
                </c:pt>
                <c:pt idx="261">
                  <c:v>21.555431856028818</c:v>
                </c:pt>
                <c:pt idx="262">
                  <c:v>21.553225782855616</c:v>
                </c:pt>
                <c:pt idx="263">
                  <c:v>21.550984625824924</c:v>
                </c:pt>
                <c:pt idx="264">
                  <c:v>21.548756807554774</c:v>
                </c:pt>
                <c:pt idx="265">
                  <c:v>21.546580125540739</c:v>
                </c:pt>
                <c:pt idx="266">
                  <c:v>21.544484055367942</c:v>
                </c:pt>
                <c:pt idx="267">
                  <c:v>21.542491532464751</c:v>
                </c:pt>
                <c:pt idx="268">
                  <c:v>21.540620159995868</c:v>
                </c:pt>
                <c:pt idx="269">
                  <c:v>21.538883553027691</c:v>
                </c:pt>
                <c:pt idx="270">
                  <c:v>21.537292145971207</c:v>
                </c:pt>
                <c:pt idx="271">
                  <c:v>21.535853831115972</c:v>
                </c:pt>
                <c:pt idx="272">
                  <c:v>21.534574464980242</c:v>
                </c:pt>
                <c:pt idx="273">
                  <c:v>21.533458270946166</c:v>
                </c:pt>
                <c:pt idx="274">
                  <c:v>21.532461056676251</c:v>
                </c:pt>
                <c:pt idx="275">
                  <c:v>21.531547806834389</c:v>
                </c:pt>
                <c:pt idx="276">
                  <c:v>21.530690735778325</c:v>
                </c:pt>
                <c:pt idx="277">
                  <c:v>21.529867768513274</c:v>
                </c:pt>
                <c:pt idx="278">
                  <c:v>21.529061352811009</c:v>
                </c:pt>
                <c:pt idx="279">
                  <c:v>21.528257527958285</c:v>
                </c:pt>
                <c:pt idx="280">
                  <c:v>21.527445192811847</c:v>
                </c:pt>
                <c:pt idx="281">
                  <c:v>21.52661552899206</c:v>
                </c:pt>
                <c:pt idx="282">
                  <c:v>21.525761545116701</c:v>
                </c:pt>
                <c:pt idx="283">
                  <c:v>21.524877715697176</c:v>
                </c:pt>
                <c:pt idx="284">
                  <c:v>21.523959694249616</c:v>
                </c:pt>
                <c:pt idx="285">
                  <c:v>21.523004084736318</c:v>
                </c:pt>
                <c:pt idx="286">
                  <c:v>21.522008258970558</c:v>
                </c:pt>
                <c:pt idx="287">
                  <c:v>21.520970210334621</c:v>
                </c:pt>
                <c:pt idx="288">
                  <c:v>21.519888436263326</c:v>
                </c:pt>
                <c:pt idx="289">
                  <c:v>21.518761843575739</c:v>
                </c:pt>
                <c:pt idx="290">
                  <c:v>21.517589672004565</c:v>
                </c:pt>
                <c:pt idx="291">
                  <c:v>21.516371432259277</c:v>
                </c:pt>
                <c:pt idx="292">
                  <c:v>21.515106855728973</c:v>
                </c:pt>
                <c:pt idx="293">
                  <c:v>21.513795853533171</c:v>
                </c:pt>
                <c:pt idx="294">
                  <c:v>21.512438483100862</c:v>
                </c:pt>
                <c:pt idx="295">
                  <c:v>21.511034920829246</c:v>
                </c:pt>
                <c:pt idx="296">
                  <c:v>21.509585439665749</c:v>
                </c:pt>
                <c:pt idx="297">
                  <c:v>21.508090390687808</c:v>
                </c:pt>
                <c:pt idx="298">
                  <c:v>21.506550187937584</c:v>
                </c:pt>
                <c:pt idx="299">
                  <c:v>21.504965295913767</c:v>
                </c:pt>
                <c:pt idx="300">
                  <c:v>21.503336219238076</c:v>
                </c:pt>
                <c:pt idx="301">
                  <c:v>21.501663494106033</c:v>
                </c:pt>
                <c:pt idx="302">
                  <c:v>21.499947681205327</c:v>
                </c:pt>
                <c:pt idx="303">
                  <c:v>21.498189359844048</c:v>
                </c:pt>
                <c:pt idx="304">
                  <c:v>21.496389123078607</c:v>
                </c:pt>
                <c:pt idx="305">
                  <c:v>21.494547573669468</c:v>
                </c:pt>
                <c:pt idx="306">
                  <c:v>21.49266532072372</c:v>
                </c:pt>
                <c:pt idx="307">
                  <c:v>21.49074297690866</c:v>
                </c:pt>
                <c:pt idx="308">
                  <c:v>21.488781156140945</c:v>
                </c:pt>
                <c:pt idx="309">
                  <c:v>21.486780471672464</c:v>
                </c:pt>
                <c:pt idx="310">
                  <c:v>21.484741534507702</c:v>
                </c:pt>
                <c:pt idx="311">
                  <c:v>21.482664952098435</c:v>
                </c:pt>
                <c:pt idx="312">
                  <c:v>21.480551327270803</c:v>
                </c:pt>
                <c:pt idx="313">
                  <c:v>21.478401257347219</c:v>
                </c:pt>
                <c:pt idx="314">
                  <c:v>21.476215333431899</c:v>
                </c:pt>
                <c:pt idx="315">
                  <c:v>21.473994139833813</c:v>
                </c:pt>
                <c:pt idx="316">
                  <c:v>21.471738253605178</c:v>
                </c:pt>
                <c:pt idx="317">
                  <c:v>21.469448244177094</c:v>
                </c:pt>
                <c:pt idx="318">
                  <c:v>21.467172517236872</c:v>
                </c:pt>
                <c:pt idx="319">
                  <c:v>21.46494885337637</c:v>
                </c:pt>
                <c:pt idx="320">
                  <c:v>21.462806711361992</c:v>
                </c:pt>
                <c:pt idx="321">
                  <c:v>21.460769009929283</c:v>
                </c:pt>
                <c:pt idx="322">
                  <c:v>21.458853511148863</c:v>
                </c:pt>
                <c:pt idx="323">
                  <c:v>21.457073776085995</c:v>
                </c:pt>
                <c:pt idx="324">
                  <c:v>21.455440193289228</c:v>
                </c:pt>
                <c:pt idx="325">
                  <c:v>21.453960615623121</c:v>
                </c:pt>
                <c:pt idx="326">
                  <c:v>21.452640865289734</c:v>
                </c:pt>
                <c:pt idx="327">
                  <c:v>21.451485135430776</c:v>
                </c:pt>
                <c:pt idx="328">
                  <c:v>21.450449204994769</c:v>
                </c:pt>
                <c:pt idx="329">
                  <c:v>21.449498032960221</c:v>
                </c:pt>
                <c:pt idx="330">
                  <c:v>21.448603810453111</c:v>
                </c:pt>
                <c:pt idx="331">
                  <c:v>21.447744441248702</c:v>
                </c:pt>
                <c:pt idx="332">
                  <c:v>21.446902353534515</c:v>
                </c:pt>
                <c:pt idx="333">
                  <c:v>21.446063568377124</c:v>
                </c:pt>
                <c:pt idx="334">
                  <c:v>21.445216967553669</c:v>
                </c:pt>
                <c:pt idx="335">
                  <c:v>21.444353716567484</c:v>
                </c:pt>
                <c:pt idx="336">
                  <c:v>21.443466808739551</c:v>
                </c:pt>
                <c:pt idx="337">
                  <c:v>21.442550703990428</c:v>
                </c:pt>
                <c:pt idx="338">
                  <c:v>21.44160104185919</c:v>
                </c:pt>
                <c:pt idx="339">
                  <c:v>21.440614412870183</c:v>
                </c:pt>
                <c:pt idx="340">
                  <c:v>21.439588175877034</c:v>
                </c:pt>
                <c:pt idx="341">
                  <c:v>21.438520311730901</c:v>
                </c:pt>
                <c:pt idx="342">
                  <c:v>21.437409305723019</c:v>
                </c:pt>
                <c:pt idx="343">
                  <c:v>21.436254052882475</c:v>
                </c:pt>
                <c:pt idx="344">
                  <c:v>21.435053781477301</c:v>
                </c:pt>
                <c:pt idx="345">
                  <c:v>21.433807991053886</c:v>
                </c:pt>
                <c:pt idx="346">
                  <c:v>21.432516402119759</c:v>
                </c:pt>
                <c:pt idx="347">
                  <c:v>21.431178915177327</c:v>
                </c:pt>
                <c:pt idx="348">
                  <c:v>21.429795577288278</c:v>
                </c:pt>
                <c:pt idx="349">
                  <c:v>21.428366554719656</c:v>
                </c:pt>
                <c:pt idx="350">
                  <c:v>21.426892110514849</c:v>
                </c:pt>
                <c:pt idx="351">
                  <c:v>21.425372586063691</c:v>
                </c:pt>
                <c:pt idx="352">
                  <c:v>21.423808385928584</c:v>
                </c:pt>
                <c:pt idx="353">
                  <c:v>21.422199965328648</c:v>
                </c:pt>
                <c:pt idx="354">
                  <c:v>21.420547819799321</c:v>
                </c:pt>
                <c:pt idx="355">
                  <c:v>21.418852476636889</c:v>
                </c:pt>
                <c:pt idx="356">
                  <c:v>21.417114487811148</c:v>
                </c:pt>
                <c:pt idx="357">
                  <c:v>21.415334424088368</c:v>
                </c:pt>
                <c:pt idx="358">
                  <c:v>21.413512870154374</c:v>
                </c:pt>
                <c:pt idx="359">
                  <c:v>21.411650420565746</c:v>
                </c:pt>
                <c:pt idx="360">
                  <c:v>21.409747676388147</c:v>
                </c:pt>
                <c:pt idx="361">
                  <c:v>21.407805242405928</c:v>
                </c:pt>
                <c:pt idx="362">
                  <c:v>21.405823724807494</c:v>
                </c:pt>
                <c:pt idx="363">
                  <c:v>21.403803729267601</c:v>
                </c:pt>
                <c:pt idx="364">
                  <c:v>21.401745859361291</c:v>
                </c:pt>
                <c:pt idx="365">
                  <c:v>21.399650715255333</c:v>
                </c:pt>
                <c:pt idx="366">
                  <c:v>21.397518892632135</c:v>
                </c:pt>
                <c:pt idx="367">
                  <c:v>21.395350981808662</c:v>
                </c:pt>
                <c:pt idx="368">
                  <c:v>21.393147567019032</c:v>
                </c:pt>
                <c:pt idx="369">
                  <c:v>21.390909225834662</c:v>
                </c:pt>
                <c:pt idx="370">
                  <c:v>21.388636528700022</c:v>
                </c:pt>
                <c:pt idx="371">
                  <c:v>21.386330038565653</c:v>
                </c:pt>
                <c:pt idx="372">
                  <c:v>21.384038155822655</c:v>
                </c:pt>
                <c:pt idx="373">
                  <c:v>21.381798655650872</c:v>
                </c:pt>
                <c:pt idx="374">
                  <c:v>21.379640991335375</c:v>
                </c:pt>
                <c:pt idx="375">
                  <c:v>21.37758807609578</c:v>
                </c:pt>
                <c:pt idx="376">
                  <c:v>21.375657666476787</c:v>
                </c:pt>
                <c:pt idx="377">
                  <c:v>21.373863440280989</c:v>
                </c:pt>
                <c:pt idx="378">
                  <c:v>21.372215754331236</c:v>
                </c:pt>
                <c:pt idx="379">
                  <c:v>21.370722435335303</c:v>
                </c:pt>
                <c:pt idx="380">
                  <c:v>21.369389283721713</c:v>
                </c:pt>
                <c:pt idx="381">
                  <c:v>21.368220474316381</c:v>
                </c:pt>
                <c:pt idx="382">
                  <c:v>21.367171769227834</c:v>
                </c:pt>
                <c:pt idx="383">
                  <c:v>21.3662081130541</c:v>
                </c:pt>
                <c:pt idx="384">
                  <c:v>21.365301684503521</c:v>
                </c:pt>
                <c:pt idx="385">
                  <c:v>21.36443037650773</c:v>
                </c:pt>
                <c:pt idx="386">
                  <c:v>21.363576607679299</c:v>
                </c:pt>
                <c:pt idx="387">
                  <c:v>21.362726390538135</c:v>
                </c:pt>
                <c:pt idx="388">
                  <c:v>21.361868599153183</c:v>
                </c:pt>
                <c:pt idx="389">
                  <c:v>21.360994392007651</c:v>
                </c:pt>
                <c:pt idx="390">
                  <c:v>21.360096755970982</c:v>
                </c:pt>
                <c:pt idx="391">
                  <c:v>21.359170144985505</c:v>
                </c:pt>
                <c:pt idx="392">
                  <c:v>21.358210193009128</c:v>
                </c:pt>
                <c:pt idx="393">
                  <c:v>21.357213485320884</c:v>
                </c:pt>
                <c:pt idx="394">
                  <c:v>21.356177375815591</c:v>
                </c:pt>
                <c:pt idx="395">
                  <c:v>21.355099840632171</c:v>
                </c:pt>
                <c:pt idx="396">
                  <c:v>21.353979360563748</c:v>
                </c:pt>
                <c:pt idx="397">
                  <c:v>21.352814826328935</c:v>
                </c:pt>
                <c:pt idx="398">
                  <c:v>21.351605462051218</c:v>
                </c:pt>
                <c:pt idx="399">
                  <c:v>21.350350763280478</c:v>
                </c:pt>
                <c:pt idx="400">
                  <c:v>21.349050446660968</c:v>
                </c:pt>
                <c:pt idx="401">
                  <c:v>21.347704408952719</c:v>
                </c:pt>
                <c:pt idx="402">
                  <c:v>21.346312693585649</c:v>
                </c:pt>
                <c:pt idx="403">
                  <c:v>21.344875463296933</c:v>
                </c:pt>
                <c:pt idx="404">
                  <c:v>21.343392977694659</c:v>
                </c:pt>
                <c:pt idx="405">
                  <c:v>21.341865574821657</c:v>
                </c:pt>
                <c:pt idx="406">
                  <c:v>21.340293655976257</c:v>
                </c:pt>
                <c:pt idx="407">
                  <c:v>21.338677673191803</c:v>
                </c:pt>
                <c:pt idx="408">
                  <c:v>21.337018118892217</c:v>
                </c:pt>
                <c:pt idx="409">
                  <c:v>21.335315517333012</c:v>
                </c:pt>
                <c:pt idx="410">
                  <c:v>21.333570417510828</c:v>
                </c:pt>
                <c:pt idx="411">
                  <c:v>21.33178338728365</c:v>
                </c:pt>
                <c:pt idx="412">
                  <c:v>21.329955008491417</c:v>
                </c:pt>
                <c:pt idx="413">
                  <c:v>21.328085872904992</c:v>
                </c:pt>
                <c:pt idx="414">
                  <c:v>21.326176578862487</c:v>
                </c:pt>
                <c:pt idx="415">
                  <c:v>21.324227728477013</c:v>
                </c:pt>
                <c:pt idx="416">
                  <c:v>21.322239925320371</c:v>
                </c:pt>
                <c:pt idx="417">
                  <c:v>21.320213772503784</c:v>
                </c:pt>
                <c:pt idx="418">
                  <c:v>21.31814987109038</c:v>
                </c:pt>
                <c:pt idx="419">
                  <c:v>21.31604881878528</c:v>
                </c:pt>
                <c:pt idx="420">
                  <c:v>21.313911208858237</c:v>
                </c:pt>
                <c:pt idx="421">
                  <c:v>21.311737629261348</c:v>
                </c:pt>
                <c:pt idx="422">
                  <c:v>21.30952866191052</c:v>
                </c:pt>
                <c:pt idx="423">
                  <c:v>21.307284882104533</c:v>
                </c:pt>
                <c:pt idx="424">
                  <c:v>21.305006858059762</c:v>
                </c:pt>
                <c:pt idx="425">
                  <c:v>21.302743001423732</c:v>
                </c:pt>
                <c:pt idx="426">
                  <c:v>21.300531096153758</c:v>
                </c:pt>
                <c:pt idx="427">
                  <c:v>21.298400602816024</c:v>
                </c:pt>
                <c:pt idx="428">
                  <c:v>21.296374441044268</c:v>
                </c:pt>
                <c:pt idx="429">
                  <c:v>21.294470373324881</c:v>
                </c:pt>
                <c:pt idx="430">
                  <c:v>21.292702083169136</c:v>
                </c:pt>
                <c:pt idx="431">
                  <c:v>21.291080018206678</c:v>
                </c:pt>
                <c:pt idx="432">
                  <c:v>21.289611992066177</c:v>
                </c:pt>
                <c:pt idx="433">
                  <c:v>21.288303796179495</c:v>
                </c:pt>
                <c:pt idx="434">
                  <c:v>21.287159599557722</c:v>
                </c:pt>
                <c:pt idx="435">
                  <c:v>21.286135160134407</c:v>
                </c:pt>
                <c:pt idx="436">
                  <c:v>21.285195420450471</c:v>
                </c:pt>
                <c:pt idx="437">
                  <c:v>21.284312558808494</c:v>
                </c:pt>
                <c:pt idx="438">
                  <c:v>21.283464469020942</c:v>
                </c:pt>
                <c:pt idx="439">
                  <c:v>21.282633571582</c:v>
                </c:pt>
                <c:pt idx="440">
                  <c:v>21.281805881669509</c:v>
                </c:pt>
                <c:pt idx="441">
                  <c:v>21.280970276609931</c:v>
                </c:pt>
                <c:pt idx="442">
                  <c:v>21.280117918604208</c:v>
                </c:pt>
                <c:pt idx="443">
                  <c:v>21.279241798589492</c:v>
                </c:pt>
                <c:pt idx="444">
                  <c:v>21.278336374838496</c:v>
                </c:pt>
                <c:pt idx="445">
                  <c:v>21.277397285832901</c:v>
                </c:pt>
                <c:pt idx="446">
                  <c:v>21.276421121513824</c:v>
                </c:pt>
                <c:pt idx="447">
                  <c:v>21.275405240532635</c:v>
                </c:pt>
                <c:pt idx="448">
                  <c:v>21.274347623844314</c:v>
                </c:pt>
                <c:pt idx="449">
                  <c:v>21.273246757089709</c:v>
                </c:pt>
                <c:pt idx="450">
                  <c:v>21.272101535844591</c:v>
                </c:pt>
                <c:pt idx="451">
                  <c:v>21.270911189081325</c:v>
                </c:pt>
                <c:pt idx="452">
                  <c:v>21.269675217176268</c:v>
                </c:pt>
                <c:pt idx="453">
                  <c:v>21.268393341566565</c:v>
                </c:pt>
                <c:pt idx="454">
                  <c:v>21.267065463762652</c:v>
                </c:pt>
                <c:pt idx="455">
                  <c:v>21.265691631895368</c:v>
                </c:pt>
                <c:pt idx="456">
                  <c:v>21.26427201334787</c:v>
                </c:pt>
                <c:pt idx="457">
                  <c:v>21.262806872315021</c:v>
                </c:pt>
                <c:pt idx="458">
                  <c:v>21.261296551363984</c:v>
                </c:pt>
                <c:pt idx="459">
                  <c:v>21.259741456252545</c:v>
                </c:pt>
                <c:pt idx="460">
                  <c:v>21.258142043406856</c:v>
                </c:pt>
                <c:pt idx="461">
                  <c:v>21.256498809575763</c:v>
                </c:pt>
                <c:pt idx="462">
                  <c:v>21.254812283271033</c:v>
                </c:pt>
                <c:pt idx="463">
                  <c:v>21.253083017676445</c:v>
                </c:pt>
                <c:pt idx="464">
                  <c:v>21.251311584767869</c:v>
                </c:pt>
                <c:pt idx="465">
                  <c:v>21.249498570433968</c:v>
                </c:pt>
                <c:pt idx="466">
                  <c:v>21.247644570425454</c:v>
                </c:pt>
                <c:pt idx="467">
                  <c:v>21.245750186991863</c:v>
                </c:pt>
                <c:pt idx="468">
                  <c:v>21.243816026089878</c:v>
                </c:pt>
                <c:pt idx="469">
                  <c:v>21.241842695067682</c:v>
                </c:pt>
                <c:pt idx="470">
                  <c:v>21.239830800746461</c:v>
                </c:pt>
                <c:pt idx="471">
                  <c:v>21.237780947833706</c:v>
                </c:pt>
                <c:pt idx="472">
                  <c:v>21.235693737614159</c:v>
                </c:pt>
                <c:pt idx="473">
                  <c:v>21.233569766873391</c:v>
                </c:pt>
                <c:pt idx="474">
                  <c:v>21.231409627016433</c:v>
                </c:pt>
                <c:pt idx="475">
                  <c:v>21.229213903350214</c:v>
                </c:pt>
                <c:pt idx="476">
                  <c:v>21.226983174503605</c:v>
                </c:pt>
                <c:pt idx="477">
                  <c:v>21.224718011963127</c:v>
                </c:pt>
                <c:pt idx="478">
                  <c:v>21.222418979705971</c:v>
                </c:pt>
                <c:pt idx="479">
                  <c:v>21.220134483847868</c:v>
                </c:pt>
                <c:pt idx="480">
                  <c:v>21.217902304222843</c:v>
                </c:pt>
                <c:pt idx="481">
                  <c:v>21.215751896897288</c:v>
                </c:pt>
                <c:pt idx="482">
                  <c:v>21.213706176712162</c:v>
                </c:pt>
                <c:pt idx="483">
                  <c:v>21.211782901136157</c:v>
                </c:pt>
                <c:pt idx="484">
                  <c:v>21.209995748493135</c:v>
                </c:pt>
                <c:pt idx="485">
                  <c:v>21.208355161099853</c:v>
                </c:pt>
                <c:pt idx="486">
                  <c:v>21.206869006945713</c:v>
                </c:pt>
                <c:pt idx="487">
                  <c:v>21.20554305917824</c:v>
                </c:pt>
                <c:pt idx="488">
                  <c:v>21.20438147119528</c:v>
                </c:pt>
                <c:pt idx="489">
                  <c:v>21.203339986791466</c:v>
                </c:pt>
                <c:pt idx="490">
                  <c:v>21.202383536178338</c:v>
                </c:pt>
                <c:pt idx="491">
                  <c:v>21.201484286768988</c:v>
                </c:pt>
                <c:pt idx="492">
                  <c:v>21.200620122638888</c:v>
                </c:pt>
                <c:pt idx="493">
                  <c:v>21.199773455473775</c:v>
                </c:pt>
                <c:pt idx="494">
                  <c:v>21.198930292396518</c:v>
                </c:pt>
                <c:pt idx="495">
                  <c:v>21.198079503294913</c:v>
                </c:pt>
                <c:pt idx="496">
                  <c:v>21.197212243439683</c:v>
                </c:pt>
                <c:pt idx="497">
                  <c:v>21.196321497261156</c:v>
                </c:pt>
                <c:pt idx="498">
                  <c:v>21.195401716881296</c:v>
                </c:pt>
                <c:pt idx="499">
                  <c:v>21.194448534933624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4E06-4524-90CF-8972F436D93A}"/>
            </c:ext>
          </c:extLst>
        </c:ser>
        <c:ser>
          <c:idx val="13"/>
          <c:order val="13"/>
          <c:tx>
            <c:strRef>
              <c:f>'spinac zpatecka vypinane cerp.'!$S$11</c:f>
              <c:strCache>
                <c:ptCount val="1"/>
                <c:pt idx="0">
                  <c:v>3. cm zdi</c:v>
                </c:pt>
              </c:strCache>
            </c:strRef>
          </c:tx>
          <c:marker>
            <c:symbol val="none"/>
          </c:marker>
          <c:xVal>
            <c:numRef>
              <c:f>'spinac zpatecka vypinane cerp.'!$A$12:$A$511</c:f>
              <c:numCache>
                <c:formatCode>h:mm:ss</c:formatCode>
                <c:ptCount val="500"/>
                <c:pt idx="0">
                  <c:v>0</c:v>
                </c:pt>
                <c:pt idx="1">
                  <c:v>1.6203703703703703E-4</c:v>
                </c:pt>
                <c:pt idx="2">
                  <c:v>3.2407407407407406E-4</c:v>
                </c:pt>
                <c:pt idx="3">
                  <c:v>4.861111111111111E-4</c:v>
                </c:pt>
                <c:pt idx="4">
                  <c:v>6.4814814814814813E-4</c:v>
                </c:pt>
                <c:pt idx="5">
                  <c:v>8.1018518518518516E-4</c:v>
                </c:pt>
                <c:pt idx="6">
                  <c:v>9.7222222222222219E-4</c:v>
                </c:pt>
                <c:pt idx="7">
                  <c:v>1.1342592592592593E-3</c:v>
                </c:pt>
                <c:pt idx="8">
                  <c:v>1.2962962962962963E-3</c:v>
                </c:pt>
                <c:pt idx="9">
                  <c:v>1.4583333333333332E-3</c:v>
                </c:pt>
                <c:pt idx="10">
                  <c:v>1.6203703703703701E-3</c:v>
                </c:pt>
                <c:pt idx="11">
                  <c:v>1.782407407407407E-3</c:v>
                </c:pt>
                <c:pt idx="12">
                  <c:v>1.944444444444444E-3</c:v>
                </c:pt>
                <c:pt idx="13">
                  <c:v>2.1064814814814809E-3</c:v>
                </c:pt>
                <c:pt idx="14">
                  <c:v>2.2685185185185178E-3</c:v>
                </c:pt>
                <c:pt idx="15">
                  <c:v>2.4305555555555547E-3</c:v>
                </c:pt>
                <c:pt idx="16">
                  <c:v>2.5925925925925917E-3</c:v>
                </c:pt>
                <c:pt idx="17">
                  <c:v>2.7546296296296286E-3</c:v>
                </c:pt>
                <c:pt idx="18">
                  <c:v>2.9166666666666655E-3</c:v>
                </c:pt>
                <c:pt idx="19">
                  <c:v>3.0787037037037024E-3</c:v>
                </c:pt>
                <c:pt idx="20">
                  <c:v>3.2407407407407393E-3</c:v>
                </c:pt>
                <c:pt idx="21">
                  <c:v>3.4027777777777763E-3</c:v>
                </c:pt>
                <c:pt idx="22">
                  <c:v>3.5648148148148132E-3</c:v>
                </c:pt>
                <c:pt idx="23">
                  <c:v>3.7268518518518501E-3</c:v>
                </c:pt>
                <c:pt idx="24">
                  <c:v>3.888888888888887E-3</c:v>
                </c:pt>
                <c:pt idx="25">
                  <c:v>4.050925925925924E-3</c:v>
                </c:pt>
                <c:pt idx="26">
                  <c:v>4.2129629629629609E-3</c:v>
                </c:pt>
                <c:pt idx="27">
                  <c:v>4.3749999999999978E-3</c:v>
                </c:pt>
                <c:pt idx="28">
                  <c:v>4.5370370370370347E-3</c:v>
                </c:pt>
                <c:pt idx="29">
                  <c:v>4.6990740740740717E-3</c:v>
                </c:pt>
                <c:pt idx="30">
                  <c:v>4.8611111111111086E-3</c:v>
                </c:pt>
                <c:pt idx="31">
                  <c:v>5.0231481481481455E-3</c:v>
                </c:pt>
                <c:pt idx="32">
                  <c:v>5.1851851851851824E-3</c:v>
                </c:pt>
                <c:pt idx="33">
                  <c:v>5.3472222222222194E-3</c:v>
                </c:pt>
                <c:pt idx="34">
                  <c:v>5.5092592592592563E-3</c:v>
                </c:pt>
                <c:pt idx="35">
                  <c:v>5.6712962962962932E-3</c:v>
                </c:pt>
                <c:pt idx="36">
                  <c:v>5.8333333333333301E-3</c:v>
                </c:pt>
                <c:pt idx="37">
                  <c:v>5.9953703703703671E-3</c:v>
                </c:pt>
                <c:pt idx="38">
                  <c:v>6.157407407407404E-3</c:v>
                </c:pt>
                <c:pt idx="39">
                  <c:v>6.3194444444444409E-3</c:v>
                </c:pt>
                <c:pt idx="40">
                  <c:v>6.4814814814814778E-3</c:v>
                </c:pt>
                <c:pt idx="41">
                  <c:v>6.6435185185185147E-3</c:v>
                </c:pt>
                <c:pt idx="42">
                  <c:v>6.8055555555555517E-3</c:v>
                </c:pt>
                <c:pt idx="43">
                  <c:v>6.9675925925925886E-3</c:v>
                </c:pt>
                <c:pt idx="44">
                  <c:v>7.1296296296296255E-3</c:v>
                </c:pt>
                <c:pt idx="45">
                  <c:v>7.2916666666666624E-3</c:v>
                </c:pt>
                <c:pt idx="46">
                  <c:v>7.4537037037036994E-3</c:v>
                </c:pt>
                <c:pt idx="47">
                  <c:v>7.6157407407407363E-3</c:v>
                </c:pt>
                <c:pt idx="48">
                  <c:v>7.7777777777777732E-3</c:v>
                </c:pt>
                <c:pt idx="49">
                  <c:v>7.939814814814811E-3</c:v>
                </c:pt>
                <c:pt idx="50">
                  <c:v>8.1018518518518479E-3</c:v>
                </c:pt>
                <c:pt idx="51">
                  <c:v>8.2638888888888849E-3</c:v>
                </c:pt>
                <c:pt idx="52">
                  <c:v>8.4259259259259218E-3</c:v>
                </c:pt>
                <c:pt idx="53">
                  <c:v>8.5879629629629587E-3</c:v>
                </c:pt>
                <c:pt idx="54">
                  <c:v>8.7499999999999956E-3</c:v>
                </c:pt>
                <c:pt idx="55">
                  <c:v>8.9120370370370326E-3</c:v>
                </c:pt>
                <c:pt idx="56">
                  <c:v>9.0740740740740695E-3</c:v>
                </c:pt>
                <c:pt idx="57">
                  <c:v>9.2361111111111064E-3</c:v>
                </c:pt>
                <c:pt idx="58">
                  <c:v>9.3981481481481433E-3</c:v>
                </c:pt>
                <c:pt idx="59">
                  <c:v>9.5601851851851802E-3</c:v>
                </c:pt>
                <c:pt idx="60">
                  <c:v>9.7222222222222172E-3</c:v>
                </c:pt>
                <c:pt idx="61">
                  <c:v>9.8842592592592541E-3</c:v>
                </c:pt>
                <c:pt idx="62">
                  <c:v>1.0046296296296291E-2</c:v>
                </c:pt>
                <c:pt idx="63">
                  <c:v>1.0208333333333328E-2</c:v>
                </c:pt>
                <c:pt idx="64">
                  <c:v>1.0370370370370365E-2</c:v>
                </c:pt>
                <c:pt idx="65">
                  <c:v>1.0532407407407402E-2</c:v>
                </c:pt>
                <c:pt idx="66">
                  <c:v>1.0694444444444439E-2</c:v>
                </c:pt>
                <c:pt idx="67">
                  <c:v>1.0856481481481476E-2</c:v>
                </c:pt>
                <c:pt idx="68">
                  <c:v>1.1018518518518513E-2</c:v>
                </c:pt>
                <c:pt idx="69">
                  <c:v>1.1180555555555549E-2</c:v>
                </c:pt>
                <c:pt idx="70">
                  <c:v>1.1342592592592586E-2</c:v>
                </c:pt>
                <c:pt idx="71">
                  <c:v>1.1504629629629623E-2</c:v>
                </c:pt>
                <c:pt idx="72">
                  <c:v>1.166666666666666E-2</c:v>
                </c:pt>
                <c:pt idx="73">
                  <c:v>1.1828703703703697E-2</c:v>
                </c:pt>
                <c:pt idx="74">
                  <c:v>1.1990740740740734E-2</c:v>
                </c:pt>
                <c:pt idx="75">
                  <c:v>1.2152777777777771E-2</c:v>
                </c:pt>
                <c:pt idx="76">
                  <c:v>1.2314814814814808E-2</c:v>
                </c:pt>
                <c:pt idx="77">
                  <c:v>1.2476851851851845E-2</c:v>
                </c:pt>
                <c:pt idx="78">
                  <c:v>1.2638888888888882E-2</c:v>
                </c:pt>
                <c:pt idx="79">
                  <c:v>1.2800925925925919E-2</c:v>
                </c:pt>
                <c:pt idx="80">
                  <c:v>1.2962962962962956E-2</c:v>
                </c:pt>
                <c:pt idx="81">
                  <c:v>1.3124999999999993E-2</c:v>
                </c:pt>
                <c:pt idx="82">
                  <c:v>1.3287037037037029E-2</c:v>
                </c:pt>
                <c:pt idx="83">
                  <c:v>1.3449074074074066E-2</c:v>
                </c:pt>
                <c:pt idx="84">
                  <c:v>1.3611111111111103E-2</c:v>
                </c:pt>
                <c:pt idx="85">
                  <c:v>1.377314814814814E-2</c:v>
                </c:pt>
                <c:pt idx="86">
                  <c:v>1.3935185185185177E-2</c:v>
                </c:pt>
                <c:pt idx="87">
                  <c:v>1.4097222222222214E-2</c:v>
                </c:pt>
                <c:pt idx="88">
                  <c:v>1.4259259259259251E-2</c:v>
                </c:pt>
                <c:pt idx="89">
                  <c:v>1.4421296296296288E-2</c:v>
                </c:pt>
                <c:pt idx="90">
                  <c:v>1.4583333333333325E-2</c:v>
                </c:pt>
                <c:pt idx="91">
                  <c:v>1.4745370370370362E-2</c:v>
                </c:pt>
                <c:pt idx="92">
                  <c:v>1.4907407407407399E-2</c:v>
                </c:pt>
                <c:pt idx="93">
                  <c:v>1.5069444444444436E-2</c:v>
                </c:pt>
                <c:pt idx="94">
                  <c:v>1.5231481481481473E-2</c:v>
                </c:pt>
                <c:pt idx="95">
                  <c:v>1.539351851851851E-2</c:v>
                </c:pt>
                <c:pt idx="96">
                  <c:v>1.5555555555555546E-2</c:v>
                </c:pt>
                <c:pt idx="97">
                  <c:v>1.5717592592592585E-2</c:v>
                </c:pt>
                <c:pt idx="98">
                  <c:v>1.5879629629629622E-2</c:v>
                </c:pt>
                <c:pt idx="99">
                  <c:v>1.6041666666666659E-2</c:v>
                </c:pt>
                <c:pt idx="100">
                  <c:v>1.6203703703703696E-2</c:v>
                </c:pt>
                <c:pt idx="101">
                  <c:v>1.6365740740740733E-2</c:v>
                </c:pt>
                <c:pt idx="102">
                  <c:v>1.652777777777777E-2</c:v>
                </c:pt>
                <c:pt idx="103">
                  <c:v>1.6689814814814807E-2</c:v>
                </c:pt>
                <c:pt idx="104">
                  <c:v>1.6851851851851844E-2</c:v>
                </c:pt>
                <c:pt idx="105">
                  <c:v>1.701388888888888E-2</c:v>
                </c:pt>
                <c:pt idx="106">
                  <c:v>1.7175925925925917E-2</c:v>
                </c:pt>
                <c:pt idx="107">
                  <c:v>1.7337962962962954E-2</c:v>
                </c:pt>
                <c:pt idx="108">
                  <c:v>1.7499999999999991E-2</c:v>
                </c:pt>
                <c:pt idx="109">
                  <c:v>1.7662037037037028E-2</c:v>
                </c:pt>
                <c:pt idx="110">
                  <c:v>1.7824074074074065E-2</c:v>
                </c:pt>
                <c:pt idx="111">
                  <c:v>1.7986111111111102E-2</c:v>
                </c:pt>
                <c:pt idx="112">
                  <c:v>1.8148148148148139E-2</c:v>
                </c:pt>
                <c:pt idx="113">
                  <c:v>1.8310185185185176E-2</c:v>
                </c:pt>
                <c:pt idx="114">
                  <c:v>1.8472222222222213E-2</c:v>
                </c:pt>
                <c:pt idx="115">
                  <c:v>1.863425925925925E-2</c:v>
                </c:pt>
                <c:pt idx="116">
                  <c:v>1.8796296296296287E-2</c:v>
                </c:pt>
                <c:pt idx="117">
                  <c:v>1.8958333333333324E-2</c:v>
                </c:pt>
                <c:pt idx="118">
                  <c:v>1.912037037037036E-2</c:v>
                </c:pt>
                <c:pt idx="119">
                  <c:v>1.9282407407407397E-2</c:v>
                </c:pt>
                <c:pt idx="120">
                  <c:v>1.9444444444444434E-2</c:v>
                </c:pt>
                <c:pt idx="121">
                  <c:v>1.9606481481481471E-2</c:v>
                </c:pt>
                <c:pt idx="122">
                  <c:v>1.9768518518518508E-2</c:v>
                </c:pt>
                <c:pt idx="123">
                  <c:v>1.9930555555555545E-2</c:v>
                </c:pt>
                <c:pt idx="124">
                  <c:v>2.0092592592592582E-2</c:v>
                </c:pt>
                <c:pt idx="125">
                  <c:v>2.0254629629629619E-2</c:v>
                </c:pt>
                <c:pt idx="126">
                  <c:v>2.0416666666666656E-2</c:v>
                </c:pt>
                <c:pt idx="127">
                  <c:v>2.0578703703703693E-2</c:v>
                </c:pt>
                <c:pt idx="128">
                  <c:v>2.074074074074073E-2</c:v>
                </c:pt>
                <c:pt idx="129">
                  <c:v>2.0902777777777767E-2</c:v>
                </c:pt>
                <c:pt idx="130">
                  <c:v>2.1064814814814804E-2</c:v>
                </c:pt>
                <c:pt idx="131">
                  <c:v>2.1226851851851841E-2</c:v>
                </c:pt>
                <c:pt idx="132">
                  <c:v>2.1388888888888877E-2</c:v>
                </c:pt>
                <c:pt idx="133">
                  <c:v>2.1550925925925914E-2</c:v>
                </c:pt>
                <c:pt idx="134">
                  <c:v>2.1712962962962951E-2</c:v>
                </c:pt>
                <c:pt idx="135">
                  <c:v>2.1874999999999988E-2</c:v>
                </c:pt>
                <c:pt idx="136">
                  <c:v>2.2037037037037025E-2</c:v>
                </c:pt>
                <c:pt idx="137">
                  <c:v>2.2199074074074062E-2</c:v>
                </c:pt>
                <c:pt idx="138">
                  <c:v>2.2361111111111099E-2</c:v>
                </c:pt>
                <c:pt idx="139">
                  <c:v>2.2523148148148136E-2</c:v>
                </c:pt>
                <c:pt idx="140">
                  <c:v>2.2685185185185173E-2</c:v>
                </c:pt>
                <c:pt idx="141">
                  <c:v>2.284722222222221E-2</c:v>
                </c:pt>
                <c:pt idx="142">
                  <c:v>2.3009259259259247E-2</c:v>
                </c:pt>
                <c:pt idx="143">
                  <c:v>2.3171296296296284E-2</c:v>
                </c:pt>
                <c:pt idx="144">
                  <c:v>2.3333333333333321E-2</c:v>
                </c:pt>
                <c:pt idx="145">
                  <c:v>2.3495370370370357E-2</c:v>
                </c:pt>
                <c:pt idx="146">
                  <c:v>2.3657407407407394E-2</c:v>
                </c:pt>
                <c:pt idx="147">
                  <c:v>2.3819444444444431E-2</c:v>
                </c:pt>
                <c:pt idx="148">
                  <c:v>2.3981481481481468E-2</c:v>
                </c:pt>
                <c:pt idx="149">
                  <c:v>2.4143518518518505E-2</c:v>
                </c:pt>
                <c:pt idx="150">
                  <c:v>2.4305555555555542E-2</c:v>
                </c:pt>
                <c:pt idx="151">
                  <c:v>2.4467592592592579E-2</c:v>
                </c:pt>
                <c:pt idx="152">
                  <c:v>2.4629629629629616E-2</c:v>
                </c:pt>
                <c:pt idx="153">
                  <c:v>2.4791666666666653E-2</c:v>
                </c:pt>
                <c:pt idx="154">
                  <c:v>2.495370370370369E-2</c:v>
                </c:pt>
                <c:pt idx="155">
                  <c:v>2.5115740740740727E-2</c:v>
                </c:pt>
                <c:pt idx="156">
                  <c:v>2.5277777777777764E-2</c:v>
                </c:pt>
                <c:pt idx="157">
                  <c:v>2.5439814814814801E-2</c:v>
                </c:pt>
                <c:pt idx="158">
                  <c:v>2.5601851851851837E-2</c:v>
                </c:pt>
                <c:pt idx="159">
                  <c:v>2.5763888888888874E-2</c:v>
                </c:pt>
                <c:pt idx="160">
                  <c:v>2.5925925925925911E-2</c:v>
                </c:pt>
                <c:pt idx="161">
                  <c:v>2.6087962962962948E-2</c:v>
                </c:pt>
                <c:pt idx="162">
                  <c:v>2.6249999999999985E-2</c:v>
                </c:pt>
                <c:pt idx="163">
                  <c:v>2.6412037037037022E-2</c:v>
                </c:pt>
                <c:pt idx="164">
                  <c:v>2.6574074074074059E-2</c:v>
                </c:pt>
                <c:pt idx="165">
                  <c:v>2.6736111111111096E-2</c:v>
                </c:pt>
                <c:pt idx="166">
                  <c:v>2.6898148148148133E-2</c:v>
                </c:pt>
                <c:pt idx="167">
                  <c:v>2.706018518518517E-2</c:v>
                </c:pt>
                <c:pt idx="168">
                  <c:v>2.7222222222222207E-2</c:v>
                </c:pt>
                <c:pt idx="169">
                  <c:v>2.7384259259259244E-2</c:v>
                </c:pt>
                <c:pt idx="170">
                  <c:v>2.7546296296296281E-2</c:v>
                </c:pt>
                <c:pt idx="171">
                  <c:v>2.7708333333333317E-2</c:v>
                </c:pt>
                <c:pt idx="172">
                  <c:v>2.7870370370370354E-2</c:v>
                </c:pt>
                <c:pt idx="173">
                  <c:v>2.8032407407407391E-2</c:v>
                </c:pt>
                <c:pt idx="174">
                  <c:v>2.8194444444444428E-2</c:v>
                </c:pt>
                <c:pt idx="175">
                  <c:v>2.8356481481481465E-2</c:v>
                </c:pt>
                <c:pt idx="176">
                  <c:v>2.8518518518518502E-2</c:v>
                </c:pt>
                <c:pt idx="177">
                  <c:v>2.8680555555555539E-2</c:v>
                </c:pt>
                <c:pt idx="178">
                  <c:v>2.8842592592592576E-2</c:v>
                </c:pt>
                <c:pt idx="179">
                  <c:v>2.9004629629629613E-2</c:v>
                </c:pt>
                <c:pt idx="180">
                  <c:v>2.916666666666665E-2</c:v>
                </c:pt>
                <c:pt idx="181">
                  <c:v>2.9328703703703687E-2</c:v>
                </c:pt>
                <c:pt idx="182">
                  <c:v>2.9490740740740724E-2</c:v>
                </c:pt>
                <c:pt idx="183">
                  <c:v>2.9652777777777761E-2</c:v>
                </c:pt>
                <c:pt idx="184">
                  <c:v>2.9814814814814797E-2</c:v>
                </c:pt>
                <c:pt idx="185">
                  <c:v>2.9976851851851834E-2</c:v>
                </c:pt>
                <c:pt idx="186">
                  <c:v>3.0138888888888871E-2</c:v>
                </c:pt>
                <c:pt idx="187">
                  <c:v>3.0300925925925908E-2</c:v>
                </c:pt>
                <c:pt idx="188">
                  <c:v>3.0462962962962945E-2</c:v>
                </c:pt>
                <c:pt idx="189">
                  <c:v>3.0624999999999982E-2</c:v>
                </c:pt>
                <c:pt idx="190">
                  <c:v>3.0787037037037019E-2</c:v>
                </c:pt>
                <c:pt idx="191">
                  <c:v>3.0949074074074056E-2</c:v>
                </c:pt>
                <c:pt idx="192">
                  <c:v>3.1111111111111093E-2</c:v>
                </c:pt>
                <c:pt idx="193">
                  <c:v>3.1273148148148133E-2</c:v>
                </c:pt>
                <c:pt idx="194">
                  <c:v>3.143518518518517E-2</c:v>
                </c:pt>
                <c:pt idx="195">
                  <c:v>3.1597222222222207E-2</c:v>
                </c:pt>
                <c:pt idx="196">
                  <c:v>3.1759259259259244E-2</c:v>
                </c:pt>
                <c:pt idx="197">
                  <c:v>3.1921296296296281E-2</c:v>
                </c:pt>
                <c:pt idx="198">
                  <c:v>3.2083333333333318E-2</c:v>
                </c:pt>
                <c:pt idx="199">
                  <c:v>3.2245370370370355E-2</c:v>
                </c:pt>
                <c:pt idx="200">
                  <c:v>3.2407407407407392E-2</c:v>
                </c:pt>
                <c:pt idx="201">
                  <c:v>3.2569444444444429E-2</c:v>
                </c:pt>
                <c:pt idx="202">
                  <c:v>3.2731481481481466E-2</c:v>
                </c:pt>
                <c:pt idx="203">
                  <c:v>3.2893518518518503E-2</c:v>
                </c:pt>
                <c:pt idx="204">
                  <c:v>3.3055555555555539E-2</c:v>
                </c:pt>
                <c:pt idx="205">
                  <c:v>3.3217592592592576E-2</c:v>
                </c:pt>
                <c:pt idx="206">
                  <c:v>3.3379629629629613E-2</c:v>
                </c:pt>
                <c:pt idx="207">
                  <c:v>3.354166666666665E-2</c:v>
                </c:pt>
                <c:pt idx="208">
                  <c:v>3.3703703703703687E-2</c:v>
                </c:pt>
                <c:pt idx="209">
                  <c:v>3.3865740740740724E-2</c:v>
                </c:pt>
                <c:pt idx="210">
                  <c:v>3.4027777777777761E-2</c:v>
                </c:pt>
                <c:pt idx="211">
                  <c:v>3.4189814814814798E-2</c:v>
                </c:pt>
                <c:pt idx="212">
                  <c:v>3.4351851851851835E-2</c:v>
                </c:pt>
                <c:pt idx="213">
                  <c:v>3.4513888888888872E-2</c:v>
                </c:pt>
                <c:pt idx="214">
                  <c:v>3.4675925925925909E-2</c:v>
                </c:pt>
                <c:pt idx="215">
                  <c:v>3.4837962962962946E-2</c:v>
                </c:pt>
                <c:pt idx="216">
                  <c:v>3.4999999999999983E-2</c:v>
                </c:pt>
                <c:pt idx="217">
                  <c:v>3.5162037037037019E-2</c:v>
                </c:pt>
                <c:pt idx="218">
                  <c:v>3.5324074074074056E-2</c:v>
                </c:pt>
                <c:pt idx="219">
                  <c:v>3.5486111111111093E-2</c:v>
                </c:pt>
                <c:pt idx="220">
                  <c:v>3.564814814814813E-2</c:v>
                </c:pt>
                <c:pt idx="221">
                  <c:v>3.5810185185185167E-2</c:v>
                </c:pt>
                <c:pt idx="222">
                  <c:v>3.5972222222222204E-2</c:v>
                </c:pt>
                <c:pt idx="223">
                  <c:v>3.6134259259259241E-2</c:v>
                </c:pt>
                <c:pt idx="224">
                  <c:v>3.6296296296296278E-2</c:v>
                </c:pt>
                <c:pt idx="225">
                  <c:v>3.6458333333333315E-2</c:v>
                </c:pt>
                <c:pt idx="226">
                  <c:v>3.6620370370370352E-2</c:v>
                </c:pt>
                <c:pt idx="227">
                  <c:v>3.6782407407407389E-2</c:v>
                </c:pt>
                <c:pt idx="228">
                  <c:v>3.6944444444444426E-2</c:v>
                </c:pt>
                <c:pt idx="229">
                  <c:v>3.7106481481481463E-2</c:v>
                </c:pt>
                <c:pt idx="230">
                  <c:v>3.7268518518518499E-2</c:v>
                </c:pt>
                <c:pt idx="231">
                  <c:v>3.7430555555555536E-2</c:v>
                </c:pt>
                <c:pt idx="232">
                  <c:v>3.7592592592592573E-2</c:v>
                </c:pt>
                <c:pt idx="233">
                  <c:v>3.775462962962961E-2</c:v>
                </c:pt>
                <c:pt idx="234">
                  <c:v>3.7916666666666647E-2</c:v>
                </c:pt>
                <c:pt idx="235">
                  <c:v>3.8078703703703684E-2</c:v>
                </c:pt>
                <c:pt idx="236">
                  <c:v>3.8240740740740721E-2</c:v>
                </c:pt>
                <c:pt idx="237">
                  <c:v>3.8402777777777758E-2</c:v>
                </c:pt>
                <c:pt idx="238">
                  <c:v>3.8564814814814795E-2</c:v>
                </c:pt>
                <c:pt idx="239">
                  <c:v>3.8726851851851832E-2</c:v>
                </c:pt>
                <c:pt idx="240">
                  <c:v>3.8888888888888869E-2</c:v>
                </c:pt>
                <c:pt idx="241">
                  <c:v>3.9050925925925906E-2</c:v>
                </c:pt>
                <c:pt idx="242">
                  <c:v>3.9212962962962943E-2</c:v>
                </c:pt>
                <c:pt idx="243">
                  <c:v>3.9374999999999979E-2</c:v>
                </c:pt>
                <c:pt idx="244">
                  <c:v>3.9537037037037016E-2</c:v>
                </c:pt>
                <c:pt idx="245">
                  <c:v>3.9699074074074053E-2</c:v>
                </c:pt>
                <c:pt idx="246">
                  <c:v>3.986111111111109E-2</c:v>
                </c:pt>
                <c:pt idx="247">
                  <c:v>4.0023148148148127E-2</c:v>
                </c:pt>
                <c:pt idx="248">
                  <c:v>4.0185185185185164E-2</c:v>
                </c:pt>
                <c:pt idx="249">
                  <c:v>4.0347222222222201E-2</c:v>
                </c:pt>
                <c:pt idx="250">
                  <c:v>4.0509259259259238E-2</c:v>
                </c:pt>
                <c:pt idx="251">
                  <c:v>4.0671296296296275E-2</c:v>
                </c:pt>
                <c:pt idx="252">
                  <c:v>4.0833333333333312E-2</c:v>
                </c:pt>
                <c:pt idx="253">
                  <c:v>4.0995370370370349E-2</c:v>
                </c:pt>
                <c:pt idx="254">
                  <c:v>4.1157407407407386E-2</c:v>
                </c:pt>
                <c:pt idx="255">
                  <c:v>4.1319444444444423E-2</c:v>
                </c:pt>
                <c:pt idx="256">
                  <c:v>4.1481481481481459E-2</c:v>
                </c:pt>
                <c:pt idx="257">
                  <c:v>4.1643518518518496E-2</c:v>
                </c:pt>
                <c:pt idx="258">
                  <c:v>4.1805555555555533E-2</c:v>
                </c:pt>
                <c:pt idx="259">
                  <c:v>4.196759259259257E-2</c:v>
                </c:pt>
                <c:pt idx="260">
                  <c:v>4.2129629629629607E-2</c:v>
                </c:pt>
                <c:pt idx="261">
                  <c:v>4.2291666666666644E-2</c:v>
                </c:pt>
                <c:pt idx="262">
                  <c:v>4.2453703703703681E-2</c:v>
                </c:pt>
                <c:pt idx="263">
                  <c:v>4.2615740740740718E-2</c:v>
                </c:pt>
                <c:pt idx="264">
                  <c:v>4.2777777777777755E-2</c:v>
                </c:pt>
                <c:pt idx="265">
                  <c:v>4.2939814814814792E-2</c:v>
                </c:pt>
                <c:pt idx="266">
                  <c:v>4.3101851851851829E-2</c:v>
                </c:pt>
                <c:pt idx="267">
                  <c:v>4.3263888888888866E-2</c:v>
                </c:pt>
                <c:pt idx="268">
                  <c:v>4.3425925925925903E-2</c:v>
                </c:pt>
                <c:pt idx="269">
                  <c:v>4.3587962962962939E-2</c:v>
                </c:pt>
                <c:pt idx="270">
                  <c:v>4.3749999999999976E-2</c:v>
                </c:pt>
                <c:pt idx="271">
                  <c:v>4.3912037037037013E-2</c:v>
                </c:pt>
                <c:pt idx="272">
                  <c:v>4.407407407407405E-2</c:v>
                </c:pt>
                <c:pt idx="273">
                  <c:v>4.4236111111111087E-2</c:v>
                </c:pt>
                <c:pt idx="274">
                  <c:v>4.4398148148148124E-2</c:v>
                </c:pt>
                <c:pt idx="275">
                  <c:v>4.4560185185185161E-2</c:v>
                </c:pt>
                <c:pt idx="276">
                  <c:v>4.4722222222222198E-2</c:v>
                </c:pt>
                <c:pt idx="277">
                  <c:v>4.4884259259259235E-2</c:v>
                </c:pt>
                <c:pt idx="278">
                  <c:v>4.5046296296296272E-2</c:v>
                </c:pt>
                <c:pt idx="279">
                  <c:v>4.5208333333333309E-2</c:v>
                </c:pt>
                <c:pt idx="280">
                  <c:v>4.5370370370370346E-2</c:v>
                </c:pt>
                <c:pt idx="281">
                  <c:v>4.5532407407407383E-2</c:v>
                </c:pt>
                <c:pt idx="282">
                  <c:v>4.5694444444444419E-2</c:v>
                </c:pt>
                <c:pt idx="283">
                  <c:v>4.5856481481481456E-2</c:v>
                </c:pt>
                <c:pt idx="284">
                  <c:v>4.6018518518518493E-2</c:v>
                </c:pt>
                <c:pt idx="285">
                  <c:v>4.618055555555553E-2</c:v>
                </c:pt>
                <c:pt idx="286">
                  <c:v>4.6342592592592567E-2</c:v>
                </c:pt>
                <c:pt idx="287">
                  <c:v>4.6504629629629604E-2</c:v>
                </c:pt>
                <c:pt idx="288">
                  <c:v>4.6666666666666641E-2</c:v>
                </c:pt>
                <c:pt idx="289">
                  <c:v>4.6828703703703678E-2</c:v>
                </c:pt>
                <c:pt idx="290">
                  <c:v>4.6990740740740715E-2</c:v>
                </c:pt>
                <c:pt idx="291">
                  <c:v>4.7152777777777752E-2</c:v>
                </c:pt>
                <c:pt idx="292">
                  <c:v>4.7314814814814789E-2</c:v>
                </c:pt>
                <c:pt idx="293">
                  <c:v>4.7476851851851826E-2</c:v>
                </c:pt>
                <c:pt idx="294">
                  <c:v>4.7638888888888863E-2</c:v>
                </c:pt>
                <c:pt idx="295">
                  <c:v>4.78009259259259E-2</c:v>
                </c:pt>
                <c:pt idx="296">
                  <c:v>4.7962962962962936E-2</c:v>
                </c:pt>
                <c:pt idx="297">
                  <c:v>4.8124999999999973E-2</c:v>
                </c:pt>
                <c:pt idx="298">
                  <c:v>4.828703703703701E-2</c:v>
                </c:pt>
                <c:pt idx="299">
                  <c:v>4.8449074074074047E-2</c:v>
                </c:pt>
                <c:pt idx="300">
                  <c:v>4.8611111111111084E-2</c:v>
                </c:pt>
                <c:pt idx="301">
                  <c:v>4.8773148148148121E-2</c:v>
                </c:pt>
                <c:pt idx="302">
                  <c:v>4.8935185185185158E-2</c:v>
                </c:pt>
                <c:pt idx="303">
                  <c:v>4.9097222222222195E-2</c:v>
                </c:pt>
                <c:pt idx="304">
                  <c:v>4.9259259259259232E-2</c:v>
                </c:pt>
                <c:pt idx="305">
                  <c:v>4.9421296296296269E-2</c:v>
                </c:pt>
                <c:pt idx="306">
                  <c:v>4.9583333333333306E-2</c:v>
                </c:pt>
                <c:pt idx="307">
                  <c:v>4.9745370370370343E-2</c:v>
                </c:pt>
                <c:pt idx="308">
                  <c:v>4.990740740740738E-2</c:v>
                </c:pt>
                <c:pt idx="309">
                  <c:v>5.0069444444444416E-2</c:v>
                </c:pt>
                <c:pt idx="310">
                  <c:v>5.0231481481481453E-2</c:v>
                </c:pt>
                <c:pt idx="311">
                  <c:v>5.039351851851849E-2</c:v>
                </c:pt>
                <c:pt idx="312">
                  <c:v>5.0555555555555527E-2</c:v>
                </c:pt>
                <c:pt idx="313">
                  <c:v>5.0717592592592564E-2</c:v>
                </c:pt>
                <c:pt idx="314">
                  <c:v>5.0879629629629601E-2</c:v>
                </c:pt>
                <c:pt idx="315">
                  <c:v>5.1041666666666638E-2</c:v>
                </c:pt>
                <c:pt idx="316">
                  <c:v>5.1203703703703675E-2</c:v>
                </c:pt>
                <c:pt idx="317">
                  <c:v>5.1365740740740712E-2</c:v>
                </c:pt>
                <c:pt idx="318">
                  <c:v>5.1527777777777749E-2</c:v>
                </c:pt>
                <c:pt idx="319">
                  <c:v>5.1689814814814786E-2</c:v>
                </c:pt>
                <c:pt idx="320">
                  <c:v>5.1851851851851823E-2</c:v>
                </c:pt>
                <c:pt idx="321">
                  <c:v>5.201388888888886E-2</c:v>
                </c:pt>
                <c:pt idx="322">
                  <c:v>5.2175925925925896E-2</c:v>
                </c:pt>
                <c:pt idx="323">
                  <c:v>5.2337962962962933E-2</c:v>
                </c:pt>
                <c:pt idx="324">
                  <c:v>5.249999999999997E-2</c:v>
                </c:pt>
                <c:pt idx="325">
                  <c:v>5.2662037037037007E-2</c:v>
                </c:pt>
                <c:pt idx="326">
                  <c:v>5.2824074074074044E-2</c:v>
                </c:pt>
                <c:pt idx="327">
                  <c:v>5.2986111111111081E-2</c:v>
                </c:pt>
                <c:pt idx="328">
                  <c:v>5.3148148148148118E-2</c:v>
                </c:pt>
                <c:pt idx="329">
                  <c:v>5.3310185185185155E-2</c:v>
                </c:pt>
                <c:pt idx="330">
                  <c:v>5.3472222222222192E-2</c:v>
                </c:pt>
                <c:pt idx="331">
                  <c:v>5.3634259259259229E-2</c:v>
                </c:pt>
                <c:pt idx="332">
                  <c:v>5.3796296296296266E-2</c:v>
                </c:pt>
                <c:pt idx="333">
                  <c:v>5.3958333333333303E-2</c:v>
                </c:pt>
                <c:pt idx="334">
                  <c:v>5.412037037037034E-2</c:v>
                </c:pt>
                <c:pt idx="335">
                  <c:v>5.4282407407407376E-2</c:v>
                </c:pt>
                <c:pt idx="336">
                  <c:v>5.4444444444444413E-2</c:v>
                </c:pt>
                <c:pt idx="337">
                  <c:v>5.460648148148145E-2</c:v>
                </c:pt>
                <c:pt idx="338">
                  <c:v>5.4768518518518487E-2</c:v>
                </c:pt>
                <c:pt idx="339">
                  <c:v>5.4930555555555524E-2</c:v>
                </c:pt>
                <c:pt idx="340">
                  <c:v>5.5092592592592561E-2</c:v>
                </c:pt>
                <c:pt idx="341">
                  <c:v>5.5254629629629598E-2</c:v>
                </c:pt>
                <c:pt idx="342">
                  <c:v>5.5416666666666635E-2</c:v>
                </c:pt>
                <c:pt idx="343">
                  <c:v>5.5578703703703672E-2</c:v>
                </c:pt>
                <c:pt idx="344">
                  <c:v>5.5740740740740709E-2</c:v>
                </c:pt>
                <c:pt idx="345">
                  <c:v>5.5902777777777746E-2</c:v>
                </c:pt>
                <c:pt idx="346">
                  <c:v>5.6064814814814783E-2</c:v>
                </c:pt>
                <c:pt idx="347">
                  <c:v>5.622685185185182E-2</c:v>
                </c:pt>
                <c:pt idx="348">
                  <c:v>5.6388888888888856E-2</c:v>
                </c:pt>
                <c:pt idx="349">
                  <c:v>5.6550925925925893E-2</c:v>
                </c:pt>
                <c:pt idx="350">
                  <c:v>5.671296296296293E-2</c:v>
                </c:pt>
                <c:pt idx="351">
                  <c:v>5.6874999999999967E-2</c:v>
                </c:pt>
                <c:pt idx="352">
                  <c:v>5.7037037037037004E-2</c:v>
                </c:pt>
                <c:pt idx="353">
                  <c:v>5.7199074074074041E-2</c:v>
                </c:pt>
                <c:pt idx="354">
                  <c:v>5.7361111111111078E-2</c:v>
                </c:pt>
                <c:pt idx="355">
                  <c:v>5.7523148148148115E-2</c:v>
                </c:pt>
                <c:pt idx="356">
                  <c:v>5.7685185185185152E-2</c:v>
                </c:pt>
                <c:pt idx="357">
                  <c:v>5.7847222222222189E-2</c:v>
                </c:pt>
                <c:pt idx="358">
                  <c:v>5.8009259259259226E-2</c:v>
                </c:pt>
                <c:pt idx="359">
                  <c:v>5.8171296296296263E-2</c:v>
                </c:pt>
                <c:pt idx="360">
                  <c:v>5.83333333333333E-2</c:v>
                </c:pt>
                <c:pt idx="361">
                  <c:v>5.8495370370370336E-2</c:v>
                </c:pt>
                <c:pt idx="362">
                  <c:v>5.8657407407407373E-2</c:v>
                </c:pt>
                <c:pt idx="363">
                  <c:v>5.881944444444441E-2</c:v>
                </c:pt>
                <c:pt idx="364">
                  <c:v>5.8981481481481447E-2</c:v>
                </c:pt>
                <c:pt idx="365">
                  <c:v>5.9143518518518484E-2</c:v>
                </c:pt>
                <c:pt idx="366">
                  <c:v>5.9305555555555521E-2</c:v>
                </c:pt>
                <c:pt idx="367">
                  <c:v>5.9467592592592558E-2</c:v>
                </c:pt>
                <c:pt idx="368">
                  <c:v>5.9629629629629595E-2</c:v>
                </c:pt>
                <c:pt idx="369">
                  <c:v>5.9791666666666632E-2</c:v>
                </c:pt>
                <c:pt idx="370">
                  <c:v>5.9953703703703669E-2</c:v>
                </c:pt>
                <c:pt idx="371">
                  <c:v>6.0115740740740706E-2</c:v>
                </c:pt>
                <c:pt idx="372">
                  <c:v>6.0277777777777743E-2</c:v>
                </c:pt>
                <c:pt idx="373">
                  <c:v>6.043981481481478E-2</c:v>
                </c:pt>
                <c:pt idx="374">
                  <c:v>6.0601851851851816E-2</c:v>
                </c:pt>
                <c:pt idx="375">
                  <c:v>6.0763888888888853E-2</c:v>
                </c:pt>
                <c:pt idx="376">
                  <c:v>6.092592592592589E-2</c:v>
                </c:pt>
                <c:pt idx="377">
                  <c:v>6.1087962962962927E-2</c:v>
                </c:pt>
                <c:pt idx="378">
                  <c:v>6.1249999999999964E-2</c:v>
                </c:pt>
                <c:pt idx="379">
                  <c:v>6.1412037037037001E-2</c:v>
                </c:pt>
                <c:pt idx="380">
                  <c:v>6.1574074074074038E-2</c:v>
                </c:pt>
                <c:pt idx="381">
                  <c:v>6.1736111111111075E-2</c:v>
                </c:pt>
                <c:pt idx="382">
                  <c:v>6.1898148148148112E-2</c:v>
                </c:pt>
                <c:pt idx="383">
                  <c:v>6.2060185185185149E-2</c:v>
                </c:pt>
                <c:pt idx="384">
                  <c:v>6.2222222222222186E-2</c:v>
                </c:pt>
                <c:pt idx="385">
                  <c:v>6.2384259259259223E-2</c:v>
                </c:pt>
                <c:pt idx="386">
                  <c:v>6.2546296296296267E-2</c:v>
                </c:pt>
                <c:pt idx="387">
                  <c:v>6.270833333333331E-2</c:v>
                </c:pt>
                <c:pt idx="388">
                  <c:v>6.2870370370370354E-2</c:v>
                </c:pt>
                <c:pt idx="389">
                  <c:v>6.3032407407407398E-2</c:v>
                </c:pt>
                <c:pt idx="390">
                  <c:v>6.3194444444444442E-2</c:v>
                </c:pt>
                <c:pt idx="391">
                  <c:v>6.3356481481481486E-2</c:v>
                </c:pt>
                <c:pt idx="392">
                  <c:v>6.351851851851853E-2</c:v>
                </c:pt>
                <c:pt idx="393">
                  <c:v>6.3680555555555574E-2</c:v>
                </c:pt>
                <c:pt idx="394">
                  <c:v>6.3842592592592617E-2</c:v>
                </c:pt>
                <c:pt idx="395">
                  <c:v>6.4004629629629661E-2</c:v>
                </c:pt>
                <c:pt idx="396">
                  <c:v>6.4166666666666705E-2</c:v>
                </c:pt>
                <c:pt idx="397">
                  <c:v>6.4328703703703749E-2</c:v>
                </c:pt>
                <c:pt idx="398">
                  <c:v>6.4490740740740793E-2</c:v>
                </c:pt>
                <c:pt idx="399">
                  <c:v>6.4652777777777837E-2</c:v>
                </c:pt>
                <c:pt idx="400">
                  <c:v>6.4814814814814881E-2</c:v>
                </c:pt>
                <c:pt idx="401">
                  <c:v>6.4976851851851924E-2</c:v>
                </c:pt>
                <c:pt idx="402">
                  <c:v>6.5138888888888968E-2</c:v>
                </c:pt>
                <c:pt idx="403">
                  <c:v>6.5300925925926012E-2</c:v>
                </c:pt>
                <c:pt idx="404">
                  <c:v>6.5462962962963056E-2</c:v>
                </c:pt>
                <c:pt idx="405">
                  <c:v>6.56250000000001E-2</c:v>
                </c:pt>
                <c:pt idx="406">
                  <c:v>6.5787037037037144E-2</c:v>
                </c:pt>
                <c:pt idx="407">
                  <c:v>6.5949074074074188E-2</c:v>
                </c:pt>
                <c:pt idx="408">
                  <c:v>6.6111111111111232E-2</c:v>
                </c:pt>
                <c:pt idx="409">
                  <c:v>6.6273148148148275E-2</c:v>
                </c:pt>
                <c:pt idx="410">
                  <c:v>6.6435185185185319E-2</c:v>
                </c:pt>
                <c:pt idx="411">
                  <c:v>6.6597222222222363E-2</c:v>
                </c:pt>
                <c:pt idx="412">
                  <c:v>6.6759259259259407E-2</c:v>
                </c:pt>
                <c:pt idx="413">
                  <c:v>6.6921296296296451E-2</c:v>
                </c:pt>
                <c:pt idx="414">
                  <c:v>6.7083333333333495E-2</c:v>
                </c:pt>
                <c:pt idx="415">
                  <c:v>6.7245370370370539E-2</c:v>
                </c:pt>
                <c:pt idx="416">
                  <c:v>6.7407407407407582E-2</c:v>
                </c:pt>
                <c:pt idx="417">
                  <c:v>6.7569444444444626E-2</c:v>
                </c:pt>
                <c:pt idx="418">
                  <c:v>6.773148148148167E-2</c:v>
                </c:pt>
                <c:pt idx="419">
                  <c:v>6.7893518518518714E-2</c:v>
                </c:pt>
                <c:pt idx="420">
                  <c:v>6.8055555555555758E-2</c:v>
                </c:pt>
                <c:pt idx="421">
                  <c:v>6.8217592592592802E-2</c:v>
                </c:pt>
                <c:pt idx="422">
                  <c:v>6.8379629629629846E-2</c:v>
                </c:pt>
                <c:pt idx="423">
                  <c:v>6.8541666666666889E-2</c:v>
                </c:pt>
                <c:pt idx="424">
                  <c:v>6.8703703703703933E-2</c:v>
                </c:pt>
                <c:pt idx="425">
                  <c:v>6.8865740740740977E-2</c:v>
                </c:pt>
                <c:pt idx="426">
                  <c:v>6.9027777777778021E-2</c:v>
                </c:pt>
                <c:pt idx="427">
                  <c:v>6.9189814814815065E-2</c:v>
                </c:pt>
                <c:pt idx="428">
                  <c:v>6.9351851851852109E-2</c:v>
                </c:pt>
                <c:pt idx="429">
                  <c:v>6.9513888888889153E-2</c:v>
                </c:pt>
                <c:pt idx="430">
                  <c:v>6.9675925925926196E-2</c:v>
                </c:pt>
                <c:pt idx="431">
                  <c:v>6.983796296296324E-2</c:v>
                </c:pt>
                <c:pt idx="432">
                  <c:v>7.0000000000000284E-2</c:v>
                </c:pt>
                <c:pt idx="433">
                  <c:v>7.0162037037037328E-2</c:v>
                </c:pt>
                <c:pt idx="434">
                  <c:v>7.0324074074074372E-2</c:v>
                </c:pt>
                <c:pt idx="435">
                  <c:v>7.0486111111111416E-2</c:v>
                </c:pt>
                <c:pt idx="436">
                  <c:v>7.064814814814846E-2</c:v>
                </c:pt>
                <c:pt idx="437">
                  <c:v>7.0810185185185504E-2</c:v>
                </c:pt>
                <c:pt idx="438">
                  <c:v>7.0972222222222547E-2</c:v>
                </c:pt>
                <c:pt idx="439">
                  <c:v>7.1134259259259591E-2</c:v>
                </c:pt>
                <c:pt idx="440">
                  <c:v>7.1296296296296635E-2</c:v>
                </c:pt>
                <c:pt idx="441">
                  <c:v>7.1458333333333679E-2</c:v>
                </c:pt>
                <c:pt idx="442">
                  <c:v>7.1620370370370723E-2</c:v>
                </c:pt>
                <c:pt idx="443">
                  <c:v>7.1782407407407767E-2</c:v>
                </c:pt>
                <c:pt idx="444">
                  <c:v>7.1944444444444811E-2</c:v>
                </c:pt>
                <c:pt idx="445">
                  <c:v>7.2106481481481854E-2</c:v>
                </c:pt>
                <c:pt idx="446">
                  <c:v>7.2268518518518898E-2</c:v>
                </c:pt>
                <c:pt idx="447">
                  <c:v>7.2430555555555942E-2</c:v>
                </c:pt>
                <c:pt idx="448">
                  <c:v>7.2592592592592986E-2</c:v>
                </c:pt>
                <c:pt idx="449">
                  <c:v>7.275462962963003E-2</c:v>
                </c:pt>
                <c:pt idx="450">
                  <c:v>7.2916666666667074E-2</c:v>
                </c:pt>
                <c:pt idx="451">
                  <c:v>7.3078703703704118E-2</c:v>
                </c:pt>
                <c:pt idx="452">
                  <c:v>7.3240740740741161E-2</c:v>
                </c:pt>
                <c:pt idx="453">
                  <c:v>7.3402777777778205E-2</c:v>
                </c:pt>
                <c:pt idx="454">
                  <c:v>7.3564814814815249E-2</c:v>
                </c:pt>
                <c:pt idx="455">
                  <c:v>7.3726851851852293E-2</c:v>
                </c:pt>
                <c:pt idx="456">
                  <c:v>7.3888888888889337E-2</c:v>
                </c:pt>
                <c:pt idx="457">
                  <c:v>7.4050925925926381E-2</c:v>
                </c:pt>
                <c:pt idx="458">
                  <c:v>7.4212962962963425E-2</c:v>
                </c:pt>
                <c:pt idx="459">
                  <c:v>7.4375000000000469E-2</c:v>
                </c:pt>
                <c:pt idx="460">
                  <c:v>7.4537037037037512E-2</c:v>
                </c:pt>
                <c:pt idx="461">
                  <c:v>7.4699074074074556E-2</c:v>
                </c:pt>
                <c:pt idx="462">
                  <c:v>7.48611111111116E-2</c:v>
                </c:pt>
                <c:pt idx="463">
                  <c:v>7.5023148148148644E-2</c:v>
                </c:pt>
                <c:pt idx="464">
                  <c:v>7.5185185185185688E-2</c:v>
                </c:pt>
                <c:pt idx="465">
                  <c:v>7.5347222222222732E-2</c:v>
                </c:pt>
                <c:pt idx="466">
                  <c:v>7.5509259259259776E-2</c:v>
                </c:pt>
                <c:pt idx="467">
                  <c:v>7.5671296296296819E-2</c:v>
                </c:pt>
                <c:pt idx="468">
                  <c:v>7.5833333333333863E-2</c:v>
                </c:pt>
                <c:pt idx="469">
                  <c:v>7.5995370370370907E-2</c:v>
                </c:pt>
                <c:pt idx="470">
                  <c:v>7.6157407407407951E-2</c:v>
                </c:pt>
                <c:pt idx="471">
                  <c:v>7.6319444444444995E-2</c:v>
                </c:pt>
                <c:pt idx="472">
                  <c:v>7.6481481481482039E-2</c:v>
                </c:pt>
                <c:pt idx="473">
                  <c:v>7.6643518518519083E-2</c:v>
                </c:pt>
                <c:pt idx="474">
                  <c:v>7.6805555555556126E-2</c:v>
                </c:pt>
                <c:pt idx="475">
                  <c:v>7.696759259259317E-2</c:v>
                </c:pt>
                <c:pt idx="476">
                  <c:v>7.7129629629630214E-2</c:v>
                </c:pt>
                <c:pt idx="477">
                  <c:v>7.7291666666667258E-2</c:v>
                </c:pt>
                <c:pt idx="478">
                  <c:v>7.7453703703704302E-2</c:v>
                </c:pt>
                <c:pt idx="479">
                  <c:v>7.7615740740741346E-2</c:v>
                </c:pt>
                <c:pt idx="480">
                  <c:v>7.777777777777839E-2</c:v>
                </c:pt>
                <c:pt idx="481">
                  <c:v>7.7939814814815433E-2</c:v>
                </c:pt>
                <c:pt idx="482">
                  <c:v>7.8101851851852477E-2</c:v>
                </c:pt>
                <c:pt idx="483">
                  <c:v>7.8263888888889521E-2</c:v>
                </c:pt>
                <c:pt idx="484">
                  <c:v>7.8425925925926565E-2</c:v>
                </c:pt>
                <c:pt idx="485">
                  <c:v>7.8587962962963609E-2</c:v>
                </c:pt>
                <c:pt idx="486">
                  <c:v>7.8750000000000653E-2</c:v>
                </c:pt>
                <c:pt idx="487">
                  <c:v>7.8912037037037697E-2</c:v>
                </c:pt>
                <c:pt idx="488">
                  <c:v>7.9074074074074741E-2</c:v>
                </c:pt>
                <c:pt idx="489">
                  <c:v>7.9236111111111784E-2</c:v>
                </c:pt>
                <c:pt idx="490">
                  <c:v>7.9398148148148828E-2</c:v>
                </c:pt>
                <c:pt idx="491">
                  <c:v>7.9560185185185872E-2</c:v>
                </c:pt>
                <c:pt idx="492">
                  <c:v>7.9722222222222916E-2</c:v>
                </c:pt>
                <c:pt idx="493">
                  <c:v>7.988425925925996E-2</c:v>
                </c:pt>
                <c:pt idx="494">
                  <c:v>8.0046296296297004E-2</c:v>
                </c:pt>
                <c:pt idx="495">
                  <c:v>8.0208333333334048E-2</c:v>
                </c:pt>
                <c:pt idx="496">
                  <c:v>8.0370370370371091E-2</c:v>
                </c:pt>
                <c:pt idx="497">
                  <c:v>8.0532407407408135E-2</c:v>
                </c:pt>
                <c:pt idx="498">
                  <c:v>8.0694444444445179E-2</c:v>
                </c:pt>
                <c:pt idx="499">
                  <c:v>8.0856481481482223E-2</c:v>
                </c:pt>
              </c:numCache>
            </c:numRef>
          </c:xVal>
          <c:yVal>
            <c:numRef>
              <c:f>'spinac zpatecka vypinane cerp.'!$S$12:$S$511</c:f>
              <c:numCache>
                <c:formatCode>General</c:formatCode>
                <c:ptCount val="500"/>
                <c:pt idx="0">
                  <c:v>21.5</c:v>
                </c:pt>
                <c:pt idx="1">
                  <c:v>21.5</c:v>
                </c:pt>
                <c:pt idx="2">
                  <c:v>21.5</c:v>
                </c:pt>
                <c:pt idx="3">
                  <c:v>21.5</c:v>
                </c:pt>
                <c:pt idx="4">
                  <c:v>21.499990318548388</c:v>
                </c:pt>
                <c:pt idx="5">
                  <c:v>21.499959633879033</c:v>
                </c:pt>
                <c:pt idx="6">
                  <c:v>21.499896889581755</c:v>
                </c:pt>
                <c:pt idx="7">
                  <c:v>21.499792383073299</c:v>
                </c:pt>
                <c:pt idx="8">
                  <c:v>21.49963831290448</c:v>
                </c:pt>
                <c:pt idx="9">
                  <c:v>21.499428976737907</c:v>
                </c:pt>
                <c:pt idx="10">
                  <c:v>21.499160751988672</c:v>
                </c:pt>
                <c:pt idx="11">
                  <c:v>21.498831948805645</c:v>
                </c:pt>
                <c:pt idx="12">
                  <c:v>21.49844259532939</c:v>
                </c:pt>
                <c:pt idx="13">
                  <c:v>21.497994194410335</c:v>
                </c:pt>
                <c:pt idx="14">
                  <c:v>21.497489476619482</c:v>
                </c:pt>
                <c:pt idx="15">
                  <c:v>21.496929080680715</c:v>
                </c:pt>
                <c:pt idx="16">
                  <c:v>21.496315523057035</c:v>
                </c:pt>
                <c:pt idx="17">
                  <c:v>21.495652695417942</c:v>
                </c:pt>
                <c:pt idx="18">
                  <c:v>21.494945468695768</c:v>
                </c:pt>
                <c:pt idx="19">
                  <c:v>21.494199382212415</c:v>
                </c:pt>
                <c:pt idx="20">
                  <c:v>21.493420400685711</c:v>
                </c:pt>
                <c:pt idx="21">
                  <c:v>21.492614725373134</c:v>
                </c:pt>
                <c:pt idx="22">
                  <c:v>21.491788648362419</c:v>
                </c:pt>
                <c:pt idx="23">
                  <c:v>21.490948441215838</c:v>
                </c:pt>
                <c:pt idx="24">
                  <c:v>21.490100270930363</c:v>
                </c:pt>
                <c:pt idx="25">
                  <c:v>21.489250137579415</c:v>
                </c:pt>
                <c:pt idx="26">
                  <c:v>21.488400944768426</c:v>
                </c:pt>
                <c:pt idx="27">
                  <c:v>21.48755638274147</c:v>
                </c:pt>
                <c:pt idx="28">
                  <c:v>21.486720617180854</c:v>
                </c:pt>
                <c:pt idx="29">
                  <c:v>21.485898062713485</c:v>
                </c:pt>
                <c:pt idx="30">
                  <c:v>21.485093219648949</c:v>
                </c:pt>
                <c:pt idx="31">
                  <c:v>21.48431055785122</c:v>
                </c:pt>
                <c:pt idx="32">
                  <c:v>21.48355443567144</c:v>
                </c:pt>
                <c:pt idx="33">
                  <c:v>21.482829044887442</c:v>
                </c:pt>
                <c:pt idx="34">
                  <c:v>21.482138374860231</c:v>
                </c:pt>
                <c:pt idx="35">
                  <c:v>21.481486190817357</c:v>
                </c:pt>
                <c:pt idx="36">
                  <c:v>21.480876022449738</c:v>
                </c:pt>
                <c:pt idx="37">
                  <c:v>21.480308462234568</c:v>
                </c:pt>
                <c:pt idx="38">
                  <c:v>21.479784828264357</c:v>
                </c:pt>
                <c:pt idx="39">
                  <c:v>21.479306897907591</c:v>
                </c:pt>
                <c:pt idx="40">
                  <c:v>21.478876715439728</c:v>
                </c:pt>
                <c:pt idx="41">
                  <c:v>21.478496454413367</c:v>
                </c:pt>
                <c:pt idx="42">
                  <c:v>21.47816832045023</c:v>
                </c:pt>
                <c:pt idx="43">
                  <c:v>21.47789448379676</c:v>
                </c:pt>
                <c:pt idx="44">
                  <c:v>21.477677033714176</c:v>
                </c:pt>
                <c:pt idx="45">
                  <c:v>21.477517948809052</c:v>
                </c:pt>
                <c:pt idx="46">
                  <c:v>21.477419078928591</c:v>
                </c:pt>
                <c:pt idx="47">
                  <c:v>21.477382135376807</c:v>
                </c:pt>
                <c:pt idx="48">
                  <c:v>21.477405390257289</c:v>
                </c:pt>
                <c:pt idx="49">
                  <c:v>21.477484854493422</c:v>
                </c:pt>
                <c:pt idx="50">
                  <c:v>21.477615126959304</c:v>
                </c:pt>
                <c:pt idx="51">
                  <c:v>21.477790001042969</c:v>
                </c:pt>
                <c:pt idx="52">
                  <c:v>21.478002892800589</c:v>
                </c:pt>
                <c:pt idx="53">
                  <c:v>21.478247138346312</c:v>
                </c:pt>
                <c:pt idx="54">
                  <c:v>21.478516195819136</c:v>
                </c:pt>
                <c:pt idx="55">
                  <c:v>21.478803778104105</c:v>
                </c:pt>
                <c:pt idx="56">
                  <c:v>21.479103935661584</c:v>
                </c:pt>
                <c:pt idx="57">
                  <c:v>21.47941110374061</c:v>
                </c:pt>
                <c:pt idx="58">
                  <c:v>21.479720124475932</c:v>
                </c:pt>
                <c:pt idx="59">
                  <c:v>21.480026251562862</c:v>
                </c:pt>
                <c:pt idx="60">
                  <c:v>21.48032514312214</c:v>
                </c:pt>
                <c:pt idx="61">
                  <c:v>21.480612846824535</c:v>
                </c:pt>
                <c:pt idx="62">
                  <c:v>21.480885780204435</c:v>
                </c:pt>
                <c:pt idx="63">
                  <c:v>21.481140708250376</c:v>
                </c:pt>
                <c:pt idx="64">
                  <c:v>21.481374719741897</c:v>
                </c:pt>
                <c:pt idx="65">
                  <c:v>21.481585203349077</c:v>
                </c:pt>
                <c:pt idx="66">
                  <c:v>21.481769824180869</c:v>
                </c:pt>
                <c:pt idx="67">
                  <c:v>21.481926501229228</c:v>
                </c:pt>
                <c:pt idx="68">
                  <c:v>21.482053385984155</c:v>
                </c:pt>
                <c:pt idx="69">
                  <c:v>21.482148842372567</c:v>
                </c:pt>
                <c:pt idx="70">
                  <c:v>21.482211428088242</c:v>
                </c:pt>
                <c:pt idx="71">
                  <c:v>21.482239877320989</c:v>
                </c:pt>
                <c:pt idx="72">
                  <c:v>21.482233084853707</c:v>
                </c:pt>
                <c:pt idx="73">
                  <c:v>21.482190091470361</c:v>
                </c:pt>
                <c:pt idx="74">
                  <c:v>21.482110070602552</c:v>
                </c:pt>
                <c:pt idx="75">
                  <c:v>21.481992316133983</c:v>
                </c:pt>
                <c:pt idx="76">
                  <c:v>21.481836231278834</c:v>
                </c:pt>
                <c:pt idx="77">
                  <c:v>21.481641318450084</c:v>
                </c:pt>
                <c:pt idx="78">
                  <c:v>21.481407170036274</c:v>
                </c:pt>
                <c:pt idx="79">
                  <c:v>21.481133460008856</c:v>
                </c:pt>
                <c:pt idx="80">
                  <c:v>21.480819936287055</c:v>
                </c:pt>
                <c:pt idx="81">
                  <c:v>21.480466413792129</c:v>
                </c:pt>
                <c:pt idx="82">
                  <c:v>21.48007276812821</c:v>
                </c:pt>
                <c:pt idx="83">
                  <c:v>21.47963892983201</c:v>
                </c:pt>
                <c:pt idx="84">
                  <c:v>21.479164879138736</c:v>
                </c:pt>
                <c:pt idx="85">
                  <c:v>21.478650641216191</c:v>
                </c:pt>
                <c:pt idx="86">
                  <c:v>21.478096281823554</c:v>
                </c:pt>
                <c:pt idx="87">
                  <c:v>21.477501903355328</c:v>
                </c:pt>
                <c:pt idx="88">
                  <c:v>21.476867641234808</c:v>
                </c:pt>
                <c:pt idx="89">
                  <c:v>21.47619366062473</c:v>
                </c:pt>
                <c:pt idx="90">
                  <c:v>21.475480153426023</c:v>
                </c:pt>
                <c:pt idx="91">
                  <c:v>21.474727335538276</c:v>
                </c:pt>
                <c:pt idx="92">
                  <c:v>21.473935444358219</c:v>
                </c:pt>
                <c:pt idx="93">
                  <c:v>21.473104736494697</c:v>
                </c:pt>
                <c:pt idx="94">
                  <c:v>21.472235485680827</c:v>
                </c:pt>
                <c:pt idx="95">
                  <c:v>21.471327980865741</c:v>
                </c:pt>
                <c:pt idx="96">
                  <c:v>21.470382524470143</c:v>
                </c:pt>
                <c:pt idx="97">
                  <c:v>21.469399430791295</c:v>
                </c:pt>
                <c:pt idx="98">
                  <c:v>21.468379024544507</c:v>
                </c:pt>
                <c:pt idx="99">
                  <c:v>21.46732163952932</c:v>
                </c:pt>
                <c:pt idx="100">
                  <c:v>21.466227617409746</c:v>
                </c:pt>
                <c:pt idx="101">
                  <c:v>21.465097306598874</c:v>
                </c:pt>
                <c:pt idx="102">
                  <c:v>21.463931061239016</c:v>
                </c:pt>
                <c:pt idx="103">
                  <c:v>21.462732588898024</c:v>
                </c:pt>
                <c:pt idx="104">
                  <c:v>21.461507701532859</c:v>
                </c:pt>
                <c:pt idx="105">
                  <c:v>21.46026347398692</c:v>
                </c:pt>
                <c:pt idx="106">
                  <c:v>21.459007645630109</c:v>
                </c:pt>
                <c:pt idx="107">
                  <c:v>21.457748200636921</c:v>
                </c:pt>
                <c:pt idx="108">
                  <c:v>21.456493079017829</c:v>
                </c:pt>
                <c:pt idx="109">
                  <c:v>21.455249982897406</c:v>
                </c:pt>
                <c:pt idx="110">
                  <c:v>21.454026251751952</c:v>
                </c:pt>
                <c:pt idx="111">
                  <c:v>21.452828787182902</c:v>
                </c:pt>
                <c:pt idx="112">
                  <c:v>21.451664012909433</c:v>
                </c:pt>
                <c:pt idx="113">
                  <c:v>21.450534562759874</c:v>
                </c:pt>
                <c:pt idx="114">
                  <c:v>21.449440460050205</c:v>
                </c:pt>
                <c:pt idx="115">
                  <c:v>21.448379976633294</c:v>
                </c:pt>
                <c:pt idx="116">
                  <c:v>21.44735025483234</c:v>
                </c:pt>
                <c:pt idx="117">
                  <c:v>21.446347754195848</c:v>
                </c:pt>
                <c:pt idx="118">
                  <c:v>21.445368569149803</c:v>
                </c:pt>
                <c:pt idx="119">
                  <c:v>21.444408651797406</c:v>
                </c:pt>
                <c:pt idx="120">
                  <c:v>21.443463965301198</c:v>
                </c:pt>
                <c:pt idx="121">
                  <c:v>21.442530586711822</c:v>
                </c:pt>
                <c:pt idx="122">
                  <c:v>21.44160477321153</c:v>
                </c:pt>
                <c:pt idx="123">
                  <c:v>21.440683002094016</c:v>
                </c:pt>
                <c:pt idx="124">
                  <c:v>21.43976199208765</c:v>
                </c:pt>
                <c:pt idx="125">
                  <c:v>21.43883871161043</c:v>
                </c:pt>
                <c:pt idx="126">
                  <c:v>21.437910378045</c:v>
                </c:pt>
                <c:pt idx="127">
                  <c:v>21.436974451009355</c:v>
                </c:pt>
                <c:pt idx="128">
                  <c:v>21.436028621774611</c:v>
                </c:pt>
                <c:pt idx="129">
                  <c:v>21.435070800372273</c:v>
                </c:pt>
                <c:pt idx="130">
                  <c:v>21.434099101484591</c:v>
                </c:pt>
                <c:pt idx="131">
                  <c:v>21.433111829881987</c:v>
                </c:pt>
                <c:pt idx="132">
                  <c:v>21.432107465930695</c:v>
                </c:pt>
                <c:pt idx="133">
                  <c:v>21.431084651518422</c:v>
                </c:pt>
                <c:pt idx="134">
                  <c:v>21.430042176619484</c:v>
                </c:pt>
                <c:pt idx="135">
                  <c:v>21.428978966630307</c:v>
                </c:pt>
                <c:pt idx="136">
                  <c:v>21.42789407054223</c:v>
                </c:pt>
                <c:pt idx="137">
                  <c:v>21.426786649974073</c:v>
                </c:pt>
                <c:pt idx="138">
                  <c:v>21.425655969056557</c:v>
                </c:pt>
                <c:pt idx="139">
                  <c:v>21.424501385140744</c:v>
                </c:pt>
                <c:pt idx="140">
                  <c:v>21.423322340290085</c:v>
                </c:pt>
                <c:pt idx="141">
                  <c:v>21.422118353508431</c:v>
                </c:pt>
                <c:pt idx="142">
                  <c:v>21.420889013652832</c:v>
                </c:pt>
                <c:pt idx="143">
                  <c:v>21.419633972979042</c:v>
                </c:pt>
                <c:pt idx="144">
                  <c:v>21.418352941268441</c:v>
                </c:pt>
                <c:pt idx="145">
                  <c:v>21.417045680487089</c:v>
                </c:pt>
                <c:pt idx="146">
                  <c:v>21.415711999930199</c:v>
                </c:pt>
                <c:pt idx="147">
                  <c:v>21.414351751808464</c:v>
                </c:pt>
                <c:pt idx="148">
                  <c:v>21.41296482723579</c:v>
                </c:pt>
                <c:pt idx="149">
                  <c:v>21.411551152581307</c:v>
                </c:pt>
                <c:pt idx="150">
                  <c:v>21.41011068615164</c:v>
                </c:pt>
                <c:pt idx="151">
                  <c:v>21.408643415172492</c:v>
                </c:pt>
                <c:pt idx="152">
                  <c:v>21.407149353041373</c:v>
                </c:pt>
                <c:pt idx="153">
                  <c:v>21.405628536826004</c:v>
                </c:pt>
                <c:pt idx="154">
                  <c:v>21.40408102498537</c:v>
                </c:pt>
                <c:pt idx="155">
                  <c:v>21.402506895292536</c:v>
                </c:pt>
                <c:pt idx="156">
                  <c:v>21.400906242940508</c:v>
                </c:pt>
                <c:pt idx="157">
                  <c:v>21.399282527532012</c:v>
                </c:pt>
                <c:pt idx="158">
                  <c:v>21.397641359578287</c:v>
                </c:pt>
                <c:pt idx="159">
                  <c:v>21.395989609145413</c:v>
                </c:pt>
                <c:pt idx="160">
                  <c:v>21.394334810492399</c:v>
                </c:pt>
                <c:pt idx="161">
                  <c:v>21.392684744453781</c:v>
                </c:pt>
                <c:pt idx="162">
                  <c:v>21.391047150917338</c:v>
                </c:pt>
                <c:pt idx="163">
                  <c:v>21.389429536067279</c:v>
                </c:pt>
                <c:pt idx="164">
                  <c:v>21.387839048236682</c:v>
                </c:pt>
                <c:pt idx="165">
                  <c:v>21.386282403042571</c:v>
                </c:pt>
                <c:pt idx="166">
                  <c:v>21.384765843558714</c:v>
                </c:pt>
                <c:pt idx="167">
                  <c:v>21.383291828167138</c:v>
                </c:pt>
                <c:pt idx="168">
                  <c:v>21.381860209965634</c:v>
                </c:pt>
                <c:pt idx="169">
                  <c:v>21.380469095766038</c:v>
                </c:pt>
                <c:pt idx="170">
                  <c:v>21.379115467922439</c:v>
                </c:pt>
                <c:pt idx="171">
                  <c:v>21.377795630945378</c:v>
                </c:pt>
                <c:pt idx="172">
                  <c:v>21.376505528991242</c:v>
                </c:pt>
                <c:pt idx="173">
                  <c:v>21.37524096848696</c:v>
                </c:pt>
                <c:pt idx="174">
                  <c:v>21.373997771331748</c:v>
                </c:pt>
                <c:pt idx="175">
                  <c:v>21.372771877544988</c:v>
                </c:pt>
                <c:pt idx="176">
                  <c:v>21.371559411331678</c:v>
                </c:pt>
                <c:pt idx="177">
                  <c:v>21.370356720889241</c:v>
                </c:pt>
                <c:pt idx="178">
                  <c:v>21.369160399564198</c:v>
                </c:pt>
                <c:pt idx="179">
                  <c:v>21.367967293947824</c:v>
                </c:pt>
                <c:pt idx="180">
                  <c:v>21.366774502999593</c:v>
                </c:pt>
                <c:pt idx="181">
                  <c:v>21.365579371174125</c:v>
                </c:pt>
                <c:pt idx="182">
                  <c:v>21.364379477702958</c:v>
                </c:pt>
                <c:pt idx="183">
                  <c:v>21.363172623573394</c:v>
                </c:pt>
                <c:pt idx="184">
                  <c:v>21.361956817297671</c:v>
                </c:pt>
                <c:pt idx="185">
                  <c:v>21.360730260236142</c:v>
                </c:pt>
                <c:pt idx="186">
                  <c:v>21.359491331997198</c:v>
                </c:pt>
                <c:pt idx="187">
                  <c:v>21.358238576261385</c:v>
                </c:pt>
                <c:pt idx="188">
                  <c:v>21.356970687250769</c:v>
                </c:pt>
                <c:pt idx="189">
                  <c:v>21.355686496974062</c:v>
                </c:pt>
                <c:pt idx="190">
                  <c:v>21.354384963314132</c:v>
                </c:pt>
                <c:pt idx="191">
                  <c:v>21.353065158979934</c:v>
                </c:pt>
                <c:pt idx="192">
                  <c:v>21.351726261314713</c:v>
                </c:pt>
                <c:pt idx="193">
                  <c:v>21.350367542932293</c:v>
                </c:pt>
                <c:pt idx="194">
                  <c:v>21.34898836314078</c:v>
                </c:pt>
                <c:pt idx="195">
                  <c:v>21.347588160105762</c:v>
                </c:pt>
                <c:pt idx="196">
                  <c:v>21.346166443701598</c:v>
                </c:pt>
                <c:pt idx="197">
                  <c:v>21.344722788998478</c:v>
                </c:pt>
                <c:pt idx="198">
                  <c:v>21.343256830333765</c:v>
                </c:pt>
                <c:pt idx="199">
                  <c:v>21.34176825591814</c:v>
                </c:pt>
                <c:pt idx="200">
                  <c:v>21.340256802929662</c:v>
                </c:pt>
                <c:pt idx="201">
                  <c:v>21.338722253052001</c:v>
                </c:pt>
                <c:pt idx="202">
                  <c:v>21.337164428416266</c:v>
                </c:pt>
                <c:pt idx="203">
                  <c:v>21.335583187909144</c:v>
                </c:pt>
                <c:pt idx="204">
                  <c:v>21.333978423813218</c:v>
                </c:pt>
                <c:pt idx="205">
                  <c:v>21.332350058748357</c:v>
                </c:pt>
                <c:pt idx="206">
                  <c:v>21.33069804288597</c:v>
                </c:pt>
                <c:pt idx="207">
                  <c:v>21.329022351410494</c:v>
                </c:pt>
                <c:pt idx="208">
                  <c:v>21.327322982204997</c:v>
                </c:pt>
                <c:pt idx="209">
                  <c:v>21.325599953739982</c:v>
                </c:pt>
                <c:pt idx="210">
                  <c:v>21.32385330314651</c:v>
                </c:pt>
                <c:pt idx="211">
                  <c:v>21.322086433317885</c:v>
                </c:pt>
                <c:pt idx="212">
                  <c:v>21.32030489932496</c:v>
                </c:pt>
                <c:pt idx="213">
                  <c:v>21.318515542285532</c:v>
                </c:pt>
                <c:pt idx="214">
                  <c:v>21.316725859686951</c:v>
                </c:pt>
                <c:pt idx="215">
                  <c:v>21.314943590245068</c:v>
                </c:pt>
                <c:pt idx="216">
                  <c:v>21.313176428203352</c:v>
                </c:pt>
                <c:pt idx="217">
                  <c:v>21.311431831909317</c:v>
                </c:pt>
                <c:pt idx="218">
                  <c:v>21.309716900637923</c:v>
                </c:pt>
                <c:pt idx="219">
                  <c:v>21.308038300429036</c:v>
                </c:pt>
                <c:pt idx="220">
                  <c:v>21.306402224763833</c:v>
                </c:pt>
                <c:pt idx="221">
                  <c:v>21.304811082573984</c:v>
                </c:pt>
                <c:pt idx="222">
                  <c:v>21.303264677969384</c:v>
                </c:pt>
                <c:pt idx="223">
                  <c:v>21.301761069457182</c:v>
                </c:pt>
                <c:pt idx="224">
                  <c:v>21.30029719191792</c:v>
                </c:pt>
                <c:pt idx="225">
                  <c:v>21.298869303314603</c:v>
                </c:pt>
                <c:pt idx="226">
                  <c:v>21.297473302238576</c:v>
                </c:pt>
                <c:pt idx="227">
                  <c:v>21.296104950563144</c:v>
                </c:pt>
                <c:pt idx="228">
                  <c:v>21.294760026654693</c:v>
                </c:pt>
                <c:pt idx="229">
                  <c:v>21.293434428016226</c:v>
                </c:pt>
                <c:pt idx="230">
                  <c:v>21.292124237339134</c:v>
                </c:pt>
                <c:pt idx="231">
                  <c:v>21.290825762290066</c:v>
                </c:pt>
                <c:pt idx="232">
                  <c:v>21.289535556643703</c:v>
                </c:pt>
                <c:pt idx="233">
                  <c:v>21.288250428352207</c:v>
                </c:pt>
                <c:pt idx="234">
                  <c:v>21.286967438641256</c:v>
                </c:pt>
                <c:pt idx="235">
                  <c:v>21.285683895109262</c:v>
                </c:pt>
                <c:pt idx="236">
                  <c:v>21.284397340981627</c:v>
                </c:pt>
                <c:pt idx="237">
                  <c:v>21.283105542062618</c:v>
                </c:pt>
                <c:pt idx="238">
                  <c:v>21.281806472478429</c:v>
                </c:pt>
                <c:pt idx="239">
                  <c:v>21.280498299975225</c:v>
                </c:pt>
                <c:pt idx="240">
                  <c:v>21.279179371294948</c:v>
                </c:pt>
                <c:pt idx="241">
                  <c:v>21.277848197976407</c:v>
                </c:pt>
                <c:pt idx="242">
                  <c:v>21.276503442802696</c:v>
                </c:pt>
                <c:pt idx="243">
                  <c:v>21.275143907025399</c:v>
                </c:pt>
                <c:pt idx="244">
                  <c:v>21.273768518432181</c:v>
                </c:pt>
                <c:pt idx="245">
                  <c:v>21.272376320279786</c:v>
                </c:pt>
                <c:pt idx="246">
                  <c:v>21.270966461084161</c:v>
                </c:pt>
                <c:pt idx="247">
                  <c:v>21.269538185239558</c:v>
                </c:pt>
                <c:pt idx="248">
                  <c:v>21.268090824425816</c:v>
                </c:pt>
                <c:pt idx="249">
                  <c:v>21.266623789755883</c:v>
                </c:pt>
                <c:pt idx="250">
                  <c:v>21.265136564612121</c:v>
                </c:pt>
                <c:pt idx="251">
                  <c:v>21.263628698119028</c:v>
                </c:pt>
                <c:pt idx="252">
                  <c:v>21.262099799200843</c:v>
                </c:pt>
                <c:pt idx="253">
                  <c:v>21.260549531174487</c:v>
                </c:pt>
                <c:pt idx="254">
                  <c:v>21.258977606830975</c:v>
                </c:pt>
                <c:pt idx="255">
                  <c:v>21.257383783961458</c:v>
                </c:pt>
                <c:pt idx="256">
                  <c:v>21.255767861287328</c:v>
                </c:pt>
                <c:pt idx="257">
                  <c:v>21.254129674757049</c:v>
                </c:pt>
                <c:pt idx="258">
                  <c:v>21.252469094175563</c:v>
                </c:pt>
                <c:pt idx="259">
                  <c:v>21.250786020135155</c:v>
                </c:pt>
                <c:pt idx="260">
                  <c:v>21.249080381219517</c:v>
                </c:pt>
                <c:pt idx="261">
                  <c:v>21.247352131455379</c:v>
                </c:pt>
                <c:pt idx="262">
                  <c:v>21.245601247988567</c:v>
                </c:pt>
                <c:pt idx="263">
                  <c:v>21.243827728963563</c:v>
                </c:pt>
                <c:pt idx="264">
                  <c:v>21.242031591587644</c:v>
                </c:pt>
                <c:pt idx="265">
                  <c:v>21.240216219353076</c:v>
                </c:pt>
                <c:pt idx="266">
                  <c:v>21.23838714839659</c:v>
                </c:pt>
                <c:pt idx="267">
                  <c:v>21.236551201325941</c:v>
                </c:pt>
                <c:pt idx="268">
                  <c:v>21.234715875133244</c:v>
                </c:pt>
                <c:pt idx="269">
                  <c:v>21.232888902155238</c:v>
                </c:pt>
                <c:pt idx="270">
                  <c:v>21.231077966110867</c:v>
                </c:pt>
                <c:pt idx="271">
                  <c:v>21.229290511959086</c:v>
                </c:pt>
                <c:pt idx="272">
                  <c:v>21.227533623662879</c:v>
                </c:pt>
                <c:pt idx="273">
                  <c:v>21.225813950714343</c:v>
                </c:pt>
                <c:pt idx="274">
                  <c:v>21.224137669311055</c:v>
                </c:pt>
                <c:pt idx="275">
                  <c:v>21.222507170563613</c:v>
                </c:pt>
                <c:pt idx="276">
                  <c:v>21.220922240540428</c:v>
                </c:pt>
                <c:pt idx="277">
                  <c:v>21.219380919711469</c:v>
                </c:pt>
                <c:pt idx="278">
                  <c:v>21.217880125081255</c:v>
                </c:pt>
                <c:pt idx="279">
                  <c:v>21.21641609700503</c:v>
                </c:pt>
                <c:pt idx="280">
                  <c:v>21.214984716805489</c:v>
                </c:pt>
                <c:pt idx="281">
                  <c:v>21.213581729470967</c:v>
                </c:pt>
                <c:pt idx="282">
                  <c:v>21.212202896892229</c:v>
                </c:pt>
                <c:pt idx="283">
                  <c:v>21.21084410051823</c:v>
                </c:pt>
                <c:pt idx="284">
                  <c:v>21.209501407410656</c:v>
                </c:pt>
                <c:pt idx="285">
                  <c:v>21.20817111002706</c:v>
                </c:pt>
                <c:pt idx="286">
                  <c:v>21.206849747345533</c:v>
                </c:pt>
                <c:pt idx="287">
                  <c:v>21.205534112923218</c:v>
                </c:pt>
                <c:pt idx="288">
                  <c:v>21.204221253979728</c:v>
                </c:pt>
                <c:pt idx="289">
                  <c:v>21.202908464482817</c:v>
                </c:pt>
                <c:pt idx="290">
                  <c:v>21.201593274388738</c:v>
                </c:pt>
                <c:pt idx="291">
                  <c:v>21.200273436580272</c:v>
                </c:pt>
                <c:pt idx="292">
                  <c:v>21.198946912596199</c:v>
                </c:pt>
                <c:pt idx="293">
                  <c:v>21.197611857916225</c:v>
                </c:pt>
                <c:pt idx="294">
                  <c:v>21.196266607324223</c:v>
                </c:pt>
                <c:pt idx="295">
                  <c:v>21.19490966069737</c:v>
                </c:pt>
                <c:pt idx="296">
                  <c:v>21.193539669442224</c:v>
                </c:pt>
                <c:pt idx="297">
                  <c:v>21.192155423708254</c:v>
                </c:pt>
                <c:pt idx="298">
                  <c:v>21.190755840445334</c:v>
                </c:pt>
                <c:pt idx="299">
                  <c:v>21.189339952327245</c:v>
                </c:pt>
                <c:pt idx="300">
                  <c:v>21.187906897532883</c:v>
                </c:pt>
                <c:pt idx="301">
                  <c:v>21.186455910356933</c:v>
                </c:pt>
                <c:pt idx="302">
                  <c:v>21.184986312609233</c:v>
                </c:pt>
                <c:pt idx="303">
                  <c:v>21.183497505754843</c:v>
                </c:pt>
                <c:pt idx="304">
                  <c:v>21.18198896374329</c:v>
                </c:pt>
                <c:pt idx="305">
                  <c:v>21.18046022647464</c:v>
                </c:pt>
                <c:pt idx="306">
                  <c:v>21.178910893850805</c:v>
                </c:pt>
                <c:pt idx="307">
                  <c:v>21.177340620362518</c:v>
                </c:pt>
                <c:pt idx="308">
                  <c:v>21.175749110165089</c:v>
                </c:pt>
                <c:pt idx="309">
                  <c:v>21.174136112599058</c:v>
                </c:pt>
                <c:pt idx="310">
                  <c:v>21.172501418115182</c:v>
                </c:pt>
                <c:pt idx="311">
                  <c:v>21.170844854566397</c:v>
                </c:pt>
                <c:pt idx="312">
                  <c:v>21.169166283832546</c:v>
                </c:pt>
                <c:pt idx="313">
                  <c:v>21.167465598746809</c:v>
                </c:pt>
                <c:pt idx="314">
                  <c:v>21.16574272029548</c:v>
                </c:pt>
                <c:pt idx="315">
                  <c:v>21.163997595065528</c:v>
                </c:pt>
                <c:pt idx="316">
                  <c:v>21.162230192916731</c:v>
                </c:pt>
                <c:pt idx="317">
                  <c:v>21.160440504857451</c:v>
                </c:pt>
                <c:pt idx="318">
                  <c:v>21.158628541105163</c:v>
                </c:pt>
                <c:pt idx="319">
                  <c:v>21.156797678405859</c:v>
                </c:pt>
                <c:pt idx="320">
                  <c:v>21.154953446353382</c:v>
                </c:pt>
                <c:pt idx="321">
                  <c:v>21.153102661186132</c:v>
                </c:pt>
                <c:pt idx="322">
                  <c:v>21.151252813677957</c:v>
                </c:pt>
                <c:pt idx="323">
                  <c:v>21.149411642362423</c:v>
                </c:pt>
                <c:pt idx="324">
                  <c:v>21.147586832922112</c:v>
                </c:pt>
                <c:pt idx="325">
                  <c:v>21.145785829262341</c:v>
                </c:pt>
                <c:pt idx="326">
                  <c:v>21.14401571217202</c:v>
                </c:pt>
                <c:pt idx="327">
                  <c:v>21.142283126507671</c:v>
                </c:pt>
                <c:pt idx="328">
                  <c:v>21.140594242852121</c:v>
                </c:pt>
                <c:pt idx="329">
                  <c:v>21.138951445951268</c:v>
                </c:pt>
                <c:pt idx="330">
                  <c:v>21.137354515057318</c:v>
                </c:pt>
                <c:pt idx="331">
                  <c:v>21.135801483586807</c:v>
                </c:pt>
                <c:pt idx="332">
                  <c:v>21.134289261405701</c:v>
                </c:pt>
                <c:pt idx="333">
                  <c:v>21.132814081752048</c:v>
                </c:pt>
                <c:pt idx="334">
                  <c:v>21.131371818925746</c:v>
                </c:pt>
                <c:pt idx="335">
                  <c:v>21.129958211035383</c:v>
                </c:pt>
                <c:pt idx="336">
                  <c:v>21.128569013266027</c:v>
                </c:pt>
                <c:pt idx="337">
                  <c:v>21.127200100553317</c:v>
                </c:pt>
                <c:pt idx="338">
                  <c:v>21.125847533647288</c:v>
                </c:pt>
                <c:pt idx="339">
                  <c:v>21.124507598898479</c:v>
                </c:pt>
                <c:pt idx="340">
                  <c:v>21.123176829381197</c:v>
                </c:pt>
                <c:pt idx="341">
                  <c:v>21.121852012947727</c:v>
                </c:pt>
                <c:pt idx="342">
                  <c:v>21.120530191305537</c:v>
                </c:pt>
                <c:pt idx="343">
                  <c:v>21.119208653095619</c:v>
                </c:pt>
                <c:pt idx="344">
                  <c:v>21.117884923124915</c:v>
                </c:pt>
                <c:pt idx="345">
                  <c:v>21.116556749296166</c:v>
                </c:pt>
                <c:pt idx="346">
                  <c:v>21.11522208832924</c:v>
                </c:pt>
                <c:pt idx="347">
                  <c:v>21.113879091038097</c:v>
                </c:pt>
                <c:pt idx="348">
                  <c:v>21.112526087686387</c:v>
                </c:pt>
                <c:pt idx="349">
                  <c:v>21.111161573769305</c:v>
                </c:pt>
                <c:pt idx="350">
                  <c:v>21.109784196442803</c:v>
                </c:pt>
                <c:pt idx="351">
                  <c:v>21.108392741730636</c:v>
                </c:pt>
                <c:pt idx="352">
                  <c:v>21.106986122575844</c:v>
                </c:pt>
                <c:pt idx="353">
                  <c:v>21.105563367758581</c:v>
                </c:pt>
                <c:pt idx="354">
                  <c:v>21.104123611672097</c:v>
                </c:pt>
                <c:pt idx="355">
                  <c:v>21.102666084928501</c:v>
                </c:pt>
                <c:pt idx="356">
                  <c:v>21.101190105753584</c:v>
                </c:pt>
                <c:pt idx="357">
                  <c:v>21.09969507212265</c:v>
                </c:pt>
                <c:pt idx="358">
                  <c:v>21.098180454585812</c:v>
                </c:pt>
                <c:pt idx="359">
                  <c:v>21.096645789730399</c:v>
                </c:pt>
                <c:pt idx="360">
                  <c:v>21.095090674228828</c:v>
                </c:pt>
                <c:pt idx="361">
                  <c:v>21.093514759422394</c:v>
                </c:pt>
                <c:pt idx="362">
                  <c:v>21.091917746394003</c:v>
                </c:pt>
                <c:pt idx="363">
                  <c:v>21.090299381486052</c:v>
                </c:pt>
                <c:pt idx="364">
                  <c:v>21.088659452222767</c:v>
                </c:pt>
                <c:pt idx="365">
                  <c:v>21.086997783599696</c:v>
                </c:pt>
                <c:pt idx="366">
                  <c:v>21.085314234706122</c:v>
                </c:pt>
                <c:pt idx="367">
                  <c:v>21.083608695649286</c:v>
                </c:pt>
                <c:pt idx="368">
                  <c:v>21.081881084752105</c:v>
                </c:pt>
                <c:pt idx="369">
                  <c:v>21.080131345998772</c:v>
                </c:pt>
                <c:pt idx="370">
                  <c:v>21.078359446705033</c:v>
                </c:pt>
                <c:pt idx="371">
                  <c:v>21.076565375392207</c:v>
                </c:pt>
                <c:pt idx="372">
                  <c:v>21.07474913984603</c:v>
                </c:pt>
                <c:pt idx="373">
                  <c:v>21.072914114508677</c:v>
                </c:pt>
                <c:pt idx="374">
                  <c:v>21.071065826769516</c:v>
                </c:pt>
                <c:pt idx="375">
                  <c:v>21.069211090740914</c:v>
                </c:pt>
                <c:pt idx="376">
                  <c:v>21.067357395133776</c:v>
                </c:pt>
                <c:pt idx="377">
                  <c:v>21.065512476470431</c:v>
                </c:pt>
                <c:pt idx="378">
                  <c:v>21.063684027023282</c:v>
                </c:pt>
                <c:pt idx="379">
                  <c:v>21.061879494290089</c:v>
                </c:pt>
                <c:pt idx="380">
                  <c:v>21.060105960504306</c:v>
                </c:pt>
                <c:pt idx="381">
                  <c:v>21.058370070445822</c:v>
                </c:pt>
                <c:pt idx="382">
                  <c:v>21.056677993560374</c:v>
                </c:pt>
                <c:pt idx="383">
                  <c:v>21.0550321126453</c:v>
                </c:pt>
                <c:pt idx="384">
                  <c:v>21.053432204470759</c:v>
                </c:pt>
                <c:pt idx="385">
                  <c:v>21.051876299638945</c:v>
                </c:pt>
                <c:pt idx="386">
                  <c:v>21.050361305013599</c:v>
                </c:pt>
                <c:pt idx="387">
                  <c:v>21.048883450745251</c:v>
                </c:pt>
                <c:pt idx="388">
                  <c:v>21.04743860803281</c:v>
                </c:pt>
                <c:pt idx="389">
                  <c:v>21.04602251191973</c:v>
                </c:pt>
                <c:pt idx="390">
                  <c:v>21.044630914594737</c:v>
                </c:pt>
                <c:pt idx="391">
                  <c:v>21.043259688086959</c:v>
                </c:pt>
                <c:pt idx="392">
                  <c:v>21.041904890342295</c:v>
                </c:pt>
                <c:pt idx="393">
                  <c:v>21.040562805015981</c:v>
                </c:pt>
                <c:pt idx="394">
                  <c:v>21.039229962598107</c:v>
                </c:pt>
                <c:pt idx="395">
                  <c:v>21.037903148467123</c:v>
                </c:pt>
                <c:pt idx="396">
                  <c:v>21.036579401964424</c:v>
                </c:pt>
                <c:pt idx="397">
                  <c:v>21.035256009468796</c:v>
                </c:pt>
                <c:pt idx="398">
                  <c:v>21.033930493624194</c:v>
                </c:pt>
                <c:pt idx="399">
                  <c:v>21.03260060026458</c:v>
                </c:pt>
                <c:pt idx="400">
                  <c:v>21.03126428413006</c:v>
                </c:pt>
                <c:pt idx="401">
                  <c:v>21.029919694138702</c:v>
                </c:pt>
                <c:pt idx="402">
                  <c:v>21.028565158737113</c:v>
                </c:pt>
                <c:pt idx="403">
                  <c:v>21.027199171677506</c:v>
                </c:pt>
                <c:pt idx="404">
                  <c:v>21.025820378442337</c:v>
                </c:pt>
                <c:pt idx="405">
                  <c:v>21.024427563447102</c:v>
                </c:pt>
                <c:pt idx="406">
                  <c:v>21.023019638087796</c:v>
                </c:pt>
                <c:pt idx="407">
                  <c:v>21.021595629655074</c:v>
                </c:pt>
                <c:pt idx="408">
                  <c:v>21.020154671106756</c:v>
                </c:pt>
                <c:pt idx="409">
                  <c:v>21.01869599167043</c:v>
                </c:pt>
                <c:pt idx="410">
                  <c:v>21.017218908235339</c:v>
                </c:pt>
                <c:pt idx="411">
                  <c:v>21.015722817485493</c:v>
                </c:pt>
                <c:pt idx="412">
                  <c:v>21.014207188722491</c:v>
                </c:pt>
                <c:pt idx="413">
                  <c:v>21.0126715573256</c:v>
                </c:pt>
                <c:pt idx="414">
                  <c:v>21.011115518797521</c:v>
                </c:pt>
                <c:pt idx="415">
                  <c:v>21.009538723346203</c:v>
                </c:pt>
                <c:pt idx="416">
                  <c:v>21.007940870955778</c:v>
                </c:pt>
                <c:pt idx="417">
                  <c:v>21.006321706902753</c:v>
                </c:pt>
                <c:pt idx="418">
                  <c:v>21.004681017676809</c:v>
                </c:pt>
                <c:pt idx="419">
                  <c:v>21.003018627268833</c:v>
                </c:pt>
                <c:pt idx="420">
                  <c:v>21.001334393792014</c:v>
                </c:pt>
                <c:pt idx="421">
                  <c:v>20.999628206404811</c:v>
                </c:pt>
                <c:pt idx="422">
                  <c:v>20.997899982507519</c:v>
                </c:pt>
                <c:pt idx="423">
                  <c:v>20.996149665186788</c:v>
                </c:pt>
                <c:pt idx="424">
                  <c:v>20.994377220884889</c:v>
                </c:pt>
                <c:pt idx="425">
                  <c:v>20.992582637272786</c:v>
                </c:pt>
                <c:pt idx="426">
                  <c:v>20.990769270869809</c:v>
                </c:pt>
                <c:pt idx="427">
                  <c:v>20.988942632934066</c:v>
                </c:pt>
                <c:pt idx="428">
                  <c:v>20.987109522961223</c:v>
                </c:pt>
                <c:pt idx="429">
                  <c:v>20.985277416362884</c:v>
                </c:pt>
                <c:pt idx="430">
                  <c:v>20.983454037533743</c:v>
                </c:pt>
                <c:pt idx="431">
                  <c:v>20.98164706767767</c:v>
                </c:pt>
                <c:pt idx="432">
                  <c:v>20.979863950155323</c:v>
                </c:pt>
                <c:pt idx="433">
                  <c:v>20.978111761811885</c:v>
                </c:pt>
                <c:pt idx="434">
                  <c:v>20.976397141334111</c:v>
                </c:pt>
                <c:pt idx="435">
                  <c:v>20.974726251758433</c:v>
                </c:pt>
                <c:pt idx="436">
                  <c:v>20.973101469370395</c:v>
                </c:pt>
                <c:pt idx="437">
                  <c:v>20.971522564534272</c:v>
                </c:pt>
                <c:pt idx="438">
                  <c:v>20.969987561692271</c:v>
                </c:pt>
                <c:pt idx="439">
                  <c:v>20.968493361884345</c:v>
                </c:pt>
                <c:pt idx="440">
                  <c:v>20.967036189827816</c:v>
                </c:pt>
                <c:pt idx="441">
                  <c:v>20.965611911707615</c:v>
                </c:pt>
                <c:pt idx="442">
                  <c:v>20.964216257982923</c:v>
                </c:pt>
                <c:pt idx="443">
                  <c:v>20.962844976685702</c:v>
                </c:pt>
                <c:pt idx="444">
                  <c:v>20.961493936105029</c:v>
                </c:pt>
                <c:pt idx="445">
                  <c:v>20.960159190847016</c:v>
                </c:pt>
                <c:pt idx="446">
                  <c:v>20.958837021607405</c:v>
                </c:pt>
                <c:pt idx="447">
                  <c:v>20.957523956275146</c:v>
                </c:pt>
                <c:pt idx="448">
                  <c:v>20.956216777963068</c:v>
                </c:pt>
                <c:pt idx="449">
                  <c:v>20.954912524059523</c:v>
                </c:pt>
                <c:pt idx="450">
                  <c:v>20.953608479280277</c:v>
                </c:pt>
                <c:pt idx="451">
                  <c:v>20.95230216487451</c:v>
                </c:pt>
                <c:pt idx="452">
                  <c:v>20.950991325528822</c:v>
                </c:pt>
                <c:pt idx="453">
                  <c:v>20.94967391506367</c:v>
                </c:pt>
                <c:pt idx="454">
                  <c:v>20.948348081686646</c:v>
                </c:pt>
                <c:pt idx="455">
                  <c:v>20.947012153325705</c:v>
                </c:pt>
                <c:pt idx="456">
                  <c:v>20.945664623390041</c:v>
                </c:pt>
                <c:pt idx="457">
                  <c:v>20.94430413717971</c:v>
                </c:pt>
                <c:pt idx="458">
                  <c:v>20.942929479074486</c:v>
                </c:pt>
                <c:pt idx="459">
                  <c:v>20.941539560568426</c:v>
                </c:pt>
                <c:pt idx="460">
                  <c:v>20.940133409172098</c:v>
                </c:pt>
                <c:pt idx="461">
                  <c:v>20.938710158174096</c:v>
                </c:pt>
                <c:pt idx="462">
                  <c:v>20.937269037233499</c:v>
                </c:pt>
                <c:pt idx="463">
                  <c:v>20.935809363762392</c:v>
                </c:pt>
                <c:pt idx="464">
                  <c:v>20.934330535050378</c:v>
                </c:pt>
                <c:pt idx="465">
                  <c:v>20.932832021079456</c:v>
                </c:pt>
                <c:pt idx="466">
                  <c:v>20.931313357976798</c:v>
                </c:pt>
                <c:pt idx="467">
                  <c:v>20.929774142053798</c:v>
                </c:pt>
                <c:pt idx="468">
                  <c:v>20.928214024381699</c:v>
                </c:pt>
                <c:pt idx="469">
                  <c:v>20.926632705856846</c:v>
                </c:pt>
                <c:pt idx="470">
                  <c:v>20.925029932711638</c:v>
                </c:pt>
                <c:pt idx="471">
                  <c:v>20.923405492430522</c:v>
                </c:pt>
                <c:pt idx="472">
                  <c:v>20.921759210033599</c:v>
                </c:pt>
                <c:pt idx="473">
                  <c:v>20.920090944693655</c:v>
                </c:pt>
                <c:pt idx="474">
                  <c:v>20.918400586655398</c:v>
                </c:pt>
                <c:pt idx="475">
                  <c:v>20.91668805442858</c:v>
                </c:pt>
                <c:pt idx="476">
                  <c:v>20.914953292229363</c:v>
                </c:pt>
                <c:pt idx="477">
                  <c:v>20.913196267646704</c:v>
                </c:pt>
                <c:pt idx="478">
                  <c:v>20.91141696951275</c:v>
                </c:pt>
                <c:pt idx="479">
                  <c:v>20.909615405958384</c:v>
                </c:pt>
                <c:pt idx="480">
                  <c:v>20.90779495213209</c:v>
                </c:pt>
                <c:pt idx="481">
                  <c:v>20.905961136367832</c:v>
                </c:pt>
                <c:pt idx="482">
                  <c:v>20.90412077380045</c:v>
                </c:pt>
                <c:pt idx="483">
                  <c:v>20.902281354153754</c:v>
                </c:pt>
                <c:pt idx="484">
                  <c:v>20.900450614910373</c:v>
                </c:pt>
                <c:pt idx="485">
                  <c:v>20.898636249233387</c:v>
                </c:pt>
                <c:pt idx="486">
                  <c:v>20.896845711402516</c:v>
                </c:pt>
                <c:pt idx="487">
                  <c:v>20.895086092407158</c:v>
                </c:pt>
                <c:pt idx="488">
                  <c:v>20.893364042712363</c:v>
                </c:pt>
                <c:pt idx="489">
                  <c:v>20.891685735254196</c:v>
                </c:pt>
                <c:pt idx="490">
                  <c:v>20.890053554667158</c:v>
                </c:pt>
                <c:pt idx="491">
                  <c:v>20.888467278415497</c:v>
                </c:pt>
                <c:pt idx="492">
                  <c:v>20.886924937024265</c:v>
                </c:pt>
                <c:pt idx="493">
                  <c:v>20.885423436778378</c:v>
                </c:pt>
                <c:pt idx="494">
                  <c:v>20.883959006941748</c:v>
                </c:pt>
                <c:pt idx="495">
                  <c:v>20.882527517656982</c:v>
                </c:pt>
                <c:pt idx="496">
                  <c:v>20.881124702838633</c:v>
                </c:pt>
                <c:pt idx="497">
                  <c:v>20.879746313540988</c:v>
                </c:pt>
                <c:pt idx="498">
                  <c:v>20.878388220698326</c:v>
                </c:pt>
                <c:pt idx="499">
                  <c:v>20.87704648123059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E06-4524-90CF-8972F436D93A}"/>
            </c:ext>
          </c:extLst>
        </c:ser>
        <c:ser>
          <c:idx val="14"/>
          <c:order val="14"/>
          <c:tx>
            <c:strRef>
              <c:f>'spinac zpatecka vypinane cerp.'!$T$11</c:f>
              <c:strCache>
                <c:ptCount val="1"/>
                <c:pt idx="0">
                  <c:v>4. cm zdi</c:v>
                </c:pt>
              </c:strCache>
            </c:strRef>
          </c:tx>
          <c:marker>
            <c:symbol val="none"/>
          </c:marker>
          <c:xVal>
            <c:numRef>
              <c:f>'spinac zpatecka vypinane cerp.'!$A$12:$A$511</c:f>
              <c:numCache>
                <c:formatCode>h:mm:ss</c:formatCode>
                <c:ptCount val="500"/>
                <c:pt idx="0">
                  <c:v>0</c:v>
                </c:pt>
                <c:pt idx="1">
                  <c:v>1.6203703703703703E-4</c:v>
                </c:pt>
                <c:pt idx="2">
                  <c:v>3.2407407407407406E-4</c:v>
                </c:pt>
                <c:pt idx="3">
                  <c:v>4.861111111111111E-4</c:v>
                </c:pt>
                <c:pt idx="4">
                  <c:v>6.4814814814814813E-4</c:v>
                </c:pt>
                <c:pt idx="5">
                  <c:v>8.1018518518518516E-4</c:v>
                </c:pt>
                <c:pt idx="6">
                  <c:v>9.7222222222222219E-4</c:v>
                </c:pt>
                <c:pt idx="7">
                  <c:v>1.1342592592592593E-3</c:v>
                </c:pt>
                <c:pt idx="8">
                  <c:v>1.2962962962962963E-3</c:v>
                </c:pt>
                <c:pt idx="9">
                  <c:v>1.4583333333333332E-3</c:v>
                </c:pt>
                <c:pt idx="10">
                  <c:v>1.6203703703703701E-3</c:v>
                </c:pt>
                <c:pt idx="11">
                  <c:v>1.782407407407407E-3</c:v>
                </c:pt>
                <c:pt idx="12">
                  <c:v>1.944444444444444E-3</c:v>
                </c:pt>
                <c:pt idx="13">
                  <c:v>2.1064814814814809E-3</c:v>
                </c:pt>
                <c:pt idx="14">
                  <c:v>2.2685185185185178E-3</c:v>
                </c:pt>
                <c:pt idx="15">
                  <c:v>2.4305555555555547E-3</c:v>
                </c:pt>
                <c:pt idx="16">
                  <c:v>2.5925925925925917E-3</c:v>
                </c:pt>
                <c:pt idx="17">
                  <c:v>2.7546296296296286E-3</c:v>
                </c:pt>
                <c:pt idx="18">
                  <c:v>2.9166666666666655E-3</c:v>
                </c:pt>
                <c:pt idx="19">
                  <c:v>3.0787037037037024E-3</c:v>
                </c:pt>
                <c:pt idx="20">
                  <c:v>3.2407407407407393E-3</c:v>
                </c:pt>
                <c:pt idx="21">
                  <c:v>3.4027777777777763E-3</c:v>
                </c:pt>
                <c:pt idx="22">
                  <c:v>3.5648148148148132E-3</c:v>
                </c:pt>
                <c:pt idx="23">
                  <c:v>3.7268518518518501E-3</c:v>
                </c:pt>
                <c:pt idx="24">
                  <c:v>3.888888888888887E-3</c:v>
                </c:pt>
                <c:pt idx="25">
                  <c:v>4.050925925925924E-3</c:v>
                </c:pt>
                <c:pt idx="26">
                  <c:v>4.2129629629629609E-3</c:v>
                </c:pt>
                <c:pt idx="27">
                  <c:v>4.3749999999999978E-3</c:v>
                </c:pt>
                <c:pt idx="28">
                  <c:v>4.5370370370370347E-3</c:v>
                </c:pt>
                <c:pt idx="29">
                  <c:v>4.6990740740740717E-3</c:v>
                </c:pt>
                <c:pt idx="30">
                  <c:v>4.8611111111111086E-3</c:v>
                </c:pt>
                <c:pt idx="31">
                  <c:v>5.0231481481481455E-3</c:v>
                </c:pt>
                <c:pt idx="32">
                  <c:v>5.1851851851851824E-3</c:v>
                </c:pt>
                <c:pt idx="33">
                  <c:v>5.3472222222222194E-3</c:v>
                </c:pt>
                <c:pt idx="34">
                  <c:v>5.5092592592592563E-3</c:v>
                </c:pt>
                <c:pt idx="35">
                  <c:v>5.6712962962962932E-3</c:v>
                </c:pt>
                <c:pt idx="36">
                  <c:v>5.8333333333333301E-3</c:v>
                </c:pt>
                <c:pt idx="37">
                  <c:v>5.9953703703703671E-3</c:v>
                </c:pt>
                <c:pt idx="38">
                  <c:v>6.157407407407404E-3</c:v>
                </c:pt>
                <c:pt idx="39">
                  <c:v>6.3194444444444409E-3</c:v>
                </c:pt>
                <c:pt idx="40">
                  <c:v>6.4814814814814778E-3</c:v>
                </c:pt>
                <c:pt idx="41">
                  <c:v>6.6435185185185147E-3</c:v>
                </c:pt>
                <c:pt idx="42">
                  <c:v>6.8055555555555517E-3</c:v>
                </c:pt>
                <c:pt idx="43">
                  <c:v>6.9675925925925886E-3</c:v>
                </c:pt>
                <c:pt idx="44">
                  <c:v>7.1296296296296255E-3</c:v>
                </c:pt>
                <c:pt idx="45">
                  <c:v>7.2916666666666624E-3</c:v>
                </c:pt>
                <c:pt idx="46">
                  <c:v>7.4537037037036994E-3</c:v>
                </c:pt>
                <c:pt idx="47">
                  <c:v>7.6157407407407363E-3</c:v>
                </c:pt>
                <c:pt idx="48">
                  <c:v>7.7777777777777732E-3</c:v>
                </c:pt>
                <c:pt idx="49">
                  <c:v>7.939814814814811E-3</c:v>
                </c:pt>
                <c:pt idx="50">
                  <c:v>8.1018518518518479E-3</c:v>
                </c:pt>
                <c:pt idx="51">
                  <c:v>8.2638888888888849E-3</c:v>
                </c:pt>
                <c:pt idx="52">
                  <c:v>8.4259259259259218E-3</c:v>
                </c:pt>
                <c:pt idx="53">
                  <c:v>8.5879629629629587E-3</c:v>
                </c:pt>
                <c:pt idx="54">
                  <c:v>8.7499999999999956E-3</c:v>
                </c:pt>
                <c:pt idx="55">
                  <c:v>8.9120370370370326E-3</c:v>
                </c:pt>
                <c:pt idx="56">
                  <c:v>9.0740740740740695E-3</c:v>
                </c:pt>
                <c:pt idx="57">
                  <c:v>9.2361111111111064E-3</c:v>
                </c:pt>
                <c:pt idx="58">
                  <c:v>9.3981481481481433E-3</c:v>
                </c:pt>
                <c:pt idx="59">
                  <c:v>9.5601851851851802E-3</c:v>
                </c:pt>
                <c:pt idx="60">
                  <c:v>9.7222222222222172E-3</c:v>
                </c:pt>
                <c:pt idx="61">
                  <c:v>9.8842592592592541E-3</c:v>
                </c:pt>
                <c:pt idx="62">
                  <c:v>1.0046296296296291E-2</c:v>
                </c:pt>
                <c:pt idx="63">
                  <c:v>1.0208333333333328E-2</c:v>
                </c:pt>
                <c:pt idx="64">
                  <c:v>1.0370370370370365E-2</c:v>
                </c:pt>
                <c:pt idx="65">
                  <c:v>1.0532407407407402E-2</c:v>
                </c:pt>
                <c:pt idx="66">
                  <c:v>1.0694444444444439E-2</c:v>
                </c:pt>
                <c:pt idx="67">
                  <c:v>1.0856481481481476E-2</c:v>
                </c:pt>
                <c:pt idx="68">
                  <c:v>1.1018518518518513E-2</c:v>
                </c:pt>
                <c:pt idx="69">
                  <c:v>1.1180555555555549E-2</c:v>
                </c:pt>
                <c:pt idx="70">
                  <c:v>1.1342592592592586E-2</c:v>
                </c:pt>
                <c:pt idx="71">
                  <c:v>1.1504629629629623E-2</c:v>
                </c:pt>
                <c:pt idx="72">
                  <c:v>1.166666666666666E-2</c:v>
                </c:pt>
                <c:pt idx="73">
                  <c:v>1.1828703703703697E-2</c:v>
                </c:pt>
                <c:pt idx="74">
                  <c:v>1.1990740740740734E-2</c:v>
                </c:pt>
                <c:pt idx="75">
                  <c:v>1.2152777777777771E-2</c:v>
                </c:pt>
                <c:pt idx="76">
                  <c:v>1.2314814814814808E-2</c:v>
                </c:pt>
                <c:pt idx="77">
                  <c:v>1.2476851851851845E-2</c:v>
                </c:pt>
                <c:pt idx="78">
                  <c:v>1.2638888888888882E-2</c:v>
                </c:pt>
                <c:pt idx="79">
                  <c:v>1.2800925925925919E-2</c:v>
                </c:pt>
                <c:pt idx="80">
                  <c:v>1.2962962962962956E-2</c:v>
                </c:pt>
                <c:pt idx="81">
                  <c:v>1.3124999999999993E-2</c:v>
                </c:pt>
                <c:pt idx="82">
                  <c:v>1.3287037037037029E-2</c:v>
                </c:pt>
                <c:pt idx="83">
                  <c:v>1.3449074074074066E-2</c:v>
                </c:pt>
                <c:pt idx="84">
                  <c:v>1.3611111111111103E-2</c:v>
                </c:pt>
                <c:pt idx="85">
                  <c:v>1.377314814814814E-2</c:v>
                </c:pt>
                <c:pt idx="86">
                  <c:v>1.3935185185185177E-2</c:v>
                </c:pt>
                <c:pt idx="87">
                  <c:v>1.4097222222222214E-2</c:v>
                </c:pt>
                <c:pt idx="88">
                  <c:v>1.4259259259259251E-2</c:v>
                </c:pt>
                <c:pt idx="89">
                  <c:v>1.4421296296296288E-2</c:v>
                </c:pt>
                <c:pt idx="90">
                  <c:v>1.4583333333333325E-2</c:v>
                </c:pt>
                <c:pt idx="91">
                  <c:v>1.4745370370370362E-2</c:v>
                </c:pt>
                <c:pt idx="92">
                  <c:v>1.4907407407407399E-2</c:v>
                </c:pt>
                <c:pt idx="93">
                  <c:v>1.5069444444444436E-2</c:v>
                </c:pt>
                <c:pt idx="94">
                  <c:v>1.5231481481481473E-2</c:v>
                </c:pt>
                <c:pt idx="95">
                  <c:v>1.539351851851851E-2</c:v>
                </c:pt>
                <c:pt idx="96">
                  <c:v>1.5555555555555546E-2</c:v>
                </c:pt>
                <c:pt idx="97">
                  <c:v>1.5717592592592585E-2</c:v>
                </c:pt>
                <c:pt idx="98">
                  <c:v>1.5879629629629622E-2</c:v>
                </c:pt>
                <c:pt idx="99">
                  <c:v>1.6041666666666659E-2</c:v>
                </c:pt>
                <c:pt idx="100">
                  <c:v>1.6203703703703696E-2</c:v>
                </c:pt>
                <c:pt idx="101">
                  <c:v>1.6365740740740733E-2</c:v>
                </c:pt>
                <c:pt idx="102">
                  <c:v>1.652777777777777E-2</c:v>
                </c:pt>
                <c:pt idx="103">
                  <c:v>1.6689814814814807E-2</c:v>
                </c:pt>
                <c:pt idx="104">
                  <c:v>1.6851851851851844E-2</c:v>
                </c:pt>
                <c:pt idx="105">
                  <c:v>1.701388888888888E-2</c:v>
                </c:pt>
                <c:pt idx="106">
                  <c:v>1.7175925925925917E-2</c:v>
                </c:pt>
                <c:pt idx="107">
                  <c:v>1.7337962962962954E-2</c:v>
                </c:pt>
                <c:pt idx="108">
                  <c:v>1.7499999999999991E-2</c:v>
                </c:pt>
                <c:pt idx="109">
                  <c:v>1.7662037037037028E-2</c:v>
                </c:pt>
                <c:pt idx="110">
                  <c:v>1.7824074074074065E-2</c:v>
                </c:pt>
                <c:pt idx="111">
                  <c:v>1.7986111111111102E-2</c:v>
                </c:pt>
                <c:pt idx="112">
                  <c:v>1.8148148148148139E-2</c:v>
                </c:pt>
                <c:pt idx="113">
                  <c:v>1.8310185185185176E-2</c:v>
                </c:pt>
                <c:pt idx="114">
                  <c:v>1.8472222222222213E-2</c:v>
                </c:pt>
                <c:pt idx="115">
                  <c:v>1.863425925925925E-2</c:v>
                </c:pt>
                <c:pt idx="116">
                  <c:v>1.8796296296296287E-2</c:v>
                </c:pt>
                <c:pt idx="117">
                  <c:v>1.8958333333333324E-2</c:v>
                </c:pt>
                <c:pt idx="118">
                  <c:v>1.912037037037036E-2</c:v>
                </c:pt>
                <c:pt idx="119">
                  <c:v>1.9282407407407397E-2</c:v>
                </c:pt>
                <c:pt idx="120">
                  <c:v>1.9444444444444434E-2</c:v>
                </c:pt>
                <c:pt idx="121">
                  <c:v>1.9606481481481471E-2</c:v>
                </c:pt>
                <c:pt idx="122">
                  <c:v>1.9768518518518508E-2</c:v>
                </c:pt>
                <c:pt idx="123">
                  <c:v>1.9930555555555545E-2</c:v>
                </c:pt>
                <c:pt idx="124">
                  <c:v>2.0092592592592582E-2</c:v>
                </c:pt>
                <c:pt idx="125">
                  <c:v>2.0254629629629619E-2</c:v>
                </c:pt>
                <c:pt idx="126">
                  <c:v>2.0416666666666656E-2</c:v>
                </c:pt>
                <c:pt idx="127">
                  <c:v>2.0578703703703693E-2</c:v>
                </c:pt>
                <c:pt idx="128">
                  <c:v>2.074074074074073E-2</c:v>
                </c:pt>
                <c:pt idx="129">
                  <c:v>2.0902777777777767E-2</c:v>
                </c:pt>
                <c:pt idx="130">
                  <c:v>2.1064814814814804E-2</c:v>
                </c:pt>
                <c:pt idx="131">
                  <c:v>2.1226851851851841E-2</c:v>
                </c:pt>
                <c:pt idx="132">
                  <c:v>2.1388888888888877E-2</c:v>
                </c:pt>
                <c:pt idx="133">
                  <c:v>2.1550925925925914E-2</c:v>
                </c:pt>
                <c:pt idx="134">
                  <c:v>2.1712962962962951E-2</c:v>
                </c:pt>
                <c:pt idx="135">
                  <c:v>2.1874999999999988E-2</c:v>
                </c:pt>
                <c:pt idx="136">
                  <c:v>2.2037037037037025E-2</c:v>
                </c:pt>
                <c:pt idx="137">
                  <c:v>2.2199074074074062E-2</c:v>
                </c:pt>
                <c:pt idx="138">
                  <c:v>2.2361111111111099E-2</c:v>
                </c:pt>
                <c:pt idx="139">
                  <c:v>2.2523148148148136E-2</c:v>
                </c:pt>
                <c:pt idx="140">
                  <c:v>2.2685185185185173E-2</c:v>
                </c:pt>
                <c:pt idx="141">
                  <c:v>2.284722222222221E-2</c:v>
                </c:pt>
                <c:pt idx="142">
                  <c:v>2.3009259259259247E-2</c:v>
                </c:pt>
                <c:pt idx="143">
                  <c:v>2.3171296296296284E-2</c:v>
                </c:pt>
                <c:pt idx="144">
                  <c:v>2.3333333333333321E-2</c:v>
                </c:pt>
                <c:pt idx="145">
                  <c:v>2.3495370370370357E-2</c:v>
                </c:pt>
                <c:pt idx="146">
                  <c:v>2.3657407407407394E-2</c:v>
                </c:pt>
                <c:pt idx="147">
                  <c:v>2.3819444444444431E-2</c:v>
                </c:pt>
                <c:pt idx="148">
                  <c:v>2.3981481481481468E-2</c:v>
                </c:pt>
                <c:pt idx="149">
                  <c:v>2.4143518518518505E-2</c:v>
                </c:pt>
                <c:pt idx="150">
                  <c:v>2.4305555555555542E-2</c:v>
                </c:pt>
                <c:pt idx="151">
                  <c:v>2.4467592592592579E-2</c:v>
                </c:pt>
                <c:pt idx="152">
                  <c:v>2.4629629629629616E-2</c:v>
                </c:pt>
                <c:pt idx="153">
                  <c:v>2.4791666666666653E-2</c:v>
                </c:pt>
                <c:pt idx="154">
                  <c:v>2.495370370370369E-2</c:v>
                </c:pt>
                <c:pt idx="155">
                  <c:v>2.5115740740740727E-2</c:v>
                </c:pt>
                <c:pt idx="156">
                  <c:v>2.5277777777777764E-2</c:v>
                </c:pt>
                <c:pt idx="157">
                  <c:v>2.5439814814814801E-2</c:v>
                </c:pt>
                <c:pt idx="158">
                  <c:v>2.5601851851851837E-2</c:v>
                </c:pt>
                <c:pt idx="159">
                  <c:v>2.5763888888888874E-2</c:v>
                </c:pt>
                <c:pt idx="160">
                  <c:v>2.5925925925925911E-2</c:v>
                </c:pt>
                <c:pt idx="161">
                  <c:v>2.6087962962962948E-2</c:v>
                </c:pt>
                <c:pt idx="162">
                  <c:v>2.6249999999999985E-2</c:v>
                </c:pt>
                <c:pt idx="163">
                  <c:v>2.6412037037037022E-2</c:v>
                </c:pt>
                <c:pt idx="164">
                  <c:v>2.6574074074074059E-2</c:v>
                </c:pt>
                <c:pt idx="165">
                  <c:v>2.6736111111111096E-2</c:v>
                </c:pt>
                <c:pt idx="166">
                  <c:v>2.6898148148148133E-2</c:v>
                </c:pt>
                <c:pt idx="167">
                  <c:v>2.706018518518517E-2</c:v>
                </c:pt>
                <c:pt idx="168">
                  <c:v>2.7222222222222207E-2</c:v>
                </c:pt>
                <c:pt idx="169">
                  <c:v>2.7384259259259244E-2</c:v>
                </c:pt>
                <c:pt idx="170">
                  <c:v>2.7546296296296281E-2</c:v>
                </c:pt>
                <c:pt idx="171">
                  <c:v>2.7708333333333317E-2</c:v>
                </c:pt>
                <c:pt idx="172">
                  <c:v>2.7870370370370354E-2</c:v>
                </c:pt>
                <c:pt idx="173">
                  <c:v>2.8032407407407391E-2</c:v>
                </c:pt>
                <c:pt idx="174">
                  <c:v>2.8194444444444428E-2</c:v>
                </c:pt>
                <c:pt idx="175">
                  <c:v>2.8356481481481465E-2</c:v>
                </c:pt>
                <c:pt idx="176">
                  <c:v>2.8518518518518502E-2</c:v>
                </c:pt>
                <c:pt idx="177">
                  <c:v>2.8680555555555539E-2</c:v>
                </c:pt>
                <c:pt idx="178">
                  <c:v>2.8842592592592576E-2</c:v>
                </c:pt>
                <c:pt idx="179">
                  <c:v>2.9004629629629613E-2</c:v>
                </c:pt>
                <c:pt idx="180">
                  <c:v>2.916666666666665E-2</c:v>
                </c:pt>
                <c:pt idx="181">
                  <c:v>2.9328703703703687E-2</c:v>
                </c:pt>
                <c:pt idx="182">
                  <c:v>2.9490740740740724E-2</c:v>
                </c:pt>
                <c:pt idx="183">
                  <c:v>2.9652777777777761E-2</c:v>
                </c:pt>
                <c:pt idx="184">
                  <c:v>2.9814814814814797E-2</c:v>
                </c:pt>
                <c:pt idx="185">
                  <c:v>2.9976851851851834E-2</c:v>
                </c:pt>
                <c:pt idx="186">
                  <c:v>3.0138888888888871E-2</c:v>
                </c:pt>
                <c:pt idx="187">
                  <c:v>3.0300925925925908E-2</c:v>
                </c:pt>
                <c:pt idx="188">
                  <c:v>3.0462962962962945E-2</c:v>
                </c:pt>
                <c:pt idx="189">
                  <c:v>3.0624999999999982E-2</c:v>
                </c:pt>
                <c:pt idx="190">
                  <c:v>3.0787037037037019E-2</c:v>
                </c:pt>
                <c:pt idx="191">
                  <c:v>3.0949074074074056E-2</c:v>
                </c:pt>
                <c:pt idx="192">
                  <c:v>3.1111111111111093E-2</c:v>
                </c:pt>
                <c:pt idx="193">
                  <c:v>3.1273148148148133E-2</c:v>
                </c:pt>
                <c:pt idx="194">
                  <c:v>3.143518518518517E-2</c:v>
                </c:pt>
                <c:pt idx="195">
                  <c:v>3.1597222222222207E-2</c:v>
                </c:pt>
                <c:pt idx="196">
                  <c:v>3.1759259259259244E-2</c:v>
                </c:pt>
                <c:pt idx="197">
                  <c:v>3.1921296296296281E-2</c:v>
                </c:pt>
                <c:pt idx="198">
                  <c:v>3.2083333333333318E-2</c:v>
                </c:pt>
                <c:pt idx="199">
                  <c:v>3.2245370370370355E-2</c:v>
                </c:pt>
                <c:pt idx="200">
                  <c:v>3.2407407407407392E-2</c:v>
                </c:pt>
                <c:pt idx="201">
                  <c:v>3.2569444444444429E-2</c:v>
                </c:pt>
                <c:pt idx="202">
                  <c:v>3.2731481481481466E-2</c:v>
                </c:pt>
                <c:pt idx="203">
                  <c:v>3.2893518518518503E-2</c:v>
                </c:pt>
                <c:pt idx="204">
                  <c:v>3.3055555555555539E-2</c:v>
                </c:pt>
                <c:pt idx="205">
                  <c:v>3.3217592592592576E-2</c:v>
                </c:pt>
                <c:pt idx="206">
                  <c:v>3.3379629629629613E-2</c:v>
                </c:pt>
                <c:pt idx="207">
                  <c:v>3.354166666666665E-2</c:v>
                </c:pt>
                <c:pt idx="208">
                  <c:v>3.3703703703703687E-2</c:v>
                </c:pt>
                <c:pt idx="209">
                  <c:v>3.3865740740740724E-2</c:v>
                </c:pt>
                <c:pt idx="210">
                  <c:v>3.4027777777777761E-2</c:v>
                </c:pt>
                <c:pt idx="211">
                  <c:v>3.4189814814814798E-2</c:v>
                </c:pt>
                <c:pt idx="212">
                  <c:v>3.4351851851851835E-2</c:v>
                </c:pt>
                <c:pt idx="213">
                  <c:v>3.4513888888888872E-2</c:v>
                </c:pt>
                <c:pt idx="214">
                  <c:v>3.4675925925925909E-2</c:v>
                </c:pt>
                <c:pt idx="215">
                  <c:v>3.4837962962962946E-2</c:v>
                </c:pt>
                <c:pt idx="216">
                  <c:v>3.4999999999999983E-2</c:v>
                </c:pt>
                <c:pt idx="217">
                  <c:v>3.5162037037037019E-2</c:v>
                </c:pt>
                <c:pt idx="218">
                  <c:v>3.5324074074074056E-2</c:v>
                </c:pt>
                <c:pt idx="219">
                  <c:v>3.5486111111111093E-2</c:v>
                </c:pt>
                <c:pt idx="220">
                  <c:v>3.564814814814813E-2</c:v>
                </c:pt>
                <c:pt idx="221">
                  <c:v>3.5810185185185167E-2</c:v>
                </c:pt>
                <c:pt idx="222">
                  <c:v>3.5972222222222204E-2</c:v>
                </c:pt>
                <c:pt idx="223">
                  <c:v>3.6134259259259241E-2</c:v>
                </c:pt>
                <c:pt idx="224">
                  <c:v>3.6296296296296278E-2</c:v>
                </c:pt>
                <c:pt idx="225">
                  <c:v>3.6458333333333315E-2</c:v>
                </c:pt>
                <c:pt idx="226">
                  <c:v>3.6620370370370352E-2</c:v>
                </c:pt>
                <c:pt idx="227">
                  <c:v>3.6782407407407389E-2</c:v>
                </c:pt>
                <c:pt idx="228">
                  <c:v>3.6944444444444426E-2</c:v>
                </c:pt>
                <c:pt idx="229">
                  <c:v>3.7106481481481463E-2</c:v>
                </c:pt>
                <c:pt idx="230">
                  <c:v>3.7268518518518499E-2</c:v>
                </c:pt>
                <c:pt idx="231">
                  <c:v>3.7430555555555536E-2</c:v>
                </c:pt>
                <c:pt idx="232">
                  <c:v>3.7592592592592573E-2</c:v>
                </c:pt>
                <c:pt idx="233">
                  <c:v>3.775462962962961E-2</c:v>
                </c:pt>
                <c:pt idx="234">
                  <c:v>3.7916666666666647E-2</c:v>
                </c:pt>
                <c:pt idx="235">
                  <c:v>3.8078703703703684E-2</c:v>
                </c:pt>
                <c:pt idx="236">
                  <c:v>3.8240740740740721E-2</c:v>
                </c:pt>
                <c:pt idx="237">
                  <c:v>3.8402777777777758E-2</c:v>
                </c:pt>
                <c:pt idx="238">
                  <c:v>3.8564814814814795E-2</c:v>
                </c:pt>
                <c:pt idx="239">
                  <c:v>3.8726851851851832E-2</c:v>
                </c:pt>
                <c:pt idx="240">
                  <c:v>3.8888888888888869E-2</c:v>
                </c:pt>
                <c:pt idx="241">
                  <c:v>3.9050925925925906E-2</c:v>
                </c:pt>
                <c:pt idx="242">
                  <c:v>3.9212962962962943E-2</c:v>
                </c:pt>
                <c:pt idx="243">
                  <c:v>3.9374999999999979E-2</c:v>
                </c:pt>
                <c:pt idx="244">
                  <c:v>3.9537037037037016E-2</c:v>
                </c:pt>
                <c:pt idx="245">
                  <c:v>3.9699074074074053E-2</c:v>
                </c:pt>
                <c:pt idx="246">
                  <c:v>3.986111111111109E-2</c:v>
                </c:pt>
                <c:pt idx="247">
                  <c:v>4.0023148148148127E-2</c:v>
                </c:pt>
                <c:pt idx="248">
                  <c:v>4.0185185185185164E-2</c:v>
                </c:pt>
                <c:pt idx="249">
                  <c:v>4.0347222222222201E-2</c:v>
                </c:pt>
                <c:pt idx="250">
                  <c:v>4.0509259259259238E-2</c:v>
                </c:pt>
                <c:pt idx="251">
                  <c:v>4.0671296296296275E-2</c:v>
                </c:pt>
                <c:pt idx="252">
                  <c:v>4.0833333333333312E-2</c:v>
                </c:pt>
                <c:pt idx="253">
                  <c:v>4.0995370370370349E-2</c:v>
                </c:pt>
                <c:pt idx="254">
                  <c:v>4.1157407407407386E-2</c:v>
                </c:pt>
                <c:pt idx="255">
                  <c:v>4.1319444444444423E-2</c:v>
                </c:pt>
                <c:pt idx="256">
                  <c:v>4.1481481481481459E-2</c:v>
                </c:pt>
                <c:pt idx="257">
                  <c:v>4.1643518518518496E-2</c:v>
                </c:pt>
                <c:pt idx="258">
                  <c:v>4.1805555555555533E-2</c:v>
                </c:pt>
                <c:pt idx="259">
                  <c:v>4.196759259259257E-2</c:v>
                </c:pt>
                <c:pt idx="260">
                  <c:v>4.2129629629629607E-2</c:v>
                </c:pt>
                <c:pt idx="261">
                  <c:v>4.2291666666666644E-2</c:v>
                </c:pt>
                <c:pt idx="262">
                  <c:v>4.2453703703703681E-2</c:v>
                </c:pt>
                <c:pt idx="263">
                  <c:v>4.2615740740740718E-2</c:v>
                </c:pt>
                <c:pt idx="264">
                  <c:v>4.2777777777777755E-2</c:v>
                </c:pt>
                <c:pt idx="265">
                  <c:v>4.2939814814814792E-2</c:v>
                </c:pt>
                <c:pt idx="266">
                  <c:v>4.3101851851851829E-2</c:v>
                </c:pt>
                <c:pt idx="267">
                  <c:v>4.3263888888888866E-2</c:v>
                </c:pt>
                <c:pt idx="268">
                  <c:v>4.3425925925925903E-2</c:v>
                </c:pt>
                <c:pt idx="269">
                  <c:v>4.3587962962962939E-2</c:v>
                </c:pt>
                <c:pt idx="270">
                  <c:v>4.3749999999999976E-2</c:v>
                </c:pt>
                <c:pt idx="271">
                  <c:v>4.3912037037037013E-2</c:v>
                </c:pt>
                <c:pt idx="272">
                  <c:v>4.407407407407405E-2</c:v>
                </c:pt>
                <c:pt idx="273">
                  <c:v>4.4236111111111087E-2</c:v>
                </c:pt>
                <c:pt idx="274">
                  <c:v>4.4398148148148124E-2</c:v>
                </c:pt>
                <c:pt idx="275">
                  <c:v>4.4560185185185161E-2</c:v>
                </c:pt>
                <c:pt idx="276">
                  <c:v>4.4722222222222198E-2</c:v>
                </c:pt>
                <c:pt idx="277">
                  <c:v>4.4884259259259235E-2</c:v>
                </c:pt>
                <c:pt idx="278">
                  <c:v>4.5046296296296272E-2</c:v>
                </c:pt>
                <c:pt idx="279">
                  <c:v>4.5208333333333309E-2</c:v>
                </c:pt>
                <c:pt idx="280">
                  <c:v>4.5370370370370346E-2</c:v>
                </c:pt>
                <c:pt idx="281">
                  <c:v>4.5532407407407383E-2</c:v>
                </c:pt>
                <c:pt idx="282">
                  <c:v>4.5694444444444419E-2</c:v>
                </c:pt>
                <c:pt idx="283">
                  <c:v>4.5856481481481456E-2</c:v>
                </c:pt>
                <c:pt idx="284">
                  <c:v>4.6018518518518493E-2</c:v>
                </c:pt>
                <c:pt idx="285">
                  <c:v>4.618055555555553E-2</c:v>
                </c:pt>
                <c:pt idx="286">
                  <c:v>4.6342592592592567E-2</c:v>
                </c:pt>
                <c:pt idx="287">
                  <c:v>4.6504629629629604E-2</c:v>
                </c:pt>
                <c:pt idx="288">
                  <c:v>4.6666666666666641E-2</c:v>
                </c:pt>
                <c:pt idx="289">
                  <c:v>4.6828703703703678E-2</c:v>
                </c:pt>
                <c:pt idx="290">
                  <c:v>4.6990740740740715E-2</c:v>
                </c:pt>
                <c:pt idx="291">
                  <c:v>4.7152777777777752E-2</c:v>
                </c:pt>
                <c:pt idx="292">
                  <c:v>4.7314814814814789E-2</c:v>
                </c:pt>
                <c:pt idx="293">
                  <c:v>4.7476851851851826E-2</c:v>
                </c:pt>
                <c:pt idx="294">
                  <c:v>4.7638888888888863E-2</c:v>
                </c:pt>
                <c:pt idx="295">
                  <c:v>4.78009259259259E-2</c:v>
                </c:pt>
                <c:pt idx="296">
                  <c:v>4.7962962962962936E-2</c:v>
                </c:pt>
                <c:pt idx="297">
                  <c:v>4.8124999999999973E-2</c:v>
                </c:pt>
                <c:pt idx="298">
                  <c:v>4.828703703703701E-2</c:v>
                </c:pt>
                <c:pt idx="299">
                  <c:v>4.8449074074074047E-2</c:v>
                </c:pt>
                <c:pt idx="300">
                  <c:v>4.8611111111111084E-2</c:v>
                </c:pt>
                <c:pt idx="301">
                  <c:v>4.8773148148148121E-2</c:v>
                </c:pt>
                <c:pt idx="302">
                  <c:v>4.8935185185185158E-2</c:v>
                </c:pt>
                <c:pt idx="303">
                  <c:v>4.9097222222222195E-2</c:v>
                </c:pt>
                <c:pt idx="304">
                  <c:v>4.9259259259259232E-2</c:v>
                </c:pt>
                <c:pt idx="305">
                  <c:v>4.9421296296296269E-2</c:v>
                </c:pt>
                <c:pt idx="306">
                  <c:v>4.9583333333333306E-2</c:v>
                </c:pt>
                <c:pt idx="307">
                  <c:v>4.9745370370370343E-2</c:v>
                </c:pt>
                <c:pt idx="308">
                  <c:v>4.990740740740738E-2</c:v>
                </c:pt>
                <c:pt idx="309">
                  <c:v>5.0069444444444416E-2</c:v>
                </c:pt>
                <c:pt idx="310">
                  <c:v>5.0231481481481453E-2</c:v>
                </c:pt>
                <c:pt idx="311">
                  <c:v>5.039351851851849E-2</c:v>
                </c:pt>
                <c:pt idx="312">
                  <c:v>5.0555555555555527E-2</c:v>
                </c:pt>
                <c:pt idx="313">
                  <c:v>5.0717592592592564E-2</c:v>
                </c:pt>
                <c:pt idx="314">
                  <c:v>5.0879629629629601E-2</c:v>
                </c:pt>
                <c:pt idx="315">
                  <c:v>5.1041666666666638E-2</c:v>
                </c:pt>
                <c:pt idx="316">
                  <c:v>5.1203703703703675E-2</c:v>
                </c:pt>
                <c:pt idx="317">
                  <c:v>5.1365740740740712E-2</c:v>
                </c:pt>
                <c:pt idx="318">
                  <c:v>5.1527777777777749E-2</c:v>
                </c:pt>
                <c:pt idx="319">
                  <c:v>5.1689814814814786E-2</c:v>
                </c:pt>
                <c:pt idx="320">
                  <c:v>5.1851851851851823E-2</c:v>
                </c:pt>
                <c:pt idx="321">
                  <c:v>5.201388888888886E-2</c:v>
                </c:pt>
                <c:pt idx="322">
                  <c:v>5.2175925925925896E-2</c:v>
                </c:pt>
                <c:pt idx="323">
                  <c:v>5.2337962962962933E-2</c:v>
                </c:pt>
                <c:pt idx="324">
                  <c:v>5.249999999999997E-2</c:v>
                </c:pt>
                <c:pt idx="325">
                  <c:v>5.2662037037037007E-2</c:v>
                </c:pt>
                <c:pt idx="326">
                  <c:v>5.2824074074074044E-2</c:v>
                </c:pt>
                <c:pt idx="327">
                  <c:v>5.2986111111111081E-2</c:v>
                </c:pt>
                <c:pt idx="328">
                  <c:v>5.3148148148148118E-2</c:v>
                </c:pt>
                <c:pt idx="329">
                  <c:v>5.3310185185185155E-2</c:v>
                </c:pt>
                <c:pt idx="330">
                  <c:v>5.3472222222222192E-2</c:v>
                </c:pt>
                <c:pt idx="331">
                  <c:v>5.3634259259259229E-2</c:v>
                </c:pt>
                <c:pt idx="332">
                  <c:v>5.3796296296296266E-2</c:v>
                </c:pt>
                <c:pt idx="333">
                  <c:v>5.3958333333333303E-2</c:v>
                </c:pt>
                <c:pt idx="334">
                  <c:v>5.412037037037034E-2</c:v>
                </c:pt>
                <c:pt idx="335">
                  <c:v>5.4282407407407376E-2</c:v>
                </c:pt>
                <c:pt idx="336">
                  <c:v>5.4444444444444413E-2</c:v>
                </c:pt>
                <c:pt idx="337">
                  <c:v>5.460648148148145E-2</c:v>
                </c:pt>
                <c:pt idx="338">
                  <c:v>5.4768518518518487E-2</c:v>
                </c:pt>
                <c:pt idx="339">
                  <c:v>5.4930555555555524E-2</c:v>
                </c:pt>
                <c:pt idx="340">
                  <c:v>5.5092592592592561E-2</c:v>
                </c:pt>
                <c:pt idx="341">
                  <c:v>5.5254629629629598E-2</c:v>
                </c:pt>
                <c:pt idx="342">
                  <c:v>5.5416666666666635E-2</c:v>
                </c:pt>
                <c:pt idx="343">
                  <c:v>5.5578703703703672E-2</c:v>
                </c:pt>
                <c:pt idx="344">
                  <c:v>5.5740740740740709E-2</c:v>
                </c:pt>
                <c:pt idx="345">
                  <c:v>5.5902777777777746E-2</c:v>
                </c:pt>
                <c:pt idx="346">
                  <c:v>5.6064814814814783E-2</c:v>
                </c:pt>
                <c:pt idx="347">
                  <c:v>5.622685185185182E-2</c:v>
                </c:pt>
                <c:pt idx="348">
                  <c:v>5.6388888888888856E-2</c:v>
                </c:pt>
                <c:pt idx="349">
                  <c:v>5.6550925925925893E-2</c:v>
                </c:pt>
                <c:pt idx="350">
                  <c:v>5.671296296296293E-2</c:v>
                </c:pt>
                <c:pt idx="351">
                  <c:v>5.6874999999999967E-2</c:v>
                </c:pt>
                <c:pt idx="352">
                  <c:v>5.7037037037037004E-2</c:v>
                </c:pt>
                <c:pt idx="353">
                  <c:v>5.7199074074074041E-2</c:v>
                </c:pt>
                <c:pt idx="354">
                  <c:v>5.7361111111111078E-2</c:v>
                </c:pt>
                <c:pt idx="355">
                  <c:v>5.7523148148148115E-2</c:v>
                </c:pt>
                <c:pt idx="356">
                  <c:v>5.7685185185185152E-2</c:v>
                </c:pt>
                <c:pt idx="357">
                  <c:v>5.7847222222222189E-2</c:v>
                </c:pt>
                <c:pt idx="358">
                  <c:v>5.8009259259259226E-2</c:v>
                </c:pt>
                <c:pt idx="359">
                  <c:v>5.8171296296296263E-2</c:v>
                </c:pt>
                <c:pt idx="360">
                  <c:v>5.83333333333333E-2</c:v>
                </c:pt>
                <c:pt idx="361">
                  <c:v>5.8495370370370336E-2</c:v>
                </c:pt>
                <c:pt idx="362">
                  <c:v>5.8657407407407373E-2</c:v>
                </c:pt>
                <c:pt idx="363">
                  <c:v>5.881944444444441E-2</c:v>
                </c:pt>
                <c:pt idx="364">
                  <c:v>5.8981481481481447E-2</c:v>
                </c:pt>
                <c:pt idx="365">
                  <c:v>5.9143518518518484E-2</c:v>
                </c:pt>
                <c:pt idx="366">
                  <c:v>5.9305555555555521E-2</c:v>
                </c:pt>
                <c:pt idx="367">
                  <c:v>5.9467592592592558E-2</c:v>
                </c:pt>
                <c:pt idx="368">
                  <c:v>5.9629629629629595E-2</c:v>
                </c:pt>
                <c:pt idx="369">
                  <c:v>5.9791666666666632E-2</c:v>
                </c:pt>
                <c:pt idx="370">
                  <c:v>5.9953703703703669E-2</c:v>
                </c:pt>
                <c:pt idx="371">
                  <c:v>6.0115740740740706E-2</c:v>
                </c:pt>
                <c:pt idx="372">
                  <c:v>6.0277777777777743E-2</c:v>
                </c:pt>
                <c:pt idx="373">
                  <c:v>6.043981481481478E-2</c:v>
                </c:pt>
                <c:pt idx="374">
                  <c:v>6.0601851851851816E-2</c:v>
                </c:pt>
                <c:pt idx="375">
                  <c:v>6.0763888888888853E-2</c:v>
                </c:pt>
                <c:pt idx="376">
                  <c:v>6.092592592592589E-2</c:v>
                </c:pt>
                <c:pt idx="377">
                  <c:v>6.1087962962962927E-2</c:v>
                </c:pt>
                <c:pt idx="378">
                  <c:v>6.1249999999999964E-2</c:v>
                </c:pt>
                <c:pt idx="379">
                  <c:v>6.1412037037037001E-2</c:v>
                </c:pt>
                <c:pt idx="380">
                  <c:v>6.1574074074074038E-2</c:v>
                </c:pt>
                <c:pt idx="381">
                  <c:v>6.1736111111111075E-2</c:v>
                </c:pt>
                <c:pt idx="382">
                  <c:v>6.1898148148148112E-2</c:v>
                </c:pt>
                <c:pt idx="383">
                  <c:v>6.2060185185185149E-2</c:v>
                </c:pt>
                <c:pt idx="384">
                  <c:v>6.2222222222222186E-2</c:v>
                </c:pt>
                <c:pt idx="385">
                  <c:v>6.2384259259259223E-2</c:v>
                </c:pt>
                <c:pt idx="386">
                  <c:v>6.2546296296296267E-2</c:v>
                </c:pt>
                <c:pt idx="387">
                  <c:v>6.270833333333331E-2</c:v>
                </c:pt>
                <c:pt idx="388">
                  <c:v>6.2870370370370354E-2</c:v>
                </c:pt>
                <c:pt idx="389">
                  <c:v>6.3032407407407398E-2</c:v>
                </c:pt>
                <c:pt idx="390">
                  <c:v>6.3194444444444442E-2</c:v>
                </c:pt>
                <c:pt idx="391">
                  <c:v>6.3356481481481486E-2</c:v>
                </c:pt>
                <c:pt idx="392">
                  <c:v>6.351851851851853E-2</c:v>
                </c:pt>
                <c:pt idx="393">
                  <c:v>6.3680555555555574E-2</c:v>
                </c:pt>
                <c:pt idx="394">
                  <c:v>6.3842592592592617E-2</c:v>
                </c:pt>
                <c:pt idx="395">
                  <c:v>6.4004629629629661E-2</c:v>
                </c:pt>
                <c:pt idx="396">
                  <c:v>6.4166666666666705E-2</c:v>
                </c:pt>
                <c:pt idx="397">
                  <c:v>6.4328703703703749E-2</c:v>
                </c:pt>
                <c:pt idx="398">
                  <c:v>6.4490740740740793E-2</c:v>
                </c:pt>
                <c:pt idx="399">
                  <c:v>6.4652777777777837E-2</c:v>
                </c:pt>
                <c:pt idx="400">
                  <c:v>6.4814814814814881E-2</c:v>
                </c:pt>
                <c:pt idx="401">
                  <c:v>6.4976851851851924E-2</c:v>
                </c:pt>
                <c:pt idx="402">
                  <c:v>6.5138888888888968E-2</c:v>
                </c:pt>
                <c:pt idx="403">
                  <c:v>6.5300925925926012E-2</c:v>
                </c:pt>
                <c:pt idx="404">
                  <c:v>6.5462962962963056E-2</c:v>
                </c:pt>
                <c:pt idx="405">
                  <c:v>6.56250000000001E-2</c:v>
                </c:pt>
                <c:pt idx="406">
                  <c:v>6.5787037037037144E-2</c:v>
                </c:pt>
                <c:pt idx="407">
                  <c:v>6.5949074074074188E-2</c:v>
                </c:pt>
                <c:pt idx="408">
                  <c:v>6.6111111111111232E-2</c:v>
                </c:pt>
                <c:pt idx="409">
                  <c:v>6.6273148148148275E-2</c:v>
                </c:pt>
                <c:pt idx="410">
                  <c:v>6.6435185185185319E-2</c:v>
                </c:pt>
                <c:pt idx="411">
                  <c:v>6.6597222222222363E-2</c:v>
                </c:pt>
                <c:pt idx="412">
                  <c:v>6.6759259259259407E-2</c:v>
                </c:pt>
                <c:pt idx="413">
                  <c:v>6.6921296296296451E-2</c:v>
                </c:pt>
                <c:pt idx="414">
                  <c:v>6.7083333333333495E-2</c:v>
                </c:pt>
                <c:pt idx="415">
                  <c:v>6.7245370370370539E-2</c:v>
                </c:pt>
                <c:pt idx="416">
                  <c:v>6.7407407407407582E-2</c:v>
                </c:pt>
                <c:pt idx="417">
                  <c:v>6.7569444444444626E-2</c:v>
                </c:pt>
                <c:pt idx="418">
                  <c:v>6.773148148148167E-2</c:v>
                </c:pt>
                <c:pt idx="419">
                  <c:v>6.7893518518518714E-2</c:v>
                </c:pt>
                <c:pt idx="420">
                  <c:v>6.8055555555555758E-2</c:v>
                </c:pt>
                <c:pt idx="421">
                  <c:v>6.8217592592592802E-2</c:v>
                </c:pt>
                <c:pt idx="422">
                  <c:v>6.8379629629629846E-2</c:v>
                </c:pt>
                <c:pt idx="423">
                  <c:v>6.8541666666666889E-2</c:v>
                </c:pt>
                <c:pt idx="424">
                  <c:v>6.8703703703703933E-2</c:v>
                </c:pt>
                <c:pt idx="425">
                  <c:v>6.8865740740740977E-2</c:v>
                </c:pt>
                <c:pt idx="426">
                  <c:v>6.9027777777778021E-2</c:v>
                </c:pt>
                <c:pt idx="427">
                  <c:v>6.9189814814815065E-2</c:v>
                </c:pt>
                <c:pt idx="428">
                  <c:v>6.9351851851852109E-2</c:v>
                </c:pt>
                <c:pt idx="429">
                  <c:v>6.9513888888889153E-2</c:v>
                </c:pt>
                <c:pt idx="430">
                  <c:v>6.9675925925926196E-2</c:v>
                </c:pt>
                <c:pt idx="431">
                  <c:v>6.983796296296324E-2</c:v>
                </c:pt>
                <c:pt idx="432">
                  <c:v>7.0000000000000284E-2</c:v>
                </c:pt>
                <c:pt idx="433">
                  <c:v>7.0162037037037328E-2</c:v>
                </c:pt>
                <c:pt idx="434">
                  <c:v>7.0324074074074372E-2</c:v>
                </c:pt>
                <c:pt idx="435">
                  <c:v>7.0486111111111416E-2</c:v>
                </c:pt>
                <c:pt idx="436">
                  <c:v>7.064814814814846E-2</c:v>
                </c:pt>
                <c:pt idx="437">
                  <c:v>7.0810185185185504E-2</c:v>
                </c:pt>
                <c:pt idx="438">
                  <c:v>7.0972222222222547E-2</c:v>
                </c:pt>
                <c:pt idx="439">
                  <c:v>7.1134259259259591E-2</c:v>
                </c:pt>
                <c:pt idx="440">
                  <c:v>7.1296296296296635E-2</c:v>
                </c:pt>
                <c:pt idx="441">
                  <c:v>7.1458333333333679E-2</c:v>
                </c:pt>
                <c:pt idx="442">
                  <c:v>7.1620370370370723E-2</c:v>
                </c:pt>
                <c:pt idx="443">
                  <c:v>7.1782407407407767E-2</c:v>
                </c:pt>
                <c:pt idx="444">
                  <c:v>7.1944444444444811E-2</c:v>
                </c:pt>
                <c:pt idx="445">
                  <c:v>7.2106481481481854E-2</c:v>
                </c:pt>
                <c:pt idx="446">
                  <c:v>7.2268518518518898E-2</c:v>
                </c:pt>
                <c:pt idx="447">
                  <c:v>7.2430555555555942E-2</c:v>
                </c:pt>
                <c:pt idx="448">
                  <c:v>7.2592592592592986E-2</c:v>
                </c:pt>
                <c:pt idx="449">
                  <c:v>7.275462962963003E-2</c:v>
                </c:pt>
                <c:pt idx="450">
                  <c:v>7.2916666666667074E-2</c:v>
                </c:pt>
                <c:pt idx="451">
                  <c:v>7.3078703703704118E-2</c:v>
                </c:pt>
                <c:pt idx="452">
                  <c:v>7.3240740740741161E-2</c:v>
                </c:pt>
                <c:pt idx="453">
                  <c:v>7.3402777777778205E-2</c:v>
                </c:pt>
                <c:pt idx="454">
                  <c:v>7.3564814814815249E-2</c:v>
                </c:pt>
                <c:pt idx="455">
                  <c:v>7.3726851851852293E-2</c:v>
                </c:pt>
                <c:pt idx="456">
                  <c:v>7.3888888888889337E-2</c:v>
                </c:pt>
                <c:pt idx="457">
                  <c:v>7.4050925925926381E-2</c:v>
                </c:pt>
                <c:pt idx="458">
                  <c:v>7.4212962962963425E-2</c:v>
                </c:pt>
                <c:pt idx="459">
                  <c:v>7.4375000000000469E-2</c:v>
                </c:pt>
                <c:pt idx="460">
                  <c:v>7.4537037037037512E-2</c:v>
                </c:pt>
                <c:pt idx="461">
                  <c:v>7.4699074074074556E-2</c:v>
                </c:pt>
                <c:pt idx="462">
                  <c:v>7.48611111111116E-2</c:v>
                </c:pt>
                <c:pt idx="463">
                  <c:v>7.5023148148148644E-2</c:v>
                </c:pt>
                <c:pt idx="464">
                  <c:v>7.5185185185185688E-2</c:v>
                </c:pt>
                <c:pt idx="465">
                  <c:v>7.5347222222222732E-2</c:v>
                </c:pt>
                <c:pt idx="466">
                  <c:v>7.5509259259259776E-2</c:v>
                </c:pt>
                <c:pt idx="467">
                  <c:v>7.5671296296296819E-2</c:v>
                </c:pt>
                <c:pt idx="468">
                  <c:v>7.5833333333333863E-2</c:v>
                </c:pt>
                <c:pt idx="469">
                  <c:v>7.5995370370370907E-2</c:v>
                </c:pt>
                <c:pt idx="470">
                  <c:v>7.6157407407407951E-2</c:v>
                </c:pt>
                <c:pt idx="471">
                  <c:v>7.6319444444444995E-2</c:v>
                </c:pt>
                <c:pt idx="472">
                  <c:v>7.6481481481482039E-2</c:v>
                </c:pt>
                <c:pt idx="473">
                  <c:v>7.6643518518519083E-2</c:v>
                </c:pt>
                <c:pt idx="474">
                  <c:v>7.6805555555556126E-2</c:v>
                </c:pt>
                <c:pt idx="475">
                  <c:v>7.696759259259317E-2</c:v>
                </c:pt>
                <c:pt idx="476">
                  <c:v>7.7129629629630214E-2</c:v>
                </c:pt>
                <c:pt idx="477">
                  <c:v>7.7291666666667258E-2</c:v>
                </c:pt>
                <c:pt idx="478">
                  <c:v>7.7453703703704302E-2</c:v>
                </c:pt>
                <c:pt idx="479">
                  <c:v>7.7615740740741346E-2</c:v>
                </c:pt>
                <c:pt idx="480">
                  <c:v>7.777777777777839E-2</c:v>
                </c:pt>
                <c:pt idx="481">
                  <c:v>7.7939814814815433E-2</c:v>
                </c:pt>
                <c:pt idx="482">
                  <c:v>7.8101851851852477E-2</c:v>
                </c:pt>
                <c:pt idx="483">
                  <c:v>7.8263888888889521E-2</c:v>
                </c:pt>
                <c:pt idx="484">
                  <c:v>7.8425925925926565E-2</c:v>
                </c:pt>
                <c:pt idx="485">
                  <c:v>7.8587962962963609E-2</c:v>
                </c:pt>
                <c:pt idx="486">
                  <c:v>7.8750000000000653E-2</c:v>
                </c:pt>
                <c:pt idx="487">
                  <c:v>7.8912037037037697E-2</c:v>
                </c:pt>
                <c:pt idx="488">
                  <c:v>7.9074074074074741E-2</c:v>
                </c:pt>
                <c:pt idx="489">
                  <c:v>7.9236111111111784E-2</c:v>
                </c:pt>
                <c:pt idx="490">
                  <c:v>7.9398148148148828E-2</c:v>
                </c:pt>
                <c:pt idx="491">
                  <c:v>7.9560185185185872E-2</c:v>
                </c:pt>
                <c:pt idx="492">
                  <c:v>7.9722222222222916E-2</c:v>
                </c:pt>
                <c:pt idx="493">
                  <c:v>7.988425925925996E-2</c:v>
                </c:pt>
                <c:pt idx="494">
                  <c:v>8.0046296296297004E-2</c:v>
                </c:pt>
                <c:pt idx="495">
                  <c:v>8.0208333333334048E-2</c:v>
                </c:pt>
                <c:pt idx="496">
                  <c:v>8.0370370370371091E-2</c:v>
                </c:pt>
                <c:pt idx="497">
                  <c:v>8.0532407407408135E-2</c:v>
                </c:pt>
                <c:pt idx="498">
                  <c:v>8.0694444444445179E-2</c:v>
                </c:pt>
                <c:pt idx="499">
                  <c:v>8.0856481481482223E-2</c:v>
                </c:pt>
              </c:numCache>
            </c:numRef>
          </c:xVal>
          <c:yVal>
            <c:numRef>
              <c:f>'spinac zpatecka vypinane cerp.'!$T$12:$T$511</c:f>
              <c:numCache>
                <c:formatCode>General</c:formatCode>
                <c:ptCount val="500"/>
                <c:pt idx="0">
                  <c:v>21.5</c:v>
                </c:pt>
                <c:pt idx="1">
                  <c:v>21.5</c:v>
                </c:pt>
                <c:pt idx="2">
                  <c:v>21.5</c:v>
                </c:pt>
                <c:pt idx="3">
                  <c:v>21.499861693548386</c:v>
                </c:pt>
                <c:pt idx="4">
                  <c:v>21.499495181451611</c:v>
                </c:pt>
                <c:pt idx="5">
                  <c:v>21.498845417741933</c:v>
                </c:pt>
                <c:pt idx="6">
                  <c:v>21.497882444384434</c:v>
                </c:pt>
                <c:pt idx="7">
                  <c:v>21.496594155950731</c:v>
                </c:pt>
                <c:pt idx="8">
                  <c:v>21.494980954162777</c:v>
                </c:pt>
                <c:pt idx="9">
                  <c:v>21.4930518131757</c:v>
                </c:pt>
                <c:pt idx="10">
                  <c:v>21.490821396930723</c:v>
                </c:pt>
                <c:pt idx="11">
                  <c:v>21.488307960093135</c:v>
                </c:pt>
                <c:pt idx="12">
                  <c:v>21.48553183162926</c:v>
                </c:pt>
                <c:pt idx="13">
                  <c:v>21.482514330671179</c:v>
                </c:pt>
                <c:pt idx="14">
                  <c:v>21.47927700222812</c:v>
                </c:pt>
                <c:pt idx="15">
                  <c:v>21.475841088713793</c:v>
                </c:pt>
                <c:pt idx="16">
                  <c:v>21.472226958679141</c:v>
                </c:pt>
                <c:pt idx="17">
                  <c:v>21.468453985052456</c:v>
                </c:pt>
                <c:pt idx="18">
                  <c:v>21.464540477045453</c:v>
                </c:pt>
                <c:pt idx="19">
                  <c:v>21.460503651539728</c:v>
                </c:pt>
                <c:pt idx="20">
                  <c:v>21.456359633085182</c:v>
                </c:pt>
                <c:pt idx="21">
                  <c:v>21.452123474219952</c:v>
                </c:pt>
                <c:pt idx="22">
                  <c:v>21.447809189820898</c:v>
                </c:pt>
                <c:pt idx="23">
                  <c:v>21.443429800741207</c:v>
                </c:pt>
                <c:pt idx="24">
                  <c:v>21.438997383186397</c:v>
                </c:pt>
                <c:pt idx="25">
                  <c:v>21.434523121199589</c:v>
                </c:pt>
                <c:pt idx="26">
                  <c:v>21.430017360332389</c:v>
                </c:pt>
                <c:pt idx="27">
                  <c:v>21.425489459211764</c:v>
                </c:pt>
                <c:pt idx="28">
                  <c:v>21.420947942231479</c:v>
                </c:pt>
                <c:pt idx="29">
                  <c:v>21.416400615044054</c:v>
                </c:pt>
                <c:pt idx="30">
                  <c:v>21.411854653347152</c:v>
                </c:pt>
                <c:pt idx="31">
                  <c:v>21.407316672461825</c:v>
                </c:pt>
                <c:pt idx="32">
                  <c:v>21.402792783046475</c:v>
                </c:pt>
                <c:pt idx="33">
                  <c:v>21.398288636746098</c:v>
                </c:pt>
                <c:pt idx="34">
                  <c:v>21.393809464472003</c:v>
                </c:pt>
                <c:pt idx="35">
                  <c:v>21.389360109219908</c:v>
                </c:pt>
                <c:pt idx="36">
                  <c:v>21.384945054774857</c:v>
                </c:pt>
                <c:pt idx="37">
                  <c:v>21.380568451255282</c:v>
                </c:pt>
                <c:pt idx="38">
                  <c:v>21.376233949327993</c:v>
                </c:pt>
                <c:pt idx="39">
                  <c:v>21.371944815151451</c:v>
                </c:pt>
                <c:pt idx="40">
                  <c:v>21.367704010575288</c:v>
                </c:pt>
                <c:pt idx="41">
                  <c:v>21.363514249060003</c:v>
                </c:pt>
                <c:pt idx="42">
                  <c:v>21.359378034750225</c:v>
                </c:pt>
                <c:pt idx="43">
                  <c:v>21.355297689956075</c:v>
                </c:pt>
                <c:pt idx="44">
                  <c:v>21.351275374735028</c:v>
                </c:pt>
                <c:pt idx="45">
                  <c:v>21.347313101150988</c:v>
                </c:pt>
                <c:pt idx="46">
                  <c:v>21.34341274399338</c:v>
                </c:pt>
                <c:pt idx="47">
                  <c:v>21.339576049177364</c:v>
                </c:pt>
                <c:pt idx="48">
                  <c:v>21.335804640650714</c:v>
                </c:pt>
                <c:pt idx="49">
                  <c:v>21.332099795581062</c:v>
                </c:pt>
                <c:pt idx="50">
                  <c:v>21.328462333706732</c:v>
                </c:pt>
                <c:pt idx="51">
                  <c:v>21.324892580660265</c:v>
                </c:pt>
                <c:pt idx="52">
                  <c:v>21.321390377473104</c:v>
                </c:pt>
                <c:pt idx="53">
                  <c:v>21.317955117276735</c:v>
                </c:pt>
                <c:pt idx="54">
                  <c:v>21.314585796435669</c:v>
                </c:pt>
                <c:pt idx="55">
                  <c:v>21.311281071710884</c:v>
                </c:pt>
                <c:pt idx="56">
                  <c:v>21.308039318087722</c:v>
                </c:pt>
                <c:pt idx="57">
                  <c:v>21.304858683991569</c:v>
                </c:pt>
                <c:pt idx="58">
                  <c:v>21.301737142033772</c:v>
                </c:pt>
                <c:pt idx="59">
                  <c:v>21.298672534377253</c:v>
                </c:pt>
                <c:pt idx="60">
                  <c:v>21.295662612427904</c:v>
                </c:pt>
                <c:pt idx="61">
                  <c:v>21.292705070945924</c:v>
                </c:pt>
                <c:pt idx="62">
                  <c:v>21.28979757690237</c:v>
                </c:pt>
                <c:pt idx="63">
                  <c:v>21.286937793531624</c:v>
                </c:pt>
                <c:pt idx="64">
                  <c:v>21.28412340008591</c:v>
                </c:pt>
                <c:pt idx="65">
                  <c:v>21.28135210780815</c:v>
                </c:pt>
                <c:pt idx="66">
                  <c:v>21.27862167262202</c:v>
                </c:pt>
                <c:pt idx="67">
                  <c:v>21.275929905004194</c:v>
                </c:pt>
                <c:pt idx="68">
                  <c:v>21.273274677461782</c:v>
                </c:pt>
                <c:pt idx="69">
                  <c:v>21.270653929992797</c:v>
                </c:pt>
                <c:pt idx="70">
                  <c:v>21.268065673862417</c:v>
                </c:pt>
                <c:pt idx="71">
                  <c:v>21.265507993984951</c:v>
                </c:pt>
                <c:pt idx="72">
                  <c:v>21.262979050161658</c:v>
                </c:pt>
                <c:pt idx="73">
                  <c:v>21.260477077388781</c:v>
                </c:pt>
                <c:pt idx="74">
                  <c:v>21.258000385418057</c:v>
                </c:pt>
                <c:pt idx="75">
                  <c:v>21.255547357723895</c:v>
                </c:pt>
                <c:pt idx="76">
                  <c:v>21.253116450006846</c:v>
                </c:pt>
                <c:pt idx="77">
                  <c:v>21.250706188341784</c:v>
                </c:pt>
                <c:pt idx="78">
                  <c:v>21.248315167060994</c:v>
                </c:pt>
                <c:pt idx="79">
                  <c:v>21.245942046446761</c:v>
                </c:pt>
                <c:pt idx="80">
                  <c:v>21.243585550294821</c:v>
                </c:pt>
                <c:pt idx="81">
                  <c:v>21.241244463398829</c:v>
                </c:pt>
                <c:pt idx="82">
                  <c:v>21.238917628996482</c:v>
                </c:pt>
                <c:pt idx="83">
                  <c:v>21.236603946210021</c:v>
                </c:pt>
                <c:pt idx="84">
                  <c:v>21.234302367507169</c:v>
                </c:pt>
                <c:pt idx="85">
                  <c:v>21.232011896202945</c:v>
                </c:pt>
                <c:pt idx="86">
                  <c:v>21.229731584018221</c:v>
                </c:pt>
                <c:pt idx="87">
                  <c:v>21.227460528707027</c:v>
                </c:pt>
                <c:pt idx="88">
                  <c:v>21.225197871761424</c:v>
                </c:pt>
                <c:pt idx="89">
                  <c:v>21.22294279620019</c:v>
                </c:pt>
                <c:pt idx="90">
                  <c:v>21.220694524445449</c:v>
                </c:pt>
                <c:pt idx="91">
                  <c:v>21.218452316289575</c:v>
                </c:pt>
                <c:pt idx="92">
                  <c:v>21.216215466953383</c:v>
                </c:pt>
                <c:pt idx="93">
                  <c:v>21.213983305235484</c:v>
                </c:pt>
                <c:pt idx="94">
                  <c:v>21.211755191751759</c:v>
                </c:pt>
                <c:pt idx="95">
                  <c:v>21.209530517263271</c:v>
                </c:pt>
                <c:pt idx="96">
                  <c:v>21.207308701090369</c:v>
                </c:pt>
                <c:pt idx="97">
                  <c:v>21.205089189610348</c:v>
                </c:pt>
                <c:pt idx="98">
                  <c:v>21.202871454835741</c:v>
                </c:pt>
                <c:pt idx="99">
                  <c:v>21.200654993070138</c:v>
                </c:pt>
                <c:pt idx="100">
                  <c:v>21.198439323638258</c:v>
                </c:pt>
                <c:pt idx="101">
                  <c:v>21.196223987686974</c:v>
                </c:pt>
                <c:pt idx="102">
                  <c:v>21.194008547053947</c:v>
                </c:pt>
                <c:pt idx="103">
                  <c:v>21.191792583200559</c:v>
                </c:pt>
                <c:pt idx="104">
                  <c:v>21.189575930609852</c:v>
                </c:pt>
                <c:pt idx="105">
                  <c:v>21.187358790052823</c:v>
                </c:pt>
                <c:pt idx="106">
                  <c:v>21.185141768217271</c:v>
                </c:pt>
                <c:pt idx="107">
                  <c:v>21.182925871427184</c:v>
                </c:pt>
                <c:pt idx="108">
                  <c:v>21.1807124723722</c:v>
                </c:pt>
                <c:pt idx="109">
                  <c:v>21.178503262549786</c:v>
                </c:pt>
                <c:pt idx="110">
                  <c:v>21.176300198765173</c:v>
                </c:pt>
                <c:pt idx="111">
                  <c:v>21.174105449005651</c:v>
                </c:pt>
                <c:pt idx="112">
                  <c:v>21.171921340923685</c:v>
                </c:pt>
                <c:pt idx="113">
                  <c:v>21.169750314751148</c:v>
                </c:pt>
                <c:pt idx="114">
                  <c:v>21.167594650757582</c:v>
                </c:pt>
                <c:pt idx="115">
                  <c:v>21.165456317038295</c:v>
                </c:pt>
                <c:pt idx="116">
                  <c:v>21.163336897104813</c:v>
                </c:pt>
                <c:pt idx="117">
                  <c:v>21.161237569011316</c:v>
                </c:pt>
                <c:pt idx="118">
                  <c:v>21.159159116494518</c:v>
                </c:pt>
                <c:pt idx="119">
                  <c:v>21.157101958810589</c:v>
                </c:pt>
                <c:pt idx="120">
                  <c:v>21.155066190332299</c:v>
                </c:pt>
                <c:pt idx="121">
                  <c:v>21.153051624039087</c:v>
                </c:pt>
                <c:pt idx="122">
                  <c:v>21.151057835165499</c:v>
                </c:pt>
                <c:pt idx="123">
                  <c:v>21.149084202739861</c:v>
                </c:pt>
                <c:pt idx="124">
                  <c:v>21.147129947739199</c:v>
                </c:pt>
                <c:pt idx="125">
                  <c:v>21.145194167248576</c:v>
                </c:pt>
                <c:pt idx="126">
                  <c:v>21.143275864443009</c:v>
                </c:pt>
                <c:pt idx="127">
                  <c:v>21.14137397447956</c:v>
                </c:pt>
                <c:pt idx="128">
                  <c:v>21.139487386546747</c:v>
                </c:pt>
                <c:pt idx="129">
                  <c:v>21.137614962403969</c:v>
                </c:pt>
                <c:pt idx="130">
                  <c:v>21.135755551780289</c:v>
                </c:pt>
                <c:pt idx="131">
                  <c:v>21.133908005007303</c:v>
                </c:pt>
                <c:pt idx="132">
                  <c:v>21.132071183246723</c:v>
                </c:pt>
                <c:pt idx="133">
                  <c:v>21.130243966648301</c:v>
                </c:pt>
                <c:pt idx="134">
                  <c:v>21.128425260743008</c:v>
                </c:pt>
                <c:pt idx="135">
                  <c:v>21.126614001343665</c:v>
                </c:pt>
                <c:pt idx="136">
                  <c:v>21.124809158192768</c:v>
                </c:pt>
                <c:pt idx="137">
                  <c:v>21.123009737566473</c:v>
                </c:pt>
                <c:pt idx="138">
                  <c:v>21.121214784015187</c:v>
                </c:pt>
                <c:pt idx="139">
                  <c:v>21.119423381395585</c:v>
                </c:pt>
                <c:pt idx="140">
                  <c:v>21.117634653325958</c:v>
                </c:pt>
                <c:pt idx="141">
                  <c:v>21.115847763176689</c:v>
                </c:pt>
                <c:pt idx="142">
                  <c:v>21.114061913690094</c:v>
                </c:pt>
                <c:pt idx="143">
                  <c:v>21.112276346308775</c:v>
                </c:pt>
                <c:pt idx="144">
                  <c:v>21.110490340278513</c:v>
                </c:pt>
                <c:pt idx="145">
                  <c:v>21.108703211580643</c:v>
                </c:pt>
                <c:pt idx="146">
                  <c:v>21.106914311739352</c:v>
                </c:pt>
                <c:pt idx="147">
                  <c:v>21.105123026541307</c:v>
                </c:pt>
                <c:pt idx="148">
                  <c:v>21.103328774698205</c:v>
                </c:pt>
                <c:pt idx="149">
                  <c:v>21.101531006477117</c:v>
                </c:pt>
                <c:pt idx="150">
                  <c:v>21.099729202318738</c:v>
                </c:pt>
                <c:pt idx="151">
                  <c:v>21.097922871459538</c:v>
                </c:pt>
                <c:pt idx="152">
                  <c:v>21.096111550570587</c:v>
                </c:pt>
                <c:pt idx="153">
                  <c:v>21.094294802422866</c:v>
                </c:pt>
                <c:pt idx="154">
                  <c:v>21.092472214586735</c:v>
                </c:pt>
                <c:pt idx="155">
                  <c:v>21.090643398171181</c:v>
                </c:pt>
                <c:pt idx="156">
                  <c:v>21.088807986606962</c:v>
                </c:pt>
                <c:pt idx="157">
                  <c:v>21.086965634476453</c:v>
                </c:pt>
                <c:pt idx="158">
                  <c:v>21.085116250802216</c:v>
                </c:pt>
                <c:pt idx="159">
                  <c:v>21.08326011473283</c:v>
                </c:pt>
                <c:pt idx="160">
                  <c:v>21.081397913786866</c:v>
                </c:pt>
                <c:pt idx="161">
                  <c:v>21.07953073662549</c:v>
                </c:pt>
                <c:pt idx="162">
                  <c:v>21.077660039139687</c:v>
                </c:pt>
                <c:pt idx="163">
                  <c:v>21.07578759645989</c:v>
                </c:pt>
                <c:pt idx="164">
                  <c:v>21.073915449166215</c:v>
                </c:pt>
                <c:pt idx="165">
                  <c:v>21.072045848969097</c:v>
                </c:pt>
                <c:pt idx="166">
                  <c:v>21.070181207062294</c:v>
                </c:pt>
                <c:pt idx="167">
                  <c:v>21.068324046948224</c:v>
                </c:pt>
                <c:pt idx="168">
                  <c:v>21.066476731819968</c:v>
                </c:pt>
                <c:pt idx="169">
                  <c:v>21.064641312295603</c:v>
                </c:pt>
                <c:pt idx="170">
                  <c:v>21.062819453968451</c:v>
                </c:pt>
                <c:pt idx="171">
                  <c:v>21.061012416501086</c:v>
                </c:pt>
                <c:pt idx="172">
                  <c:v>21.059221064736871</c:v>
                </c:pt>
                <c:pt idx="173">
                  <c:v>21.057445898510458</c:v>
                </c:pt>
                <c:pt idx="174">
                  <c:v>21.055687092219191</c:v>
                </c:pt>
                <c:pt idx="175">
                  <c:v>21.053944538287475</c:v>
                </c:pt>
                <c:pt idx="176">
                  <c:v>21.052217890789429</c:v>
                </c:pt>
                <c:pt idx="177">
                  <c:v>21.050506606961658</c:v>
                </c:pt>
                <c:pt idx="178">
                  <c:v>21.04880998533239</c:v>
                </c:pt>
                <c:pt idx="179">
                  <c:v>21.047127199855328</c:v>
                </c:pt>
                <c:pt idx="180">
                  <c:v>21.045457329866696</c:v>
                </c:pt>
                <c:pt idx="181">
                  <c:v>21.043799385953246</c:v>
                </c:pt>
                <c:pt idx="182">
                  <c:v>21.042152331978645</c:v>
                </c:pt>
                <c:pt idx="183">
                  <c:v>21.040515103601091</c:v>
                </c:pt>
                <c:pt idx="184">
                  <c:v>21.038886623651674</c:v>
                </c:pt>
                <c:pt idx="185">
                  <c:v>21.037265814748281</c:v>
                </c:pt>
                <c:pt idx="186">
                  <c:v>21.035651609505795</c:v>
                </c:pt>
                <c:pt idx="187">
                  <c:v>21.034042958678242</c:v>
                </c:pt>
                <c:pt idx="188">
                  <c:v>21.032438837537821</c:v>
                </c:pt>
                <c:pt idx="189">
                  <c:v>21.030838250763015</c:v>
                </c:pt>
                <c:pt idx="190">
                  <c:v>21.029240236075523</c:v>
                </c:pt>
                <c:pt idx="191">
                  <c:v>21.027643866834907</c:v>
                </c:pt>
                <c:pt idx="192">
                  <c:v>21.026048253771414</c:v>
                </c:pt>
                <c:pt idx="193">
                  <c:v>21.02445254601167</c:v>
                </c:pt>
                <c:pt idx="194">
                  <c:v>21.022855931529136</c:v>
                </c:pt>
                <c:pt idx="195">
                  <c:v>21.021257637131047</c:v>
                </c:pt>
                <c:pt idx="196">
                  <c:v>21.019656928075982</c:v>
                </c:pt>
                <c:pt idx="197">
                  <c:v>21.018053107401158</c:v>
                </c:pt>
                <c:pt idx="198">
                  <c:v>21.016445515025413</c:v>
                </c:pt>
                <c:pt idx="199">
                  <c:v>21.014833526682708</c:v>
                </c:pt>
                <c:pt idx="200">
                  <c:v>21.013216552731564</c:v>
                </c:pt>
                <c:pt idx="201">
                  <c:v>21.011594036877739</c:v>
                </c:pt>
                <c:pt idx="202">
                  <c:v>21.009965454840678</c:v>
                </c:pt>
                <c:pt idx="203">
                  <c:v>21.008330312988551</c:v>
                </c:pt>
                <c:pt idx="204">
                  <c:v>21.006688146961917</c:v>
                </c:pt>
                <c:pt idx="205">
                  <c:v>21.005038520301955</c:v>
                </c:pt>
                <c:pt idx="206">
                  <c:v>21.003381023095965</c:v>
                </c:pt>
                <c:pt idx="207">
                  <c:v>21.001715270649925</c:v>
                </c:pt>
                <c:pt idx="208">
                  <c:v>21.000040902195689</c:v>
                </c:pt>
                <c:pt idx="209">
                  <c:v>20.998357579638427</c:v>
                </c:pt>
                <c:pt idx="210">
                  <c:v>20.99666498634835</c:v>
                </c:pt>
                <c:pt idx="211">
                  <c:v>20.994962825999529</c:v>
                </c:pt>
                <c:pt idx="212">
                  <c:v>20.993251055877774</c:v>
                </c:pt>
                <c:pt idx="213">
                  <c:v>20.991530002580934</c:v>
                </c:pt>
                <c:pt idx="214">
                  <c:v>20.989800402044612</c:v>
                </c:pt>
                <c:pt idx="215">
                  <c:v>20.988063391448623</c:v>
                </c:pt>
                <c:pt idx="216">
                  <c:v>20.986320474744897</c:v>
                </c:pt>
                <c:pt idx="217">
                  <c:v>20.984573474320236</c:v>
                </c:pt>
                <c:pt idx="218">
                  <c:v>20.982824477004957</c:v>
                </c:pt>
                <c:pt idx="219">
                  <c:v>20.981075779649746</c:v>
                </c:pt>
                <c:pt idx="220">
                  <c:v>20.979329837439376</c:v>
                </c:pt>
                <c:pt idx="221">
                  <c:v>20.977589216720077</c:v>
                </c:pt>
                <c:pt idx="222">
                  <c:v>20.975856322394968</c:v>
                </c:pt>
                <c:pt idx="223">
                  <c:v>20.974133245693245</c:v>
                </c:pt>
                <c:pt idx="224">
                  <c:v>20.972421691767039</c:v>
                </c:pt>
                <c:pt idx="225">
                  <c:v>20.970722958837271</c:v>
                </c:pt>
                <c:pt idx="226">
                  <c:v>20.969037949358249</c:v>
                </c:pt>
                <c:pt idx="227">
                  <c:v>20.967367199879728</c:v>
                </c:pt>
                <c:pt idx="228">
                  <c:v>20.965710920666982</c:v>
                </c:pt>
                <c:pt idx="229">
                  <c:v>20.964069039210141</c:v>
                </c:pt>
                <c:pt idx="230">
                  <c:v>20.96244124388781</c:v>
                </c:pt>
                <c:pt idx="231">
                  <c:v>20.960827025516796</c:v>
                </c:pt>
                <c:pt idx="232">
                  <c:v>20.959225715514368</c:v>
                </c:pt>
                <c:pt idx="233">
                  <c:v>20.957636520061737</c:v>
                </c:pt>
                <c:pt idx="234">
                  <c:v>20.956058550087487</c:v>
                </c:pt>
                <c:pt idx="235">
                  <c:v>20.954490847159139</c:v>
                </c:pt>
                <c:pt idx="236">
                  <c:v>20.952932405530575</c:v>
                </c:pt>
                <c:pt idx="237">
                  <c:v>20.951382190678512</c:v>
                </c:pt>
                <c:pt idx="238">
                  <c:v>20.949839154697816</c:v>
                </c:pt>
                <c:pt idx="239">
                  <c:v>20.948302248930734</c:v>
                </c:pt>
                <c:pt idx="240">
                  <c:v>20.946770434191027</c:v>
                </c:pt>
                <c:pt idx="241">
                  <c:v>20.945242688918857</c:v>
                </c:pt>
                <c:pt idx="242">
                  <c:v>20.943718015571552</c:v>
                </c:pt>
                <c:pt idx="243">
                  <c:v>20.942195445522582</c:v>
                </c:pt>
                <c:pt idx="244">
                  <c:v>20.940674042708629</c:v>
                </c:pt>
                <c:pt idx="245">
                  <c:v>20.939152906233762</c:v>
                </c:pt>
                <c:pt idx="246">
                  <c:v>20.937631172111253</c:v>
                </c:pt>
                <c:pt idx="247">
                  <c:v>20.93610801429783</c:v>
                </c:pt>
                <c:pt idx="248">
                  <c:v>20.934582645152314</c:v>
                </c:pt>
                <c:pt idx="249">
                  <c:v>20.933054315430404</c:v>
                </c:pt>
                <c:pt idx="250">
                  <c:v>20.931522313909841</c:v>
                </c:pt>
                <c:pt idx="251">
                  <c:v>20.929985966725038</c:v>
                </c:pt>
                <c:pt idx="252">
                  <c:v>20.928444636477199</c:v>
                </c:pt>
                <c:pt idx="253">
                  <c:v>20.926897721174793</c:v>
                </c:pt>
                <c:pt idx="254">
                  <c:v>20.925344653049791</c:v>
                </c:pt>
                <c:pt idx="255">
                  <c:v>20.923784897287003</c:v>
                </c:pt>
                <c:pt idx="256">
                  <c:v>20.922217950697078</c:v>
                </c:pt>
                <c:pt idx="257">
                  <c:v>20.920643340357969</c:v>
                </c:pt>
                <c:pt idx="258">
                  <c:v>20.91906062224491</c:v>
                </c:pt>
                <c:pt idx="259">
                  <c:v>20.917469379864894</c:v>
                </c:pt>
                <c:pt idx="260">
                  <c:v>20.915869222908292</c:v>
                </c:pt>
                <c:pt idx="261">
                  <c:v>20.914259785927484</c:v>
                </c:pt>
                <c:pt idx="262">
                  <c:v>20.912640727050007</c:v>
                </c:pt>
                <c:pt idx="263">
                  <c:v>20.911011726731903</c:v>
                </c:pt>
                <c:pt idx="264">
                  <c:v>20.909372486555256</c:v>
                </c:pt>
                <c:pt idx="265">
                  <c:v>20.907722728072741</c:v>
                </c:pt>
                <c:pt idx="266">
                  <c:v>20.90606242613023</c:v>
                </c:pt>
                <c:pt idx="267">
                  <c:v>20.904391924577141</c:v>
                </c:pt>
                <c:pt idx="268">
                  <c:v>20.902711976299127</c:v>
                </c:pt>
                <c:pt idx="269">
                  <c:v>20.901023736363214</c:v>
                </c:pt>
                <c:pt idx="270">
                  <c:v>20.899328726939352</c:v>
                </c:pt>
                <c:pt idx="271">
                  <c:v>20.897628788570699</c:v>
                </c:pt>
                <c:pt idx="272">
                  <c:v>20.895926025937882</c:v>
                </c:pt>
                <c:pt idx="273">
                  <c:v>20.894222753292674</c:v>
                </c:pt>
                <c:pt idx="274">
                  <c:v>20.892521442696712</c:v>
                </c:pt>
                <c:pt idx="275">
                  <c:v>20.890824676818756</c:v>
                </c:pt>
                <c:pt idx="276">
                  <c:v>20.88913487631741</c:v>
                </c:pt>
                <c:pt idx="277">
                  <c:v>20.8874541476209</c:v>
                </c:pt>
                <c:pt idx="278">
                  <c:v>20.88578421054827</c:v>
                </c:pt>
                <c:pt idx="279">
                  <c:v>20.884126377486879</c:v>
                </c:pt>
                <c:pt idx="280">
                  <c:v>20.882481564591661</c:v>
                </c:pt>
                <c:pt idx="281">
                  <c:v>20.880850321682178</c:v>
                </c:pt>
                <c:pt idx="282">
                  <c:v>20.879232871896342</c:v>
                </c:pt>
                <c:pt idx="283">
                  <c:v>20.877629155231098</c:v>
                </c:pt>
                <c:pt idx="284">
                  <c:v>20.876038872234627</c:v>
                </c:pt>
                <c:pt idx="285">
                  <c:v>20.874461525581729</c:v>
                </c:pt>
                <c:pt idx="286">
                  <c:v>20.872896458258868</c:v>
                </c:pt>
                <c:pt idx="287">
                  <c:v>20.871342887747684</c:v>
                </c:pt>
                <c:pt idx="288">
                  <c:v>20.869799936025959</c:v>
                </c:pt>
                <c:pt idx="289">
                  <c:v>20.868266655474468</c:v>
                </c:pt>
                <c:pt idx="290">
                  <c:v>20.86674205093766</c:v>
                </c:pt>
                <c:pt idx="291">
                  <c:v>20.865225098271647</c:v>
                </c:pt>
                <c:pt idx="292">
                  <c:v>20.86371475974952</c:v>
                </c:pt>
                <c:pt idx="293">
                  <c:v>20.862209996699256</c:v>
                </c:pt>
                <c:pt idx="294">
                  <c:v>20.860709779735402</c:v>
                </c:pt>
                <c:pt idx="295">
                  <c:v>20.859213096920563</c:v>
                </c:pt>
                <c:pt idx="296">
                  <c:v>20.857718960161968</c:v>
                </c:pt>
                <c:pt idx="297">
                  <c:v>20.856226410115543</c:v>
                </c:pt>
                <c:pt idx="298">
                  <c:v>20.854734519837521</c:v>
                </c:pt>
                <c:pt idx="299">
                  <c:v>20.853242397392684</c:v>
                </c:pt>
                <c:pt idx="300">
                  <c:v>20.851749187599815</c:v>
                </c:pt>
                <c:pt idx="301">
                  <c:v>20.85025407306928</c:v>
                </c:pt>
                <c:pt idx="302">
                  <c:v>20.848756274664716</c:v>
                </c:pt>
                <c:pt idx="303">
                  <c:v>20.847255051500614</c:v>
                </c:pt>
                <c:pt idx="304">
                  <c:v>20.845749700570128</c:v>
                </c:pt>
                <c:pt idx="305">
                  <c:v>20.844239556082155</c:v>
                </c:pt>
                <c:pt idx="306">
                  <c:v>20.842723988573802</c:v>
                </c:pt>
                <c:pt idx="307">
                  <c:v>20.841202403853092</c:v>
                </c:pt>
                <c:pt idx="308">
                  <c:v>20.839674241817345</c:v>
                </c:pt>
                <c:pt idx="309">
                  <c:v>20.838138975184592</c:v>
                </c:pt>
                <c:pt idx="310">
                  <c:v>20.836596108168582</c:v>
                </c:pt>
                <c:pt idx="311">
                  <c:v>20.835045175122218</c:v>
                </c:pt>
                <c:pt idx="312">
                  <c:v>20.833485739169458</c:v>
                </c:pt>
                <c:pt idx="313">
                  <c:v>20.831917390841681</c:v>
                </c:pt>
                <c:pt idx="314">
                  <c:v>20.830339746731173</c:v>
                </c:pt>
                <c:pt idx="315">
                  <c:v>20.828752448171578</c:v>
                </c:pt>
                <c:pt idx="316">
                  <c:v>20.827155159952888</c:v>
                </c:pt>
                <c:pt idx="317">
                  <c:v>20.825547569076559</c:v>
                </c:pt>
                <c:pt idx="318">
                  <c:v>20.823929383554841</c:v>
                </c:pt>
                <c:pt idx="319">
                  <c:v>20.8223003312571</c:v>
                </c:pt>
                <c:pt idx="320">
                  <c:v>20.820660393241191</c:v>
                </c:pt>
                <c:pt idx="321">
                  <c:v>20.81900991946905</c:v>
                </c:pt>
                <c:pt idx="322">
                  <c:v>20.817349668842283</c:v>
                </c:pt>
                <c:pt idx="323">
                  <c:v>20.815680802348687</c:v>
                </c:pt>
                <c:pt idx="324">
                  <c:v>20.814004848843993</c:v>
                </c:pt>
                <c:pt idx="325">
                  <c:v>20.812323655896989</c:v>
                </c:pt>
                <c:pt idx="326">
                  <c:v>20.810639335277898</c:v>
                </c:pt>
                <c:pt idx="327">
                  <c:v>20.808954208219582</c:v>
                </c:pt>
                <c:pt idx="328">
                  <c:v>20.807270753554413</c:v>
                </c:pt>
                <c:pt idx="329">
                  <c:v>20.805591560457316</c:v>
                </c:pt>
                <c:pt idx="330">
                  <c:v>20.803919055797074</c:v>
                </c:pt>
                <c:pt idx="331">
                  <c:v>20.8022553519091</c:v>
                </c:pt>
                <c:pt idx="332">
                  <c:v>20.800602174224718</c:v>
                </c:pt>
                <c:pt idx="333">
                  <c:v>20.798960840465536</c:v>
                </c:pt>
                <c:pt idx="334">
                  <c:v>20.797332271864068</c:v>
                </c:pt>
                <c:pt idx="335">
                  <c:v>20.795717023083927</c:v>
                </c:pt>
                <c:pt idx="336">
                  <c:v>20.794115321896651</c:v>
                </c:pt>
                <c:pt idx="337">
                  <c:v>20.792527112744384</c:v>
                </c:pt>
                <c:pt idx="338">
                  <c:v>20.79095210045239</c:v>
                </c:pt>
                <c:pt idx="339">
                  <c:v>20.789389791822767</c:v>
                </c:pt>
                <c:pt idx="340">
                  <c:v>20.787839533835761</c:v>
                </c:pt>
                <c:pt idx="341">
                  <c:v>20.786300547847542</c:v>
                </c:pt>
                <c:pt idx="342">
                  <c:v>20.784771959603528</c:v>
                </c:pt>
                <c:pt idx="343">
                  <c:v>20.783252825155877</c:v>
                </c:pt>
                <c:pt idx="344">
                  <c:v>20.781742152933273</c:v>
                </c:pt>
                <c:pt idx="345">
                  <c:v>20.780238922296629</c:v>
                </c:pt>
                <c:pt idx="346">
                  <c:v>20.778742098950943</c:v>
                </c:pt>
                <c:pt idx="347">
                  <c:v>20.777250647588701</c:v>
                </c:pt>
                <c:pt idx="348">
                  <c:v>20.775763542126203</c:v>
                </c:pt>
                <c:pt idx="349">
                  <c:v>20.774279773868912</c:v>
                </c:pt>
                <c:pt idx="350">
                  <c:v>20.772798357911249</c:v>
                </c:pt>
                <c:pt idx="351">
                  <c:v>20.771318338043379</c:v>
                </c:pt>
                <c:pt idx="352">
                  <c:v>20.769838790405089</c:v>
                </c:pt>
                <c:pt idx="353">
                  <c:v>20.768358826095891</c:v>
                </c:pt>
                <c:pt idx="354">
                  <c:v>20.766877592922071</c:v>
                </c:pt>
                <c:pt idx="355">
                  <c:v>20.765394276435604</c:v>
                </c:pt>
                <c:pt idx="356">
                  <c:v>20.763908100396929</c:v>
                </c:pt>
                <c:pt idx="357">
                  <c:v>20.762418326773521</c:v>
                </c:pt>
                <c:pt idx="358">
                  <c:v>20.760924255368479</c:v>
                </c:pt>
                <c:pt idx="359">
                  <c:v>20.759425223158338</c:v>
                </c:pt>
                <c:pt idx="360">
                  <c:v>20.757920603406145</c:v>
                </c:pt>
                <c:pt idx="361">
                  <c:v>20.756409804604704</c:v>
                </c:pt>
                <c:pt idx="362">
                  <c:v>20.754892269295478</c:v>
                </c:pt>
                <c:pt idx="363">
                  <c:v>20.753367472800441</c:v>
                </c:pt>
                <c:pt idx="364">
                  <c:v>20.751834921897522</c:v>
                </c:pt>
                <c:pt idx="365">
                  <c:v>20.750294153464445</c:v>
                </c:pt>
                <c:pt idx="366">
                  <c:v>20.748744733111021</c:v>
                </c:pt>
                <c:pt idx="367">
                  <c:v>20.747186253815897</c:v>
                </c:pt>
                <c:pt idx="368">
                  <c:v>20.745618334580421</c:v>
                </c:pt>
                <c:pt idx="369">
                  <c:v>20.744040619109466</c:v>
                </c:pt>
                <c:pt idx="370">
                  <c:v>20.742452774526789</c:v>
                </c:pt>
                <c:pt idx="371">
                  <c:v>20.740854490130534</c:v>
                </c:pt>
                <c:pt idx="372">
                  <c:v>20.739245476192938</c:v>
                </c:pt>
                <c:pt idx="373">
                  <c:v>20.737625462807035</c:v>
                </c:pt>
                <c:pt idx="374">
                  <c:v>20.735994433223613</c:v>
                </c:pt>
                <c:pt idx="375">
                  <c:v>20.73435273956979</c:v>
                </c:pt>
                <c:pt idx="376">
                  <c:v>20.732701142885848</c:v>
                </c:pt>
                <c:pt idx="377">
                  <c:v>20.731040806272009</c:v>
                </c:pt>
                <c:pt idx="378">
                  <c:v>20.729373260669725</c:v>
                </c:pt>
                <c:pt idx="379">
                  <c:v>20.727700356305085</c:v>
                </c:pt>
                <c:pt idx="380">
                  <c:v>20.726024207879995</c:v>
                </c:pt>
                <c:pt idx="381">
                  <c:v>20.724347139640315</c:v>
                </c:pt>
                <c:pt idx="382">
                  <c:v>20.72267163339183</c:v>
                </c:pt>
                <c:pt idx="383">
                  <c:v>20.721000281171655</c:v>
                </c:pt>
                <c:pt idx="384">
                  <c:v>20.719335512554952</c:v>
                </c:pt>
                <c:pt idx="385">
                  <c:v>20.717679442408087</c:v>
                </c:pt>
                <c:pt idx="386">
                  <c:v>20.71603379851436</c:v>
                </c:pt>
                <c:pt idx="387">
                  <c:v>20.714399900774627</c:v>
                </c:pt>
                <c:pt idx="388">
                  <c:v>20.712778672439882</c:v>
                </c:pt>
                <c:pt idx="389">
                  <c:v>20.711170670046208</c:v>
                </c:pt>
                <c:pt idx="390">
                  <c:v>20.709576123107386</c:v>
                </c:pt>
                <c:pt idx="391">
                  <c:v>20.70799497769319</c:v>
                </c:pt>
                <c:pt idx="392">
                  <c:v>20.706426940156678</c:v>
                </c:pt>
                <c:pt idx="393">
                  <c:v>20.704871518741459</c:v>
                </c:pt>
                <c:pt idx="394">
                  <c:v>20.703328061795144</c:v>
                </c:pt>
                <c:pt idx="395">
                  <c:v>20.701795791977819</c:v>
                </c:pt>
                <c:pt idx="396">
                  <c:v>20.70027383628468</c:v>
                </c:pt>
                <c:pt idx="397">
                  <c:v>20.698761251971508</c:v>
                </c:pt>
                <c:pt idx="398">
                  <c:v>20.697257048631258</c:v>
                </c:pt>
                <c:pt idx="399">
                  <c:v>20.695760206755519</c:v>
                </c:pt>
                <c:pt idx="400">
                  <c:v>20.694269693151156</c:v>
                </c:pt>
                <c:pt idx="401">
                  <c:v>20.692784473587725</c:v>
                </c:pt>
                <c:pt idx="402">
                  <c:v>20.691303523037071</c:v>
                </c:pt>
                <c:pt idx="403">
                  <c:v>20.689825833841393</c:v>
                </c:pt>
                <c:pt idx="404">
                  <c:v>20.688350422115207</c:v>
                </c:pt>
                <c:pt idx="405">
                  <c:v>20.686876332653913</c:v>
                </c:pt>
                <c:pt idx="406">
                  <c:v>20.68540264258905</c:v>
                </c:pt>
                <c:pt idx="407">
                  <c:v>20.683928463999525</c:v>
                </c:pt>
                <c:pt idx="408">
                  <c:v>20.682452945659502</c:v>
                </c:pt>
                <c:pt idx="409">
                  <c:v>20.68097527407798</c:v>
                </c:pt>
                <c:pt idx="410">
                  <c:v>20.679494673962065</c:v>
                </c:pt>
                <c:pt idx="411">
                  <c:v>20.678010408215879</c:v>
                </c:pt>
                <c:pt idx="412">
                  <c:v>20.676521777569416</c:v>
                </c:pt>
                <c:pt idx="413">
                  <c:v>20.675028119916512</c:v>
                </c:pt>
                <c:pt idx="414">
                  <c:v>20.673528809428007</c:v>
                </c:pt>
                <c:pt idx="415">
                  <c:v>20.672023255495048</c:v>
                </c:pt>
                <c:pt idx="416">
                  <c:v>20.670510901547988</c:v>
                </c:pt>
                <c:pt idx="417">
                  <c:v>20.668991223788218</c:v>
                </c:pt>
                <c:pt idx="418">
                  <c:v>20.66746372986357</c:v>
                </c:pt>
                <c:pt idx="419">
                  <c:v>20.6659279575121</c:v>
                </c:pt>
                <c:pt idx="420">
                  <c:v>20.664383473194309</c:v>
                </c:pt>
                <c:pt idx="421">
                  <c:v>20.662829870729837</c:v>
                </c:pt>
                <c:pt idx="422">
                  <c:v>20.66126676995124</c:v>
                </c:pt>
                <c:pt idx="423">
                  <c:v>20.659693815384774</c:v>
                </c:pt>
                <c:pt idx="424">
                  <c:v>20.658110674965673</c:v>
                </c:pt>
                <c:pt idx="425">
                  <c:v>20.656517038793613</c:v>
                </c:pt>
                <c:pt idx="426">
                  <c:v>20.654912617932368</c:v>
                </c:pt>
                <c:pt idx="427">
                  <c:v>20.653297377725789</c:v>
                </c:pt>
                <c:pt idx="428">
                  <c:v>20.651671653473311</c:v>
                </c:pt>
                <c:pt idx="429">
                  <c:v>20.650036190413168</c:v>
                </c:pt>
                <c:pt idx="430">
                  <c:v>20.648392136811601</c:v>
                </c:pt>
                <c:pt idx="431">
                  <c:v>20.646741009686547</c:v>
                </c:pt>
                <c:pt idx="432">
                  <c:v>20.645084646195325</c:v>
                </c:pt>
                <c:pt idx="433">
                  <c:v>20.643425149190382</c:v>
                </c:pt>
                <c:pt idx="434">
                  <c:v>20.641764832029388</c:v>
                </c:pt>
                <c:pt idx="435">
                  <c:v>20.640106166410497</c:v>
                </c:pt>
                <c:pt idx="436">
                  <c:v>20.638451734917147</c:v>
                </c:pt>
                <c:pt idx="437">
                  <c:v>20.636803958231443</c:v>
                </c:pt>
                <c:pt idx="438">
                  <c:v>20.635164942821806</c:v>
                </c:pt>
                <c:pt idx="439">
                  <c:v>20.633536408521977</c:v>
                </c:pt>
                <c:pt idx="440">
                  <c:v>20.63191966769752</c:v>
                </c:pt>
                <c:pt idx="441">
                  <c:v>20.630315636452551</c:v>
                </c:pt>
                <c:pt idx="442">
                  <c:v>20.628724864544193</c:v>
                </c:pt>
                <c:pt idx="443">
                  <c:v>20.627147575058029</c:v>
                </c:pt>
                <c:pt idx="444">
                  <c:v>20.625583707971366</c:v>
                </c:pt>
                <c:pt idx="445">
                  <c:v>20.624032963866696</c:v>
                </c:pt>
                <c:pt idx="446">
                  <c:v>20.622494845525868</c:v>
                </c:pt>
                <c:pt idx="447">
                  <c:v>20.620968696130845</c:v>
                </c:pt>
                <c:pt idx="448">
                  <c:v>20.61945373345975</c:v>
                </c:pt>
                <c:pt idx="449">
                  <c:v>20.617949079897237</c:v>
                </c:pt>
                <c:pt idx="450">
                  <c:v>20.616453788347854</c:v>
                </c:pt>
                <c:pt idx="451">
                  <c:v>20.614966864300715</c:v>
                </c:pt>
                <c:pt idx="452">
                  <c:v>20.613487284379211</c:v>
                </c:pt>
                <c:pt idx="453">
                  <c:v>20.612014011746172</c:v>
                </c:pt>
                <c:pt idx="454">
                  <c:v>20.610546008740069</c:v>
                </c:pt>
                <c:pt idx="455">
                  <c:v>20.609082247103718</c:v>
                </c:pt>
                <c:pt idx="456">
                  <c:v>20.607621716141793</c:v>
                </c:pt>
                <c:pt idx="457">
                  <c:v>20.606163429112623</c:v>
                </c:pt>
                <c:pt idx="458">
                  <c:v>20.604706428126967</c:v>
                </c:pt>
                <c:pt idx="459">
                  <c:v>20.603249787793892</c:v>
                </c:pt>
                <c:pt idx="460">
                  <c:v>20.601792617823023</c:v>
                </c:pt>
                <c:pt idx="461">
                  <c:v>20.600334064763882</c:v>
                </c:pt>
                <c:pt idx="462">
                  <c:v>20.598873313037313</c:v>
                </c:pt>
                <c:pt idx="463">
                  <c:v>20.597409585391024</c:v>
                </c:pt>
                <c:pt idx="464">
                  <c:v>20.59594214289114</c:v>
                </c:pt>
                <c:pt idx="465">
                  <c:v>20.594470284544119</c:v>
                </c:pt>
                <c:pt idx="466">
                  <c:v>20.592993346628134</c:v>
                </c:pt>
                <c:pt idx="467">
                  <c:v>20.591510701800029</c:v>
                </c:pt>
                <c:pt idx="468">
                  <c:v>20.590021758032762</c:v>
                </c:pt>
                <c:pt idx="469">
                  <c:v>20.588525957428761</c:v>
                </c:pt>
                <c:pt idx="470">
                  <c:v>20.587022774946561</c:v>
                </c:pt>
                <c:pt idx="471">
                  <c:v>20.585511717071292</c:v>
                </c:pt>
                <c:pt idx="472">
                  <c:v>20.583992320453856</c:v>
                </c:pt>
                <c:pt idx="473">
                  <c:v>20.582464150538808</c:v>
                </c:pt>
                <c:pt idx="474">
                  <c:v>20.580926800196952</c:v>
                </c:pt>
                <c:pt idx="475">
                  <c:v>20.579379888375307</c:v>
                </c:pt>
                <c:pt idx="476">
                  <c:v>20.577823058774271</c:v>
                </c:pt>
                <c:pt idx="477">
                  <c:v>20.576255978559526</c:v>
                </c:pt>
                <c:pt idx="478">
                  <c:v>20.574678337114317</c:v>
                </c:pt>
                <c:pt idx="479">
                  <c:v>20.573089844836126</c:v>
                </c:pt>
                <c:pt idx="480">
                  <c:v>20.57149023198053</c:v>
                </c:pt>
                <c:pt idx="481">
                  <c:v>20.569879482018617</c:v>
                </c:pt>
                <c:pt idx="482">
                  <c:v>20.568257947364501</c:v>
                </c:pt>
                <c:pt idx="483">
                  <c:v>20.566626389408775</c:v>
                </c:pt>
                <c:pt idx="484">
                  <c:v>20.564985971656373</c:v>
                </c:pt>
                <c:pt idx="485">
                  <c:v>20.563338225497311</c:v>
                </c:pt>
                <c:pt idx="486">
                  <c:v>20.561685001639905</c:v>
                </c:pt>
                <c:pt idx="487">
                  <c:v>20.560028415710448</c:v>
                </c:pt>
                <c:pt idx="488">
                  <c:v>20.558370793398471</c:v>
                </c:pt>
                <c:pt idx="489">
                  <c:v>20.556714618187822</c:v>
                </c:pt>
                <c:pt idx="490">
                  <c:v>20.555062483846555</c:v>
                </c:pt>
                <c:pt idx="491">
                  <c:v>20.553416821615823</c:v>
                </c:pt>
                <c:pt idx="492">
                  <c:v>20.551779747896962</c:v>
                </c:pt>
                <c:pt idx="493">
                  <c:v>20.550152991845408</c:v>
                </c:pt>
                <c:pt idx="494">
                  <c:v>20.548537874561731</c:v>
                </c:pt>
                <c:pt idx="495">
                  <c:v>20.54693532032838</c:v>
                </c:pt>
                <c:pt idx="496">
                  <c:v>20.545345886556913</c:v>
                </c:pt>
                <c:pt idx="497">
                  <c:v>20.543769803497089</c:v>
                </c:pt>
                <c:pt idx="498">
                  <c:v>20.542207017833402</c:v>
                </c:pt>
                <c:pt idx="499">
                  <c:v>20.540657236430711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E06-4524-90CF-8972F436D93A}"/>
            </c:ext>
          </c:extLst>
        </c:ser>
        <c:ser>
          <c:idx val="15"/>
          <c:order val="15"/>
          <c:tx>
            <c:strRef>
              <c:f>'spinac zpatecka vypinane cerp.'!$U$11</c:f>
              <c:strCache>
                <c:ptCount val="1"/>
                <c:pt idx="0">
                  <c:v>5. cm zdi</c:v>
                </c:pt>
              </c:strCache>
            </c:strRef>
          </c:tx>
          <c:marker>
            <c:symbol val="none"/>
          </c:marker>
          <c:xVal>
            <c:numRef>
              <c:f>'spinac zpatecka vypinane cerp.'!$A$12:$A$511</c:f>
              <c:numCache>
                <c:formatCode>h:mm:ss</c:formatCode>
                <c:ptCount val="500"/>
                <c:pt idx="0">
                  <c:v>0</c:v>
                </c:pt>
                <c:pt idx="1">
                  <c:v>1.6203703703703703E-4</c:v>
                </c:pt>
                <c:pt idx="2">
                  <c:v>3.2407407407407406E-4</c:v>
                </c:pt>
                <c:pt idx="3">
                  <c:v>4.861111111111111E-4</c:v>
                </c:pt>
                <c:pt idx="4">
                  <c:v>6.4814814814814813E-4</c:v>
                </c:pt>
                <c:pt idx="5">
                  <c:v>8.1018518518518516E-4</c:v>
                </c:pt>
                <c:pt idx="6">
                  <c:v>9.7222222222222219E-4</c:v>
                </c:pt>
                <c:pt idx="7">
                  <c:v>1.1342592592592593E-3</c:v>
                </c:pt>
                <c:pt idx="8">
                  <c:v>1.2962962962962963E-3</c:v>
                </c:pt>
                <c:pt idx="9">
                  <c:v>1.4583333333333332E-3</c:v>
                </c:pt>
                <c:pt idx="10">
                  <c:v>1.6203703703703701E-3</c:v>
                </c:pt>
                <c:pt idx="11">
                  <c:v>1.782407407407407E-3</c:v>
                </c:pt>
                <c:pt idx="12">
                  <c:v>1.944444444444444E-3</c:v>
                </c:pt>
                <c:pt idx="13">
                  <c:v>2.1064814814814809E-3</c:v>
                </c:pt>
                <c:pt idx="14">
                  <c:v>2.2685185185185178E-3</c:v>
                </c:pt>
                <c:pt idx="15">
                  <c:v>2.4305555555555547E-3</c:v>
                </c:pt>
                <c:pt idx="16">
                  <c:v>2.5925925925925917E-3</c:v>
                </c:pt>
                <c:pt idx="17">
                  <c:v>2.7546296296296286E-3</c:v>
                </c:pt>
                <c:pt idx="18">
                  <c:v>2.9166666666666655E-3</c:v>
                </c:pt>
                <c:pt idx="19">
                  <c:v>3.0787037037037024E-3</c:v>
                </c:pt>
                <c:pt idx="20">
                  <c:v>3.2407407407407393E-3</c:v>
                </c:pt>
                <c:pt idx="21">
                  <c:v>3.4027777777777763E-3</c:v>
                </c:pt>
                <c:pt idx="22">
                  <c:v>3.5648148148148132E-3</c:v>
                </c:pt>
                <c:pt idx="23">
                  <c:v>3.7268518518518501E-3</c:v>
                </c:pt>
                <c:pt idx="24">
                  <c:v>3.888888888888887E-3</c:v>
                </c:pt>
                <c:pt idx="25">
                  <c:v>4.050925925925924E-3</c:v>
                </c:pt>
                <c:pt idx="26">
                  <c:v>4.2129629629629609E-3</c:v>
                </c:pt>
                <c:pt idx="27">
                  <c:v>4.3749999999999978E-3</c:v>
                </c:pt>
                <c:pt idx="28">
                  <c:v>4.5370370370370347E-3</c:v>
                </c:pt>
                <c:pt idx="29">
                  <c:v>4.6990740740740717E-3</c:v>
                </c:pt>
                <c:pt idx="30">
                  <c:v>4.8611111111111086E-3</c:v>
                </c:pt>
                <c:pt idx="31">
                  <c:v>5.0231481481481455E-3</c:v>
                </c:pt>
                <c:pt idx="32">
                  <c:v>5.1851851851851824E-3</c:v>
                </c:pt>
                <c:pt idx="33">
                  <c:v>5.3472222222222194E-3</c:v>
                </c:pt>
                <c:pt idx="34">
                  <c:v>5.5092592592592563E-3</c:v>
                </c:pt>
                <c:pt idx="35">
                  <c:v>5.6712962962962932E-3</c:v>
                </c:pt>
                <c:pt idx="36">
                  <c:v>5.8333333333333301E-3</c:v>
                </c:pt>
                <c:pt idx="37">
                  <c:v>5.9953703703703671E-3</c:v>
                </c:pt>
                <c:pt idx="38">
                  <c:v>6.157407407407404E-3</c:v>
                </c:pt>
                <c:pt idx="39">
                  <c:v>6.3194444444444409E-3</c:v>
                </c:pt>
                <c:pt idx="40">
                  <c:v>6.4814814814814778E-3</c:v>
                </c:pt>
                <c:pt idx="41">
                  <c:v>6.6435185185185147E-3</c:v>
                </c:pt>
                <c:pt idx="42">
                  <c:v>6.8055555555555517E-3</c:v>
                </c:pt>
                <c:pt idx="43">
                  <c:v>6.9675925925925886E-3</c:v>
                </c:pt>
                <c:pt idx="44">
                  <c:v>7.1296296296296255E-3</c:v>
                </c:pt>
                <c:pt idx="45">
                  <c:v>7.2916666666666624E-3</c:v>
                </c:pt>
                <c:pt idx="46">
                  <c:v>7.4537037037036994E-3</c:v>
                </c:pt>
                <c:pt idx="47">
                  <c:v>7.6157407407407363E-3</c:v>
                </c:pt>
                <c:pt idx="48">
                  <c:v>7.7777777777777732E-3</c:v>
                </c:pt>
                <c:pt idx="49">
                  <c:v>7.939814814814811E-3</c:v>
                </c:pt>
                <c:pt idx="50">
                  <c:v>8.1018518518518479E-3</c:v>
                </c:pt>
                <c:pt idx="51">
                  <c:v>8.2638888888888849E-3</c:v>
                </c:pt>
                <c:pt idx="52">
                  <c:v>8.4259259259259218E-3</c:v>
                </c:pt>
                <c:pt idx="53">
                  <c:v>8.5879629629629587E-3</c:v>
                </c:pt>
                <c:pt idx="54">
                  <c:v>8.7499999999999956E-3</c:v>
                </c:pt>
                <c:pt idx="55">
                  <c:v>8.9120370370370326E-3</c:v>
                </c:pt>
                <c:pt idx="56">
                  <c:v>9.0740740740740695E-3</c:v>
                </c:pt>
                <c:pt idx="57">
                  <c:v>9.2361111111111064E-3</c:v>
                </c:pt>
                <c:pt idx="58">
                  <c:v>9.3981481481481433E-3</c:v>
                </c:pt>
                <c:pt idx="59">
                  <c:v>9.5601851851851802E-3</c:v>
                </c:pt>
                <c:pt idx="60">
                  <c:v>9.7222222222222172E-3</c:v>
                </c:pt>
                <c:pt idx="61">
                  <c:v>9.8842592592592541E-3</c:v>
                </c:pt>
                <c:pt idx="62">
                  <c:v>1.0046296296296291E-2</c:v>
                </c:pt>
                <c:pt idx="63">
                  <c:v>1.0208333333333328E-2</c:v>
                </c:pt>
                <c:pt idx="64">
                  <c:v>1.0370370370370365E-2</c:v>
                </c:pt>
                <c:pt idx="65">
                  <c:v>1.0532407407407402E-2</c:v>
                </c:pt>
                <c:pt idx="66">
                  <c:v>1.0694444444444439E-2</c:v>
                </c:pt>
                <c:pt idx="67">
                  <c:v>1.0856481481481476E-2</c:v>
                </c:pt>
                <c:pt idx="68">
                  <c:v>1.1018518518518513E-2</c:v>
                </c:pt>
                <c:pt idx="69">
                  <c:v>1.1180555555555549E-2</c:v>
                </c:pt>
                <c:pt idx="70">
                  <c:v>1.1342592592592586E-2</c:v>
                </c:pt>
                <c:pt idx="71">
                  <c:v>1.1504629629629623E-2</c:v>
                </c:pt>
                <c:pt idx="72">
                  <c:v>1.166666666666666E-2</c:v>
                </c:pt>
                <c:pt idx="73">
                  <c:v>1.1828703703703697E-2</c:v>
                </c:pt>
                <c:pt idx="74">
                  <c:v>1.1990740740740734E-2</c:v>
                </c:pt>
                <c:pt idx="75">
                  <c:v>1.2152777777777771E-2</c:v>
                </c:pt>
                <c:pt idx="76">
                  <c:v>1.2314814814814808E-2</c:v>
                </c:pt>
                <c:pt idx="77">
                  <c:v>1.2476851851851845E-2</c:v>
                </c:pt>
                <c:pt idx="78">
                  <c:v>1.2638888888888882E-2</c:v>
                </c:pt>
                <c:pt idx="79">
                  <c:v>1.2800925925925919E-2</c:v>
                </c:pt>
                <c:pt idx="80">
                  <c:v>1.2962962962962956E-2</c:v>
                </c:pt>
                <c:pt idx="81">
                  <c:v>1.3124999999999993E-2</c:v>
                </c:pt>
                <c:pt idx="82">
                  <c:v>1.3287037037037029E-2</c:v>
                </c:pt>
                <c:pt idx="83">
                  <c:v>1.3449074074074066E-2</c:v>
                </c:pt>
                <c:pt idx="84">
                  <c:v>1.3611111111111103E-2</c:v>
                </c:pt>
                <c:pt idx="85">
                  <c:v>1.377314814814814E-2</c:v>
                </c:pt>
                <c:pt idx="86">
                  <c:v>1.3935185185185177E-2</c:v>
                </c:pt>
                <c:pt idx="87">
                  <c:v>1.4097222222222214E-2</c:v>
                </c:pt>
                <c:pt idx="88">
                  <c:v>1.4259259259259251E-2</c:v>
                </c:pt>
                <c:pt idx="89">
                  <c:v>1.4421296296296288E-2</c:v>
                </c:pt>
                <c:pt idx="90">
                  <c:v>1.4583333333333325E-2</c:v>
                </c:pt>
                <c:pt idx="91">
                  <c:v>1.4745370370370362E-2</c:v>
                </c:pt>
                <c:pt idx="92">
                  <c:v>1.4907407407407399E-2</c:v>
                </c:pt>
                <c:pt idx="93">
                  <c:v>1.5069444444444436E-2</c:v>
                </c:pt>
                <c:pt idx="94">
                  <c:v>1.5231481481481473E-2</c:v>
                </c:pt>
                <c:pt idx="95">
                  <c:v>1.539351851851851E-2</c:v>
                </c:pt>
                <c:pt idx="96">
                  <c:v>1.5555555555555546E-2</c:v>
                </c:pt>
                <c:pt idx="97">
                  <c:v>1.5717592592592585E-2</c:v>
                </c:pt>
                <c:pt idx="98">
                  <c:v>1.5879629629629622E-2</c:v>
                </c:pt>
                <c:pt idx="99">
                  <c:v>1.6041666666666659E-2</c:v>
                </c:pt>
                <c:pt idx="100">
                  <c:v>1.6203703703703696E-2</c:v>
                </c:pt>
                <c:pt idx="101">
                  <c:v>1.6365740740740733E-2</c:v>
                </c:pt>
                <c:pt idx="102">
                  <c:v>1.652777777777777E-2</c:v>
                </c:pt>
                <c:pt idx="103">
                  <c:v>1.6689814814814807E-2</c:v>
                </c:pt>
                <c:pt idx="104">
                  <c:v>1.6851851851851844E-2</c:v>
                </c:pt>
                <c:pt idx="105">
                  <c:v>1.701388888888888E-2</c:v>
                </c:pt>
                <c:pt idx="106">
                  <c:v>1.7175925925925917E-2</c:v>
                </c:pt>
                <c:pt idx="107">
                  <c:v>1.7337962962962954E-2</c:v>
                </c:pt>
                <c:pt idx="108">
                  <c:v>1.7499999999999991E-2</c:v>
                </c:pt>
                <c:pt idx="109">
                  <c:v>1.7662037037037028E-2</c:v>
                </c:pt>
                <c:pt idx="110">
                  <c:v>1.7824074074074065E-2</c:v>
                </c:pt>
                <c:pt idx="111">
                  <c:v>1.7986111111111102E-2</c:v>
                </c:pt>
                <c:pt idx="112">
                  <c:v>1.8148148148148139E-2</c:v>
                </c:pt>
                <c:pt idx="113">
                  <c:v>1.8310185185185176E-2</c:v>
                </c:pt>
                <c:pt idx="114">
                  <c:v>1.8472222222222213E-2</c:v>
                </c:pt>
                <c:pt idx="115">
                  <c:v>1.863425925925925E-2</c:v>
                </c:pt>
                <c:pt idx="116">
                  <c:v>1.8796296296296287E-2</c:v>
                </c:pt>
                <c:pt idx="117">
                  <c:v>1.8958333333333324E-2</c:v>
                </c:pt>
                <c:pt idx="118">
                  <c:v>1.912037037037036E-2</c:v>
                </c:pt>
                <c:pt idx="119">
                  <c:v>1.9282407407407397E-2</c:v>
                </c:pt>
                <c:pt idx="120">
                  <c:v>1.9444444444444434E-2</c:v>
                </c:pt>
                <c:pt idx="121">
                  <c:v>1.9606481481481471E-2</c:v>
                </c:pt>
                <c:pt idx="122">
                  <c:v>1.9768518518518508E-2</c:v>
                </c:pt>
                <c:pt idx="123">
                  <c:v>1.9930555555555545E-2</c:v>
                </c:pt>
                <c:pt idx="124">
                  <c:v>2.0092592592592582E-2</c:v>
                </c:pt>
                <c:pt idx="125">
                  <c:v>2.0254629629629619E-2</c:v>
                </c:pt>
                <c:pt idx="126">
                  <c:v>2.0416666666666656E-2</c:v>
                </c:pt>
                <c:pt idx="127">
                  <c:v>2.0578703703703693E-2</c:v>
                </c:pt>
                <c:pt idx="128">
                  <c:v>2.074074074074073E-2</c:v>
                </c:pt>
                <c:pt idx="129">
                  <c:v>2.0902777777777767E-2</c:v>
                </c:pt>
                <c:pt idx="130">
                  <c:v>2.1064814814814804E-2</c:v>
                </c:pt>
                <c:pt idx="131">
                  <c:v>2.1226851851851841E-2</c:v>
                </c:pt>
                <c:pt idx="132">
                  <c:v>2.1388888888888877E-2</c:v>
                </c:pt>
                <c:pt idx="133">
                  <c:v>2.1550925925925914E-2</c:v>
                </c:pt>
                <c:pt idx="134">
                  <c:v>2.1712962962962951E-2</c:v>
                </c:pt>
                <c:pt idx="135">
                  <c:v>2.1874999999999988E-2</c:v>
                </c:pt>
                <c:pt idx="136">
                  <c:v>2.2037037037037025E-2</c:v>
                </c:pt>
                <c:pt idx="137">
                  <c:v>2.2199074074074062E-2</c:v>
                </c:pt>
                <c:pt idx="138">
                  <c:v>2.2361111111111099E-2</c:v>
                </c:pt>
                <c:pt idx="139">
                  <c:v>2.2523148148148136E-2</c:v>
                </c:pt>
                <c:pt idx="140">
                  <c:v>2.2685185185185173E-2</c:v>
                </c:pt>
                <c:pt idx="141">
                  <c:v>2.284722222222221E-2</c:v>
                </c:pt>
                <c:pt idx="142">
                  <c:v>2.3009259259259247E-2</c:v>
                </c:pt>
                <c:pt idx="143">
                  <c:v>2.3171296296296284E-2</c:v>
                </c:pt>
                <c:pt idx="144">
                  <c:v>2.3333333333333321E-2</c:v>
                </c:pt>
                <c:pt idx="145">
                  <c:v>2.3495370370370357E-2</c:v>
                </c:pt>
                <c:pt idx="146">
                  <c:v>2.3657407407407394E-2</c:v>
                </c:pt>
                <c:pt idx="147">
                  <c:v>2.3819444444444431E-2</c:v>
                </c:pt>
                <c:pt idx="148">
                  <c:v>2.3981481481481468E-2</c:v>
                </c:pt>
                <c:pt idx="149">
                  <c:v>2.4143518518518505E-2</c:v>
                </c:pt>
                <c:pt idx="150">
                  <c:v>2.4305555555555542E-2</c:v>
                </c:pt>
                <c:pt idx="151">
                  <c:v>2.4467592592592579E-2</c:v>
                </c:pt>
                <c:pt idx="152">
                  <c:v>2.4629629629629616E-2</c:v>
                </c:pt>
                <c:pt idx="153">
                  <c:v>2.4791666666666653E-2</c:v>
                </c:pt>
                <c:pt idx="154">
                  <c:v>2.495370370370369E-2</c:v>
                </c:pt>
                <c:pt idx="155">
                  <c:v>2.5115740740740727E-2</c:v>
                </c:pt>
                <c:pt idx="156">
                  <c:v>2.5277777777777764E-2</c:v>
                </c:pt>
                <c:pt idx="157">
                  <c:v>2.5439814814814801E-2</c:v>
                </c:pt>
                <c:pt idx="158">
                  <c:v>2.5601851851851837E-2</c:v>
                </c:pt>
                <c:pt idx="159">
                  <c:v>2.5763888888888874E-2</c:v>
                </c:pt>
                <c:pt idx="160">
                  <c:v>2.5925925925925911E-2</c:v>
                </c:pt>
                <c:pt idx="161">
                  <c:v>2.6087962962962948E-2</c:v>
                </c:pt>
                <c:pt idx="162">
                  <c:v>2.6249999999999985E-2</c:v>
                </c:pt>
                <c:pt idx="163">
                  <c:v>2.6412037037037022E-2</c:v>
                </c:pt>
                <c:pt idx="164">
                  <c:v>2.6574074074074059E-2</c:v>
                </c:pt>
                <c:pt idx="165">
                  <c:v>2.6736111111111096E-2</c:v>
                </c:pt>
                <c:pt idx="166">
                  <c:v>2.6898148148148133E-2</c:v>
                </c:pt>
                <c:pt idx="167">
                  <c:v>2.706018518518517E-2</c:v>
                </c:pt>
                <c:pt idx="168">
                  <c:v>2.7222222222222207E-2</c:v>
                </c:pt>
                <c:pt idx="169">
                  <c:v>2.7384259259259244E-2</c:v>
                </c:pt>
                <c:pt idx="170">
                  <c:v>2.7546296296296281E-2</c:v>
                </c:pt>
                <c:pt idx="171">
                  <c:v>2.7708333333333317E-2</c:v>
                </c:pt>
                <c:pt idx="172">
                  <c:v>2.7870370370370354E-2</c:v>
                </c:pt>
                <c:pt idx="173">
                  <c:v>2.8032407407407391E-2</c:v>
                </c:pt>
                <c:pt idx="174">
                  <c:v>2.8194444444444428E-2</c:v>
                </c:pt>
                <c:pt idx="175">
                  <c:v>2.8356481481481465E-2</c:v>
                </c:pt>
                <c:pt idx="176">
                  <c:v>2.8518518518518502E-2</c:v>
                </c:pt>
                <c:pt idx="177">
                  <c:v>2.8680555555555539E-2</c:v>
                </c:pt>
                <c:pt idx="178">
                  <c:v>2.8842592592592576E-2</c:v>
                </c:pt>
                <c:pt idx="179">
                  <c:v>2.9004629629629613E-2</c:v>
                </c:pt>
                <c:pt idx="180">
                  <c:v>2.916666666666665E-2</c:v>
                </c:pt>
                <c:pt idx="181">
                  <c:v>2.9328703703703687E-2</c:v>
                </c:pt>
                <c:pt idx="182">
                  <c:v>2.9490740740740724E-2</c:v>
                </c:pt>
                <c:pt idx="183">
                  <c:v>2.9652777777777761E-2</c:v>
                </c:pt>
                <c:pt idx="184">
                  <c:v>2.9814814814814797E-2</c:v>
                </c:pt>
                <c:pt idx="185">
                  <c:v>2.9976851851851834E-2</c:v>
                </c:pt>
                <c:pt idx="186">
                  <c:v>3.0138888888888871E-2</c:v>
                </c:pt>
                <c:pt idx="187">
                  <c:v>3.0300925925925908E-2</c:v>
                </c:pt>
                <c:pt idx="188">
                  <c:v>3.0462962962962945E-2</c:v>
                </c:pt>
                <c:pt idx="189">
                  <c:v>3.0624999999999982E-2</c:v>
                </c:pt>
                <c:pt idx="190">
                  <c:v>3.0787037037037019E-2</c:v>
                </c:pt>
                <c:pt idx="191">
                  <c:v>3.0949074074074056E-2</c:v>
                </c:pt>
                <c:pt idx="192">
                  <c:v>3.1111111111111093E-2</c:v>
                </c:pt>
                <c:pt idx="193">
                  <c:v>3.1273148148148133E-2</c:v>
                </c:pt>
                <c:pt idx="194">
                  <c:v>3.143518518518517E-2</c:v>
                </c:pt>
                <c:pt idx="195">
                  <c:v>3.1597222222222207E-2</c:v>
                </c:pt>
                <c:pt idx="196">
                  <c:v>3.1759259259259244E-2</c:v>
                </c:pt>
                <c:pt idx="197">
                  <c:v>3.1921296296296281E-2</c:v>
                </c:pt>
                <c:pt idx="198">
                  <c:v>3.2083333333333318E-2</c:v>
                </c:pt>
                <c:pt idx="199">
                  <c:v>3.2245370370370355E-2</c:v>
                </c:pt>
                <c:pt idx="200">
                  <c:v>3.2407407407407392E-2</c:v>
                </c:pt>
                <c:pt idx="201">
                  <c:v>3.2569444444444429E-2</c:v>
                </c:pt>
                <c:pt idx="202">
                  <c:v>3.2731481481481466E-2</c:v>
                </c:pt>
                <c:pt idx="203">
                  <c:v>3.2893518518518503E-2</c:v>
                </c:pt>
                <c:pt idx="204">
                  <c:v>3.3055555555555539E-2</c:v>
                </c:pt>
                <c:pt idx="205">
                  <c:v>3.3217592592592576E-2</c:v>
                </c:pt>
                <c:pt idx="206">
                  <c:v>3.3379629629629613E-2</c:v>
                </c:pt>
                <c:pt idx="207">
                  <c:v>3.354166666666665E-2</c:v>
                </c:pt>
                <c:pt idx="208">
                  <c:v>3.3703703703703687E-2</c:v>
                </c:pt>
                <c:pt idx="209">
                  <c:v>3.3865740740740724E-2</c:v>
                </c:pt>
                <c:pt idx="210">
                  <c:v>3.4027777777777761E-2</c:v>
                </c:pt>
                <c:pt idx="211">
                  <c:v>3.4189814814814798E-2</c:v>
                </c:pt>
                <c:pt idx="212">
                  <c:v>3.4351851851851835E-2</c:v>
                </c:pt>
                <c:pt idx="213">
                  <c:v>3.4513888888888872E-2</c:v>
                </c:pt>
                <c:pt idx="214">
                  <c:v>3.4675925925925909E-2</c:v>
                </c:pt>
                <c:pt idx="215">
                  <c:v>3.4837962962962946E-2</c:v>
                </c:pt>
                <c:pt idx="216">
                  <c:v>3.4999999999999983E-2</c:v>
                </c:pt>
                <c:pt idx="217">
                  <c:v>3.5162037037037019E-2</c:v>
                </c:pt>
                <c:pt idx="218">
                  <c:v>3.5324074074074056E-2</c:v>
                </c:pt>
                <c:pt idx="219">
                  <c:v>3.5486111111111093E-2</c:v>
                </c:pt>
                <c:pt idx="220">
                  <c:v>3.564814814814813E-2</c:v>
                </c:pt>
                <c:pt idx="221">
                  <c:v>3.5810185185185167E-2</c:v>
                </c:pt>
                <c:pt idx="222">
                  <c:v>3.5972222222222204E-2</c:v>
                </c:pt>
                <c:pt idx="223">
                  <c:v>3.6134259259259241E-2</c:v>
                </c:pt>
                <c:pt idx="224">
                  <c:v>3.6296296296296278E-2</c:v>
                </c:pt>
                <c:pt idx="225">
                  <c:v>3.6458333333333315E-2</c:v>
                </c:pt>
                <c:pt idx="226">
                  <c:v>3.6620370370370352E-2</c:v>
                </c:pt>
                <c:pt idx="227">
                  <c:v>3.6782407407407389E-2</c:v>
                </c:pt>
                <c:pt idx="228">
                  <c:v>3.6944444444444426E-2</c:v>
                </c:pt>
                <c:pt idx="229">
                  <c:v>3.7106481481481463E-2</c:v>
                </c:pt>
                <c:pt idx="230">
                  <c:v>3.7268518518518499E-2</c:v>
                </c:pt>
                <c:pt idx="231">
                  <c:v>3.7430555555555536E-2</c:v>
                </c:pt>
                <c:pt idx="232">
                  <c:v>3.7592592592592573E-2</c:v>
                </c:pt>
                <c:pt idx="233">
                  <c:v>3.775462962962961E-2</c:v>
                </c:pt>
                <c:pt idx="234">
                  <c:v>3.7916666666666647E-2</c:v>
                </c:pt>
                <c:pt idx="235">
                  <c:v>3.8078703703703684E-2</c:v>
                </c:pt>
                <c:pt idx="236">
                  <c:v>3.8240740740740721E-2</c:v>
                </c:pt>
                <c:pt idx="237">
                  <c:v>3.8402777777777758E-2</c:v>
                </c:pt>
                <c:pt idx="238">
                  <c:v>3.8564814814814795E-2</c:v>
                </c:pt>
                <c:pt idx="239">
                  <c:v>3.8726851851851832E-2</c:v>
                </c:pt>
                <c:pt idx="240">
                  <c:v>3.8888888888888869E-2</c:v>
                </c:pt>
                <c:pt idx="241">
                  <c:v>3.9050925925925906E-2</c:v>
                </c:pt>
                <c:pt idx="242">
                  <c:v>3.9212962962962943E-2</c:v>
                </c:pt>
                <c:pt idx="243">
                  <c:v>3.9374999999999979E-2</c:v>
                </c:pt>
                <c:pt idx="244">
                  <c:v>3.9537037037037016E-2</c:v>
                </c:pt>
                <c:pt idx="245">
                  <c:v>3.9699074074074053E-2</c:v>
                </c:pt>
                <c:pt idx="246">
                  <c:v>3.986111111111109E-2</c:v>
                </c:pt>
                <c:pt idx="247">
                  <c:v>4.0023148148148127E-2</c:v>
                </c:pt>
                <c:pt idx="248">
                  <c:v>4.0185185185185164E-2</c:v>
                </c:pt>
                <c:pt idx="249">
                  <c:v>4.0347222222222201E-2</c:v>
                </c:pt>
                <c:pt idx="250">
                  <c:v>4.0509259259259238E-2</c:v>
                </c:pt>
                <c:pt idx="251">
                  <c:v>4.0671296296296275E-2</c:v>
                </c:pt>
                <c:pt idx="252">
                  <c:v>4.0833333333333312E-2</c:v>
                </c:pt>
                <c:pt idx="253">
                  <c:v>4.0995370370370349E-2</c:v>
                </c:pt>
                <c:pt idx="254">
                  <c:v>4.1157407407407386E-2</c:v>
                </c:pt>
                <c:pt idx="255">
                  <c:v>4.1319444444444423E-2</c:v>
                </c:pt>
                <c:pt idx="256">
                  <c:v>4.1481481481481459E-2</c:v>
                </c:pt>
                <c:pt idx="257">
                  <c:v>4.1643518518518496E-2</c:v>
                </c:pt>
                <c:pt idx="258">
                  <c:v>4.1805555555555533E-2</c:v>
                </c:pt>
                <c:pt idx="259">
                  <c:v>4.196759259259257E-2</c:v>
                </c:pt>
                <c:pt idx="260">
                  <c:v>4.2129629629629607E-2</c:v>
                </c:pt>
                <c:pt idx="261">
                  <c:v>4.2291666666666644E-2</c:v>
                </c:pt>
                <c:pt idx="262">
                  <c:v>4.2453703703703681E-2</c:v>
                </c:pt>
                <c:pt idx="263">
                  <c:v>4.2615740740740718E-2</c:v>
                </c:pt>
                <c:pt idx="264">
                  <c:v>4.2777777777777755E-2</c:v>
                </c:pt>
                <c:pt idx="265">
                  <c:v>4.2939814814814792E-2</c:v>
                </c:pt>
                <c:pt idx="266">
                  <c:v>4.3101851851851829E-2</c:v>
                </c:pt>
                <c:pt idx="267">
                  <c:v>4.3263888888888866E-2</c:v>
                </c:pt>
                <c:pt idx="268">
                  <c:v>4.3425925925925903E-2</c:v>
                </c:pt>
                <c:pt idx="269">
                  <c:v>4.3587962962962939E-2</c:v>
                </c:pt>
                <c:pt idx="270">
                  <c:v>4.3749999999999976E-2</c:v>
                </c:pt>
                <c:pt idx="271">
                  <c:v>4.3912037037037013E-2</c:v>
                </c:pt>
                <c:pt idx="272">
                  <c:v>4.407407407407405E-2</c:v>
                </c:pt>
                <c:pt idx="273">
                  <c:v>4.4236111111111087E-2</c:v>
                </c:pt>
                <c:pt idx="274">
                  <c:v>4.4398148148148124E-2</c:v>
                </c:pt>
                <c:pt idx="275">
                  <c:v>4.4560185185185161E-2</c:v>
                </c:pt>
                <c:pt idx="276">
                  <c:v>4.4722222222222198E-2</c:v>
                </c:pt>
                <c:pt idx="277">
                  <c:v>4.4884259259259235E-2</c:v>
                </c:pt>
                <c:pt idx="278">
                  <c:v>4.5046296296296272E-2</c:v>
                </c:pt>
                <c:pt idx="279">
                  <c:v>4.5208333333333309E-2</c:v>
                </c:pt>
                <c:pt idx="280">
                  <c:v>4.5370370370370346E-2</c:v>
                </c:pt>
                <c:pt idx="281">
                  <c:v>4.5532407407407383E-2</c:v>
                </c:pt>
                <c:pt idx="282">
                  <c:v>4.5694444444444419E-2</c:v>
                </c:pt>
                <c:pt idx="283">
                  <c:v>4.5856481481481456E-2</c:v>
                </c:pt>
                <c:pt idx="284">
                  <c:v>4.6018518518518493E-2</c:v>
                </c:pt>
                <c:pt idx="285">
                  <c:v>4.618055555555553E-2</c:v>
                </c:pt>
                <c:pt idx="286">
                  <c:v>4.6342592592592567E-2</c:v>
                </c:pt>
                <c:pt idx="287">
                  <c:v>4.6504629629629604E-2</c:v>
                </c:pt>
                <c:pt idx="288">
                  <c:v>4.6666666666666641E-2</c:v>
                </c:pt>
                <c:pt idx="289">
                  <c:v>4.6828703703703678E-2</c:v>
                </c:pt>
                <c:pt idx="290">
                  <c:v>4.6990740740740715E-2</c:v>
                </c:pt>
                <c:pt idx="291">
                  <c:v>4.7152777777777752E-2</c:v>
                </c:pt>
                <c:pt idx="292">
                  <c:v>4.7314814814814789E-2</c:v>
                </c:pt>
                <c:pt idx="293">
                  <c:v>4.7476851851851826E-2</c:v>
                </c:pt>
                <c:pt idx="294">
                  <c:v>4.7638888888888863E-2</c:v>
                </c:pt>
                <c:pt idx="295">
                  <c:v>4.78009259259259E-2</c:v>
                </c:pt>
                <c:pt idx="296">
                  <c:v>4.7962962962962936E-2</c:v>
                </c:pt>
                <c:pt idx="297">
                  <c:v>4.8124999999999973E-2</c:v>
                </c:pt>
                <c:pt idx="298">
                  <c:v>4.828703703703701E-2</c:v>
                </c:pt>
                <c:pt idx="299">
                  <c:v>4.8449074074074047E-2</c:v>
                </c:pt>
                <c:pt idx="300">
                  <c:v>4.8611111111111084E-2</c:v>
                </c:pt>
                <c:pt idx="301">
                  <c:v>4.8773148148148121E-2</c:v>
                </c:pt>
                <c:pt idx="302">
                  <c:v>4.8935185185185158E-2</c:v>
                </c:pt>
                <c:pt idx="303">
                  <c:v>4.9097222222222195E-2</c:v>
                </c:pt>
                <c:pt idx="304">
                  <c:v>4.9259259259259232E-2</c:v>
                </c:pt>
                <c:pt idx="305">
                  <c:v>4.9421296296296269E-2</c:v>
                </c:pt>
                <c:pt idx="306">
                  <c:v>4.9583333333333306E-2</c:v>
                </c:pt>
                <c:pt idx="307">
                  <c:v>4.9745370370370343E-2</c:v>
                </c:pt>
                <c:pt idx="308">
                  <c:v>4.990740740740738E-2</c:v>
                </c:pt>
                <c:pt idx="309">
                  <c:v>5.0069444444444416E-2</c:v>
                </c:pt>
                <c:pt idx="310">
                  <c:v>5.0231481481481453E-2</c:v>
                </c:pt>
                <c:pt idx="311">
                  <c:v>5.039351851851849E-2</c:v>
                </c:pt>
                <c:pt idx="312">
                  <c:v>5.0555555555555527E-2</c:v>
                </c:pt>
                <c:pt idx="313">
                  <c:v>5.0717592592592564E-2</c:v>
                </c:pt>
                <c:pt idx="314">
                  <c:v>5.0879629629629601E-2</c:v>
                </c:pt>
                <c:pt idx="315">
                  <c:v>5.1041666666666638E-2</c:v>
                </c:pt>
                <c:pt idx="316">
                  <c:v>5.1203703703703675E-2</c:v>
                </c:pt>
                <c:pt idx="317">
                  <c:v>5.1365740740740712E-2</c:v>
                </c:pt>
                <c:pt idx="318">
                  <c:v>5.1527777777777749E-2</c:v>
                </c:pt>
                <c:pt idx="319">
                  <c:v>5.1689814814814786E-2</c:v>
                </c:pt>
                <c:pt idx="320">
                  <c:v>5.1851851851851823E-2</c:v>
                </c:pt>
                <c:pt idx="321">
                  <c:v>5.201388888888886E-2</c:v>
                </c:pt>
                <c:pt idx="322">
                  <c:v>5.2175925925925896E-2</c:v>
                </c:pt>
                <c:pt idx="323">
                  <c:v>5.2337962962962933E-2</c:v>
                </c:pt>
                <c:pt idx="324">
                  <c:v>5.249999999999997E-2</c:v>
                </c:pt>
                <c:pt idx="325">
                  <c:v>5.2662037037037007E-2</c:v>
                </c:pt>
                <c:pt idx="326">
                  <c:v>5.2824074074074044E-2</c:v>
                </c:pt>
                <c:pt idx="327">
                  <c:v>5.2986111111111081E-2</c:v>
                </c:pt>
                <c:pt idx="328">
                  <c:v>5.3148148148148118E-2</c:v>
                </c:pt>
                <c:pt idx="329">
                  <c:v>5.3310185185185155E-2</c:v>
                </c:pt>
                <c:pt idx="330">
                  <c:v>5.3472222222222192E-2</c:v>
                </c:pt>
                <c:pt idx="331">
                  <c:v>5.3634259259259229E-2</c:v>
                </c:pt>
                <c:pt idx="332">
                  <c:v>5.3796296296296266E-2</c:v>
                </c:pt>
                <c:pt idx="333">
                  <c:v>5.3958333333333303E-2</c:v>
                </c:pt>
                <c:pt idx="334">
                  <c:v>5.412037037037034E-2</c:v>
                </c:pt>
                <c:pt idx="335">
                  <c:v>5.4282407407407376E-2</c:v>
                </c:pt>
                <c:pt idx="336">
                  <c:v>5.4444444444444413E-2</c:v>
                </c:pt>
                <c:pt idx="337">
                  <c:v>5.460648148148145E-2</c:v>
                </c:pt>
                <c:pt idx="338">
                  <c:v>5.4768518518518487E-2</c:v>
                </c:pt>
                <c:pt idx="339">
                  <c:v>5.4930555555555524E-2</c:v>
                </c:pt>
                <c:pt idx="340">
                  <c:v>5.5092592592592561E-2</c:v>
                </c:pt>
                <c:pt idx="341">
                  <c:v>5.5254629629629598E-2</c:v>
                </c:pt>
                <c:pt idx="342">
                  <c:v>5.5416666666666635E-2</c:v>
                </c:pt>
                <c:pt idx="343">
                  <c:v>5.5578703703703672E-2</c:v>
                </c:pt>
                <c:pt idx="344">
                  <c:v>5.5740740740740709E-2</c:v>
                </c:pt>
                <c:pt idx="345">
                  <c:v>5.5902777777777746E-2</c:v>
                </c:pt>
                <c:pt idx="346">
                  <c:v>5.6064814814814783E-2</c:v>
                </c:pt>
                <c:pt idx="347">
                  <c:v>5.622685185185182E-2</c:v>
                </c:pt>
                <c:pt idx="348">
                  <c:v>5.6388888888888856E-2</c:v>
                </c:pt>
                <c:pt idx="349">
                  <c:v>5.6550925925925893E-2</c:v>
                </c:pt>
                <c:pt idx="350">
                  <c:v>5.671296296296293E-2</c:v>
                </c:pt>
                <c:pt idx="351">
                  <c:v>5.6874999999999967E-2</c:v>
                </c:pt>
                <c:pt idx="352">
                  <c:v>5.7037037037037004E-2</c:v>
                </c:pt>
                <c:pt idx="353">
                  <c:v>5.7199074074074041E-2</c:v>
                </c:pt>
                <c:pt idx="354">
                  <c:v>5.7361111111111078E-2</c:v>
                </c:pt>
                <c:pt idx="355">
                  <c:v>5.7523148148148115E-2</c:v>
                </c:pt>
                <c:pt idx="356">
                  <c:v>5.7685185185185152E-2</c:v>
                </c:pt>
                <c:pt idx="357">
                  <c:v>5.7847222222222189E-2</c:v>
                </c:pt>
                <c:pt idx="358">
                  <c:v>5.8009259259259226E-2</c:v>
                </c:pt>
                <c:pt idx="359">
                  <c:v>5.8171296296296263E-2</c:v>
                </c:pt>
                <c:pt idx="360">
                  <c:v>5.83333333333333E-2</c:v>
                </c:pt>
                <c:pt idx="361">
                  <c:v>5.8495370370370336E-2</c:v>
                </c:pt>
                <c:pt idx="362">
                  <c:v>5.8657407407407373E-2</c:v>
                </c:pt>
                <c:pt idx="363">
                  <c:v>5.881944444444441E-2</c:v>
                </c:pt>
                <c:pt idx="364">
                  <c:v>5.8981481481481447E-2</c:v>
                </c:pt>
                <c:pt idx="365">
                  <c:v>5.9143518518518484E-2</c:v>
                </c:pt>
                <c:pt idx="366">
                  <c:v>5.9305555555555521E-2</c:v>
                </c:pt>
                <c:pt idx="367">
                  <c:v>5.9467592592592558E-2</c:v>
                </c:pt>
                <c:pt idx="368">
                  <c:v>5.9629629629629595E-2</c:v>
                </c:pt>
                <c:pt idx="369">
                  <c:v>5.9791666666666632E-2</c:v>
                </c:pt>
                <c:pt idx="370">
                  <c:v>5.9953703703703669E-2</c:v>
                </c:pt>
                <c:pt idx="371">
                  <c:v>6.0115740740740706E-2</c:v>
                </c:pt>
                <c:pt idx="372">
                  <c:v>6.0277777777777743E-2</c:v>
                </c:pt>
                <c:pt idx="373">
                  <c:v>6.043981481481478E-2</c:v>
                </c:pt>
                <c:pt idx="374">
                  <c:v>6.0601851851851816E-2</c:v>
                </c:pt>
                <c:pt idx="375">
                  <c:v>6.0763888888888853E-2</c:v>
                </c:pt>
                <c:pt idx="376">
                  <c:v>6.092592592592589E-2</c:v>
                </c:pt>
                <c:pt idx="377">
                  <c:v>6.1087962962962927E-2</c:v>
                </c:pt>
                <c:pt idx="378">
                  <c:v>6.1249999999999964E-2</c:v>
                </c:pt>
                <c:pt idx="379">
                  <c:v>6.1412037037037001E-2</c:v>
                </c:pt>
                <c:pt idx="380">
                  <c:v>6.1574074074074038E-2</c:v>
                </c:pt>
                <c:pt idx="381">
                  <c:v>6.1736111111111075E-2</c:v>
                </c:pt>
                <c:pt idx="382">
                  <c:v>6.1898148148148112E-2</c:v>
                </c:pt>
                <c:pt idx="383">
                  <c:v>6.2060185185185149E-2</c:v>
                </c:pt>
                <c:pt idx="384">
                  <c:v>6.2222222222222186E-2</c:v>
                </c:pt>
                <c:pt idx="385">
                  <c:v>6.2384259259259223E-2</c:v>
                </c:pt>
                <c:pt idx="386">
                  <c:v>6.2546296296296267E-2</c:v>
                </c:pt>
                <c:pt idx="387">
                  <c:v>6.270833333333331E-2</c:v>
                </c:pt>
                <c:pt idx="388">
                  <c:v>6.2870370370370354E-2</c:v>
                </c:pt>
                <c:pt idx="389">
                  <c:v>6.3032407407407398E-2</c:v>
                </c:pt>
                <c:pt idx="390">
                  <c:v>6.3194444444444442E-2</c:v>
                </c:pt>
                <c:pt idx="391">
                  <c:v>6.3356481481481486E-2</c:v>
                </c:pt>
                <c:pt idx="392">
                  <c:v>6.351851851851853E-2</c:v>
                </c:pt>
                <c:pt idx="393">
                  <c:v>6.3680555555555574E-2</c:v>
                </c:pt>
                <c:pt idx="394">
                  <c:v>6.3842592592592617E-2</c:v>
                </c:pt>
                <c:pt idx="395">
                  <c:v>6.4004629629629661E-2</c:v>
                </c:pt>
                <c:pt idx="396">
                  <c:v>6.4166666666666705E-2</c:v>
                </c:pt>
                <c:pt idx="397">
                  <c:v>6.4328703703703749E-2</c:v>
                </c:pt>
                <c:pt idx="398">
                  <c:v>6.4490740740740793E-2</c:v>
                </c:pt>
                <c:pt idx="399">
                  <c:v>6.4652777777777837E-2</c:v>
                </c:pt>
                <c:pt idx="400">
                  <c:v>6.4814814814814881E-2</c:v>
                </c:pt>
                <c:pt idx="401">
                  <c:v>6.4976851851851924E-2</c:v>
                </c:pt>
                <c:pt idx="402">
                  <c:v>6.5138888888888968E-2</c:v>
                </c:pt>
                <c:pt idx="403">
                  <c:v>6.5300925925926012E-2</c:v>
                </c:pt>
                <c:pt idx="404">
                  <c:v>6.5462962962963056E-2</c:v>
                </c:pt>
                <c:pt idx="405">
                  <c:v>6.56250000000001E-2</c:v>
                </c:pt>
                <c:pt idx="406">
                  <c:v>6.5787037037037144E-2</c:v>
                </c:pt>
                <c:pt idx="407">
                  <c:v>6.5949074074074188E-2</c:v>
                </c:pt>
                <c:pt idx="408">
                  <c:v>6.6111111111111232E-2</c:v>
                </c:pt>
                <c:pt idx="409">
                  <c:v>6.6273148148148275E-2</c:v>
                </c:pt>
                <c:pt idx="410">
                  <c:v>6.6435185185185319E-2</c:v>
                </c:pt>
                <c:pt idx="411">
                  <c:v>6.6597222222222363E-2</c:v>
                </c:pt>
                <c:pt idx="412">
                  <c:v>6.6759259259259407E-2</c:v>
                </c:pt>
                <c:pt idx="413">
                  <c:v>6.6921296296296451E-2</c:v>
                </c:pt>
                <c:pt idx="414">
                  <c:v>6.7083333333333495E-2</c:v>
                </c:pt>
                <c:pt idx="415">
                  <c:v>6.7245370370370539E-2</c:v>
                </c:pt>
                <c:pt idx="416">
                  <c:v>6.7407407407407582E-2</c:v>
                </c:pt>
                <c:pt idx="417">
                  <c:v>6.7569444444444626E-2</c:v>
                </c:pt>
                <c:pt idx="418">
                  <c:v>6.773148148148167E-2</c:v>
                </c:pt>
                <c:pt idx="419">
                  <c:v>6.7893518518518714E-2</c:v>
                </c:pt>
                <c:pt idx="420">
                  <c:v>6.8055555555555758E-2</c:v>
                </c:pt>
                <c:pt idx="421">
                  <c:v>6.8217592592592802E-2</c:v>
                </c:pt>
                <c:pt idx="422">
                  <c:v>6.8379629629629846E-2</c:v>
                </c:pt>
                <c:pt idx="423">
                  <c:v>6.8541666666666889E-2</c:v>
                </c:pt>
                <c:pt idx="424">
                  <c:v>6.8703703703703933E-2</c:v>
                </c:pt>
                <c:pt idx="425">
                  <c:v>6.8865740740740977E-2</c:v>
                </c:pt>
                <c:pt idx="426">
                  <c:v>6.9027777777778021E-2</c:v>
                </c:pt>
                <c:pt idx="427">
                  <c:v>6.9189814814815065E-2</c:v>
                </c:pt>
                <c:pt idx="428">
                  <c:v>6.9351851851852109E-2</c:v>
                </c:pt>
                <c:pt idx="429">
                  <c:v>6.9513888888889153E-2</c:v>
                </c:pt>
                <c:pt idx="430">
                  <c:v>6.9675925925926196E-2</c:v>
                </c:pt>
                <c:pt idx="431">
                  <c:v>6.983796296296324E-2</c:v>
                </c:pt>
                <c:pt idx="432">
                  <c:v>7.0000000000000284E-2</c:v>
                </c:pt>
                <c:pt idx="433">
                  <c:v>7.0162037037037328E-2</c:v>
                </c:pt>
                <c:pt idx="434">
                  <c:v>7.0324074074074372E-2</c:v>
                </c:pt>
                <c:pt idx="435">
                  <c:v>7.0486111111111416E-2</c:v>
                </c:pt>
                <c:pt idx="436">
                  <c:v>7.064814814814846E-2</c:v>
                </c:pt>
                <c:pt idx="437">
                  <c:v>7.0810185185185504E-2</c:v>
                </c:pt>
                <c:pt idx="438">
                  <c:v>7.0972222222222547E-2</c:v>
                </c:pt>
                <c:pt idx="439">
                  <c:v>7.1134259259259591E-2</c:v>
                </c:pt>
                <c:pt idx="440">
                  <c:v>7.1296296296296635E-2</c:v>
                </c:pt>
                <c:pt idx="441">
                  <c:v>7.1458333333333679E-2</c:v>
                </c:pt>
                <c:pt idx="442">
                  <c:v>7.1620370370370723E-2</c:v>
                </c:pt>
                <c:pt idx="443">
                  <c:v>7.1782407407407767E-2</c:v>
                </c:pt>
                <c:pt idx="444">
                  <c:v>7.1944444444444811E-2</c:v>
                </c:pt>
                <c:pt idx="445">
                  <c:v>7.2106481481481854E-2</c:v>
                </c:pt>
                <c:pt idx="446">
                  <c:v>7.2268518518518898E-2</c:v>
                </c:pt>
                <c:pt idx="447">
                  <c:v>7.2430555555555942E-2</c:v>
                </c:pt>
                <c:pt idx="448">
                  <c:v>7.2592592592592986E-2</c:v>
                </c:pt>
                <c:pt idx="449">
                  <c:v>7.275462962963003E-2</c:v>
                </c:pt>
                <c:pt idx="450">
                  <c:v>7.2916666666667074E-2</c:v>
                </c:pt>
                <c:pt idx="451">
                  <c:v>7.3078703703704118E-2</c:v>
                </c:pt>
                <c:pt idx="452">
                  <c:v>7.3240740740741161E-2</c:v>
                </c:pt>
                <c:pt idx="453">
                  <c:v>7.3402777777778205E-2</c:v>
                </c:pt>
                <c:pt idx="454">
                  <c:v>7.3564814814815249E-2</c:v>
                </c:pt>
                <c:pt idx="455">
                  <c:v>7.3726851851852293E-2</c:v>
                </c:pt>
                <c:pt idx="456">
                  <c:v>7.3888888888889337E-2</c:v>
                </c:pt>
                <c:pt idx="457">
                  <c:v>7.4050925925926381E-2</c:v>
                </c:pt>
                <c:pt idx="458">
                  <c:v>7.4212962962963425E-2</c:v>
                </c:pt>
                <c:pt idx="459">
                  <c:v>7.4375000000000469E-2</c:v>
                </c:pt>
                <c:pt idx="460">
                  <c:v>7.4537037037037512E-2</c:v>
                </c:pt>
                <c:pt idx="461">
                  <c:v>7.4699074074074556E-2</c:v>
                </c:pt>
                <c:pt idx="462">
                  <c:v>7.48611111111116E-2</c:v>
                </c:pt>
                <c:pt idx="463">
                  <c:v>7.5023148148148644E-2</c:v>
                </c:pt>
                <c:pt idx="464">
                  <c:v>7.5185185185185688E-2</c:v>
                </c:pt>
                <c:pt idx="465">
                  <c:v>7.5347222222222732E-2</c:v>
                </c:pt>
                <c:pt idx="466">
                  <c:v>7.5509259259259776E-2</c:v>
                </c:pt>
                <c:pt idx="467">
                  <c:v>7.5671296296296819E-2</c:v>
                </c:pt>
                <c:pt idx="468">
                  <c:v>7.5833333333333863E-2</c:v>
                </c:pt>
                <c:pt idx="469">
                  <c:v>7.5995370370370907E-2</c:v>
                </c:pt>
                <c:pt idx="470">
                  <c:v>7.6157407407407951E-2</c:v>
                </c:pt>
                <c:pt idx="471">
                  <c:v>7.6319444444444995E-2</c:v>
                </c:pt>
                <c:pt idx="472">
                  <c:v>7.6481481481482039E-2</c:v>
                </c:pt>
                <c:pt idx="473">
                  <c:v>7.6643518518519083E-2</c:v>
                </c:pt>
                <c:pt idx="474">
                  <c:v>7.6805555555556126E-2</c:v>
                </c:pt>
                <c:pt idx="475">
                  <c:v>7.696759259259317E-2</c:v>
                </c:pt>
                <c:pt idx="476">
                  <c:v>7.7129629629630214E-2</c:v>
                </c:pt>
                <c:pt idx="477">
                  <c:v>7.7291666666667258E-2</c:v>
                </c:pt>
                <c:pt idx="478">
                  <c:v>7.7453703703704302E-2</c:v>
                </c:pt>
                <c:pt idx="479">
                  <c:v>7.7615740740741346E-2</c:v>
                </c:pt>
                <c:pt idx="480">
                  <c:v>7.777777777777839E-2</c:v>
                </c:pt>
                <c:pt idx="481">
                  <c:v>7.7939814814815433E-2</c:v>
                </c:pt>
                <c:pt idx="482">
                  <c:v>7.8101851851852477E-2</c:v>
                </c:pt>
                <c:pt idx="483">
                  <c:v>7.8263888888889521E-2</c:v>
                </c:pt>
                <c:pt idx="484">
                  <c:v>7.8425925925926565E-2</c:v>
                </c:pt>
                <c:pt idx="485">
                  <c:v>7.8587962962963609E-2</c:v>
                </c:pt>
                <c:pt idx="486">
                  <c:v>7.8750000000000653E-2</c:v>
                </c:pt>
                <c:pt idx="487">
                  <c:v>7.8912037037037697E-2</c:v>
                </c:pt>
                <c:pt idx="488">
                  <c:v>7.9074074074074741E-2</c:v>
                </c:pt>
                <c:pt idx="489">
                  <c:v>7.9236111111111784E-2</c:v>
                </c:pt>
                <c:pt idx="490">
                  <c:v>7.9398148148148828E-2</c:v>
                </c:pt>
                <c:pt idx="491">
                  <c:v>7.9560185185185872E-2</c:v>
                </c:pt>
                <c:pt idx="492">
                  <c:v>7.9722222222222916E-2</c:v>
                </c:pt>
                <c:pt idx="493">
                  <c:v>7.988425925925996E-2</c:v>
                </c:pt>
                <c:pt idx="494">
                  <c:v>8.0046296296297004E-2</c:v>
                </c:pt>
                <c:pt idx="495">
                  <c:v>8.0208333333334048E-2</c:v>
                </c:pt>
                <c:pt idx="496">
                  <c:v>8.0370370370371091E-2</c:v>
                </c:pt>
                <c:pt idx="497">
                  <c:v>8.0532407407408135E-2</c:v>
                </c:pt>
                <c:pt idx="498">
                  <c:v>8.0694444444445179E-2</c:v>
                </c:pt>
                <c:pt idx="499">
                  <c:v>8.0856481481482223E-2</c:v>
                </c:pt>
              </c:numCache>
            </c:numRef>
          </c:xVal>
          <c:yVal>
            <c:numRef>
              <c:f>'spinac zpatecka vypinane cerp.'!$U$12:$U$511</c:f>
              <c:numCache>
                <c:formatCode>General</c:formatCode>
                <c:ptCount val="500"/>
                <c:pt idx="0">
                  <c:v>21.5</c:v>
                </c:pt>
                <c:pt idx="1">
                  <c:v>21.5</c:v>
                </c:pt>
                <c:pt idx="2">
                  <c:v>21.498024193548389</c:v>
                </c:pt>
                <c:pt idx="3">
                  <c:v>21.494487500000002</c:v>
                </c:pt>
                <c:pt idx="4">
                  <c:v>21.489717705645162</c:v>
                </c:pt>
                <c:pt idx="5">
                  <c:v>21.483974439354839</c:v>
                </c:pt>
                <c:pt idx="6">
                  <c:v>21.477463878705645</c:v>
                </c:pt>
                <c:pt idx="7">
                  <c:v>21.470350189000243</c:v>
                </c:pt>
                <c:pt idx="8">
                  <c:v>21.462764438462827</c:v>
                </c:pt>
                <c:pt idx="9">
                  <c:v>21.454811560399556</c:v>
                </c:pt>
                <c:pt idx="10">
                  <c:v>21.446575801335793</c:v>
                </c:pt>
                <c:pt idx="11">
                  <c:v>21.438124993325264</c:v>
                </c:pt>
                <c:pt idx="12">
                  <c:v>21.429513911385115</c:v>
                </c:pt>
                <c:pt idx="13">
                  <c:v>21.420786917745477</c:v>
                </c:pt>
                <c:pt idx="14">
                  <c:v>21.411980049060681</c:v>
                </c:pt>
                <c:pt idx="15">
                  <c:v>21.4031226676804</c:v>
                </c:pt>
                <c:pt idx="16">
                  <c:v>21.394238771062884</c:v>
                </c:pt>
                <c:pt idx="17">
                  <c:v>21.38534801744407</c:v>
                </c:pt>
                <c:pt idx="18">
                  <c:v>21.376466549599048</c:v>
                </c:pt>
                <c:pt idx="19">
                  <c:v>21.367607657230657</c:v>
                </c:pt>
                <c:pt idx="20">
                  <c:v>21.358782310267102</c:v>
                </c:pt>
                <c:pt idx="21">
                  <c:v>21.349999588794578</c:v>
                </c:pt>
                <c:pt idx="22">
                  <c:v>21.341267030140912</c:v>
                </c:pt>
                <c:pt idx="23">
                  <c:v>21.332590909483553</c:v>
                </c:pt>
                <c:pt idx="24">
                  <c:v>21.323976467059481</c:v>
                </c:pt>
                <c:pt idx="25">
                  <c:v>21.315428092431176</c:v>
                </c:pt>
                <c:pt idx="26">
                  <c:v>21.306949474173148</c:v>
                </c:pt>
                <c:pt idx="27">
                  <c:v>21.298543721677955</c:v>
                </c:pt>
                <c:pt idx="28">
                  <c:v>21.290213450318877</c:v>
                </c:pt>
                <c:pt idx="29">
                  <c:v>21.281960857418888</c:v>
                </c:pt>
                <c:pt idx="30">
                  <c:v>21.273787788683535</c:v>
                </c:pt>
                <c:pt idx="31">
                  <c:v>21.265695795424573</c:v>
                </c:pt>
                <c:pt idx="32">
                  <c:v>21.257686183273261</c:v>
                </c:pt>
                <c:pt idx="33">
                  <c:v>21.24976005326052</c:v>
                </c:pt>
                <c:pt idx="34">
                  <c:v>21.241918336196701</c:v>
                </c:pt>
                <c:pt idx="35">
                  <c:v>21.234161821264564</c:v>
                </c:pt>
                <c:pt idx="36">
                  <c:v>21.226491179677467</c:v>
                </c:pt>
                <c:pt idx="37">
                  <c:v>21.218906984171873</c:v>
                </c:pt>
                <c:pt idx="38">
                  <c:v>21.211409725012448</c:v>
                </c:pt>
                <c:pt idx="39">
                  <c:v>21.203999809878688</c:v>
                </c:pt>
                <c:pt idx="40">
                  <c:v>21.196677569778192</c:v>
                </c:pt>
                <c:pt idx="41">
                  <c:v>21.189443267852692</c:v>
                </c:pt>
                <c:pt idx="42">
                  <c:v>21.182297109133771</c:v>
                </c:pt>
                <c:pt idx="43">
                  <c:v>21.175239250100443</c:v>
                </c:pt>
                <c:pt idx="44">
                  <c:v>21.168269807412429</c:v>
                </c:pt>
                <c:pt idx="45">
                  <c:v>21.161388865527105</c:v>
                </c:pt>
                <c:pt idx="46">
                  <c:v>21.154596483115085</c:v>
                </c:pt>
                <c:pt idx="47">
                  <c:v>21.147892698311502</c:v>
                </c:pt>
                <c:pt idx="48">
                  <c:v>21.141277532906241</c:v>
                </c:pt>
                <c:pt idx="49">
                  <c:v>21.134750995606847</c:v>
                </c:pt>
                <c:pt idx="50">
                  <c:v>21.128313068361788</c:v>
                </c:pt>
                <c:pt idx="51">
                  <c:v>21.121963686175246</c:v>
                </c:pt>
                <c:pt idx="52">
                  <c:v>21.115702716483202</c:v>
                </c:pt>
                <c:pt idx="53">
                  <c:v>21.109529941334753</c:v>
                </c:pt>
                <c:pt idx="54">
                  <c:v>21.103445043840967</c:v>
                </c:pt>
                <c:pt idx="55">
                  <c:v>21.097447599272506</c:v>
                </c:pt>
                <c:pt idx="56">
                  <c:v>21.091537070568787</c:v>
                </c:pt>
                <c:pt idx="57">
                  <c:v>21.085712807702564</c:v>
                </c:pt>
                <c:pt idx="58">
                  <c:v>21.079974050212744</c:v>
                </c:pt>
                <c:pt idx="59">
                  <c:v>21.074319932200947</c:v>
                </c:pt>
                <c:pt idx="60">
                  <c:v>21.068749489133978</c:v>
                </c:pt>
                <c:pt idx="61">
                  <c:v>21.063261665873672</c:v>
                </c:pt>
                <c:pt idx="62">
                  <c:v>21.057855325446816</c:v>
                </c:pt>
                <c:pt idx="63">
                  <c:v>21.052529258159794</c:v>
                </c:pt>
                <c:pt idx="64">
                  <c:v>21.047282190747612</c:v>
                </c:pt>
                <c:pt idx="65">
                  <c:v>21.042112795322499</c:v>
                </c:pt>
                <c:pt idx="66">
                  <c:v>21.037019697951362</c:v>
                </c:pt>
                <c:pt idx="67">
                  <c:v>21.032001486744701</c:v>
                </c:pt>
                <c:pt idx="68">
                  <c:v>21.027056719382465</c:v>
                </c:pt>
                <c:pt idx="69">
                  <c:v>21.022183930036189</c:v>
                </c:pt>
                <c:pt idx="70">
                  <c:v>21.017381635672777</c:v>
                </c:pt>
                <c:pt idx="71">
                  <c:v>21.012648341744729</c:v>
                </c:pt>
                <c:pt idx="72">
                  <c:v>21.007982547285664</c:v>
                </c:pt>
                <c:pt idx="73">
                  <c:v>21.003382749439737</c:v>
                </c:pt>
                <c:pt idx="74">
                  <c:v>20.998847447459834</c:v>
                </c:pt>
                <c:pt idx="75">
                  <c:v>20.994375146213095</c:v>
                </c:pt>
                <c:pt idx="76">
                  <c:v>20.989964359233962</c:v>
                </c:pt>
                <c:pt idx="77">
                  <c:v>20.985613611365046</c:v>
                </c:pt>
                <c:pt idx="78">
                  <c:v>20.981321441025223</c:v>
                </c:pt>
                <c:pt idx="79">
                  <c:v>20.977086402142678</c:v>
                </c:pt>
                <c:pt idx="80">
                  <c:v>20.972907065788434</c:v>
                </c:pt>
                <c:pt idx="81">
                  <c:v>20.968782021543422</c:v>
                </c:pt>
                <c:pt idx="82">
                  <c:v>20.964709878629613</c:v>
                </c:pt>
                <c:pt idx="83">
                  <c:v>20.960689266833018</c:v>
                </c:pt>
                <c:pt idx="84">
                  <c:v>20.956718837243841</c:v>
                </c:pt>
                <c:pt idx="85">
                  <c:v>20.952797262836526</c:v>
                </c:pt>
                <c:pt idx="86">
                  <c:v>20.948923238910126</c:v>
                </c:pt>
                <c:pt idx="87">
                  <c:v>20.945095483407222</c:v>
                </c:pt>
                <c:pt idx="88">
                  <c:v>20.941312737127561</c:v>
                </c:pt>
                <c:pt idx="89">
                  <c:v>20.937573763850793</c:v>
                </c:pt>
                <c:pt idx="90">
                  <c:v>20.933877350380953</c:v>
                </c:pt>
                <c:pt idx="91">
                  <c:v>20.930222306523849</c:v>
                </c:pt>
                <c:pt idx="92">
                  <c:v>20.926607465007127</c:v>
                </c:pt>
                <c:pt idx="93">
                  <c:v>20.923031681351624</c:v>
                </c:pt>
                <c:pt idx="94">
                  <c:v>20.919493833701445</c:v>
                </c:pt>
                <c:pt idx="95">
                  <c:v>20.915992822619362</c:v>
                </c:pt>
                <c:pt idx="96">
                  <c:v>20.912527570853154</c:v>
                </c:pt>
                <c:pt idx="97">
                  <c:v>20.909097023077891</c:v>
                </c:pt>
                <c:pt idx="98">
                  <c:v>20.905700145618379</c:v>
                </c:pt>
                <c:pt idx="99">
                  <c:v>20.902335926155541</c:v>
                </c:pt>
                <c:pt idx="100">
                  <c:v>20.899003373419859</c:v>
                </c:pt>
                <c:pt idx="101">
                  <c:v>20.895701516874706</c:v>
                </c:pt>
                <c:pt idx="102">
                  <c:v>20.892429406391901</c:v>
                </c:pt>
                <c:pt idx="103">
                  <c:v>20.889186111921543</c:v>
                </c:pt>
                <c:pt idx="104">
                  <c:v>20.885970723157854</c:v>
                </c:pt>
                <c:pt idx="105">
                  <c:v>20.882782365610844</c:v>
                </c:pt>
                <c:pt idx="106">
                  <c:v>20.879620222374616</c:v>
                </c:pt>
                <c:pt idx="107">
                  <c:v>20.876483555717659</c:v>
                </c:pt>
                <c:pt idx="108">
                  <c:v>20.873371725406372</c:v>
                </c:pt>
                <c:pt idx="109">
                  <c:v>20.870284202421971</c:v>
                </c:pt>
                <c:pt idx="110">
                  <c:v>20.867220577785243</c:v>
                </c:pt>
                <c:pt idx="111">
                  <c:v>20.864180566800322</c:v>
                </c:pt>
                <c:pt idx="112">
                  <c:v>20.861164009330256</c:v>
                </c:pt>
                <c:pt idx="113">
                  <c:v>20.85817086683436</c:v>
                </c:pt>
                <c:pt idx="114">
                  <c:v>20.855201216903719</c:v>
                </c:pt>
                <c:pt idx="115">
                  <c:v>20.852255229822141</c:v>
                </c:pt>
                <c:pt idx="116">
                  <c:v>20.849333138041615</c:v>
                </c:pt>
                <c:pt idx="117">
                  <c:v>20.846435205015403</c:v>
                </c:pt>
                <c:pt idx="118">
                  <c:v>20.843561696925949</c:v>
                </c:pt>
                <c:pt idx="119">
                  <c:v>20.840712858991072</c:v>
                </c:pt>
                <c:pt idx="120">
                  <c:v>20.837888896888916</c:v>
                </c:pt>
                <c:pt idx="121">
                  <c:v>20.835089963172233</c:v>
                </c:pt>
                <c:pt idx="122">
                  <c:v>20.832316148181789</c:v>
                </c:pt>
                <c:pt idx="123">
                  <c:v>20.829567474804822</c:v>
                </c:pt>
                <c:pt idx="124">
                  <c:v>20.826843896381831</c:v>
                </c:pt>
                <c:pt idx="125">
                  <c:v>20.82414529709289</c:v>
                </c:pt>
                <c:pt idx="126">
                  <c:v>20.821471494220322</c:v>
                </c:pt>
                <c:pt idx="127">
                  <c:v>20.818822241766753</c:v>
                </c:pt>
                <c:pt idx="128">
                  <c:v>20.816197234993471</c:v>
                </c:pt>
                <c:pt idx="129">
                  <c:v>20.813596115525961</c:v>
                </c:pt>
                <c:pt idx="130">
                  <c:v>20.811018476747631</c:v>
                </c:pt>
                <c:pt idx="131">
                  <c:v>20.808463869267182</c:v>
                </c:pt>
                <c:pt idx="132">
                  <c:v>20.805931806299565</c:v>
                </c:pt>
                <c:pt idx="133">
                  <c:v>20.803421768845421</c:v>
                </c:pt>
                <c:pt idx="134">
                  <c:v>20.800933210590188</c:v>
                </c:pt>
                <c:pt idx="135">
                  <c:v>20.798465562472803</c:v>
                </c:pt>
                <c:pt idx="136">
                  <c:v>20.796018236896252</c:v>
                </c:pt>
                <c:pt idx="137">
                  <c:v>20.793590631569067</c:v>
                </c:pt>
                <c:pt idx="138">
                  <c:v>20.79118213297949</c:v>
                </c:pt>
                <c:pt idx="139">
                  <c:v>20.788792119512909</c:v>
                </c:pt>
                <c:pt idx="140">
                  <c:v>20.786419964229399</c:v>
                </c:pt>
                <c:pt idx="141">
                  <c:v>20.784065037322165</c:v>
                </c:pt>
                <c:pt idx="142">
                  <c:v>20.781726708279962</c:v>
                </c:pt>
                <c:pt idx="143">
                  <c:v>20.779404347777632</c:v>
                </c:pt>
                <c:pt idx="144">
                  <c:v>20.777097329318998</c:v>
                </c:pt>
                <c:pt idx="145">
                  <c:v>20.774805030655749</c:v>
                </c:pt>
                <c:pt idx="146">
                  <c:v>20.772526835005021</c:v>
                </c:pt>
                <c:pt idx="147">
                  <c:v>20.770262132086973</c:v>
                </c:pt>
                <c:pt idx="148">
                  <c:v>20.768010319002236</c:v>
                </c:pt>
                <c:pt idx="149">
                  <c:v>20.765770800967491</c:v>
                </c:pt>
                <c:pt idx="150">
                  <c:v>20.763542991925863</c:v>
                </c:pt>
                <c:pt idx="151">
                  <c:v>20.761326315047278</c:v>
                </c:pt>
                <c:pt idx="152">
                  <c:v>20.759120203132362</c:v>
                </c:pt>
                <c:pt idx="153">
                  <c:v>20.75692409893216</c:v>
                </c:pt>
                <c:pt idx="154">
                  <c:v>20.754737455394494</c:v>
                </c:pt>
                <c:pt idx="155">
                  <c:v>20.752559735846699</c:v>
                </c:pt>
                <c:pt idx="156">
                  <c:v>20.750390414123281</c:v>
                </c:pt>
                <c:pt idx="157">
                  <c:v>20.748228974646064</c:v>
                </c:pt>
                <c:pt idx="158">
                  <c:v>20.746074912463484</c:v>
                </c:pt>
                <c:pt idx="159">
                  <c:v>20.743927749663605</c:v>
                </c:pt>
                <c:pt idx="160">
                  <c:v>20.74178705763309</c:v>
                </c:pt>
                <c:pt idx="161">
                  <c:v>20.739652478999993</c:v>
                </c:pt>
                <c:pt idx="162">
                  <c:v>20.737523746222088</c:v>
                </c:pt>
                <c:pt idx="163">
                  <c:v>20.73540069551429</c:v>
                </c:pt>
                <c:pt idx="164">
                  <c:v>20.733283275851228</c:v>
                </c:pt>
                <c:pt idx="165">
                  <c:v>20.731171553369872</c:v>
                </c:pt>
                <c:pt idx="166">
                  <c:v>20.729065711793432</c:v>
                </c:pt>
                <c:pt idx="167">
                  <c:v>20.726966049611391</c:v>
                </c:pt>
                <c:pt idx="168">
                  <c:v>20.724872974754799</c:v>
                </c:pt>
                <c:pt idx="169">
                  <c:v>20.722786981294451</c:v>
                </c:pt>
                <c:pt idx="170">
                  <c:v>20.720708619052079</c:v>
                </c:pt>
                <c:pt idx="171">
                  <c:v>20.718638462567995</c:v>
                </c:pt>
                <c:pt idx="172">
                  <c:v>20.716577082962331</c:v>
                </c:pt>
                <c:pt idx="173">
                  <c:v>20.714525024373021</c:v>
                </c:pt>
                <c:pt idx="174">
                  <c:v>20.712482785510698</c:v>
                </c:pt>
                <c:pt idx="175">
                  <c:v>20.710450806200736</c:v>
                </c:pt>
                <c:pt idx="176">
                  <c:v>20.708429458421904</c:v>
                </c:pt>
                <c:pt idx="177">
                  <c:v>20.706419041187377</c:v>
                </c:pt>
                <c:pt idx="178">
                  <c:v>20.704419778571143</c:v>
                </c:pt>
                <c:pt idx="179">
                  <c:v>20.702431820210951</c:v>
                </c:pt>
                <c:pt idx="180">
                  <c:v>20.700455243684523</c:v>
                </c:pt>
                <c:pt idx="181">
                  <c:v>20.698490058238086</c:v>
                </c:pt>
                <c:pt idx="182">
                  <c:v>20.696536209432139</c:v>
                </c:pt>
                <c:pt idx="183">
                  <c:v>20.694593584351409</c:v>
                </c:pt>
                <c:pt idx="184">
                  <c:v>20.692662017100069</c:v>
                </c:pt>
                <c:pt idx="185">
                  <c:v>20.690741294367761</c:v>
                </c:pt>
                <c:pt idx="186">
                  <c:v>20.688831160906492</c:v>
                </c:pt>
                <c:pt idx="187">
                  <c:v>20.686931324803364</c:v>
                </c:pt>
                <c:pt idx="188">
                  <c:v>20.68504146247049</c:v>
                </c:pt>
                <c:pt idx="189">
                  <c:v>20.683161223302065</c:v>
                </c:pt>
                <c:pt idx="190">
                  <c:v>20.681290233970987</c:v>
                </c:pt>
                <c:pt idx="191">
                  <c:v>20.679428102354258</c:v>
                </c:pt>
                <c:pt idx="192">
                  <c:v>20.677574421088899</c:v>
                </c:pt>
                <c:pt idx="193">
                  <c:v>20.675728770769162</c:v>
                </c:pt>
                <c:pt idx="194">
                  <c:v>20.673890722801918</c:v>
                </c:pt>
                <c:pt idx="195">
                  <c:v>20.672059841941095</c:v>
                </c:pt>
                <c:pt idx="196">
                  <c:v>20.670235688524329</c:v>
                </c:pt>
                <c:pt idx="197">
                  <c:v>20.668417820436048</c:v>
                </c:pt>
                <c:pt idx="198">
                  <c:v>20.666605794821258</c:v>
                </c:pt>
                <c:pt idx="199">
                  <c:v>20.664799169573786</c:v>
                </c:pt>
                <c:pt idx="200">
                  <c:v>20.662997504621682</c:v>
                </c:pt>
                <c:pt idx="201">
                  <c:v>20.66120036303116</c:v>
                </c:pt>
                <c:pt idx="202">
                  <c:v>20.659407311949007</c:v>
                </c:pt>
                <c:pt idx="203">
                  <c:v>20.657617923401748</c:v>
                </c:pt>
                <c:pt idx="204">
                  <c:v>20.65583177496832</c:v>
                </c:pt>
                <c:pt idx="205">
                  <c:v>20.65404845034141</c:v>
                </c:pt>
                <c:pt idx="206">
                  <c:v>20.652267539791108</c:v>
                </c:pt>
                <c:pt idx="207">
                  <c:v>20.650488640543145</c:v>
                </c:pt>
                <c:pt idx="208">
                  <c:v>20.648711357082611</c:v>
                </c:pt>
                <c:pt idx="209">
                  <c:v>20.646935301392904</c:v>
                </c:pt>
                <c:pt idx="210">
                  <c:v>20.645160093138468</c:v>
                </c:pt>
                <c:pt idx="211">
                  <c:v>20.643385359798948</c:v>
                </c:pt>
                <c:pt idx="212">
                  <c:v>20.641610736761425</c:v>
                </c:pt>
                <c:pt idx="213">
                  <c:v>20.639835883786031</c:v>
                </c:pt>
                <c:pt idx="214">
                  <c:v>20.638060507316748</c:v>
                </c:pt>
                <c:pt idx="215">
                  <c:v>20.636284382598951</c:v>
                </c:pt>
                <c:pt idx="216">
                  <c:v>20.634507372362727</c:v>
                </c:pt>
                <c:pt idx="217">
                  <c:v>20.632729440798599</c:v>
                </c:pt>
                <c:pt idx="218">
                  <c:v>20.630950662583274</c:v>
                </c:pt>
                <c:pt idx="219">
                  <c:v>20.629171227293739</c:v>
                </c:pt>
                <c:pt idx="220">
                  <c:v>20.627391439839194</c:v>
                </c:pt>
                <c:pt idx="221">
                  <c:v>20.625611717650312</c:v>
                </c:pt>
                <c:pt idx="222">
                  <c:v>20.623832585367371</c:v>
                </c:pt>
                <c:pt idx="223">
                  <c:v>20.622054651554919</c:v>
                </c:pt>
                <c:pt idx="224">
                  <c:v>20.620278578333782</c:v>
                </c:pt>
                <c:pt idx="225">
                  <c:v>20.618505050373916</c:v>
                </c:pt>
                <c:pt idx="226">
                  <c:v>20.616734746784747</c:v>
                </c:pt>
                <c:pt idx="227">
                  <c:v>20.614968317585632</c:v>
                </c:pt>
                <c:pt idx="228">
                  <c:v>20.613206365295831</c:v>
                </c:pt>
                <c:pt idx="229">
                  <c:v>20.611449431513623</c:v>
                </c:pt>
                <c:pt idx="230">
                  <c:v>20.609697987993407</c:v>
                </c:pt>
                <c:pt idx="231">
                  <c:v>20.607952431565973</c:v>
                </c:pt>
                <c:pt idx="232">
                  <c:v>20.606213082204597</c:v>
                </c:pt>
                <c:pt idx="233">
                  <c:v>20.604480183567688</c:v>
                </c:pt>
                <c:pt idx="234">
                  <c:v>20.602753905414449</c:v>
                </c:pt>
                <c:pt idx="235">
                  <c:v>20.601034347372401</c:v>
                </c:pt>
                <c:pt idx="236">
                  <c:v>20.599321543621485</c:v>
                </c:pt>
                <c:pt idx="237">
                  <c:v>20.597615468141605</c:v>
                </c:pt>
                <c:pt idx="238">
                  <c:v>20.595916040244596</c:v>
                </c:pt>
                <c:pt idx="239">
                  <c:v>20.594223130176129</c:v>
                </c:pt>
                <c:pt idx="240">
                  <c:v>20.592536564627551</c:v>
                </c:pt>
                <c:pt idx="241">
                  <c:v>20.590856132042678</c:v>
                </c:pt>
                <c:pt idx="242">
                  <c:v>20.589181587640827</c:v>
                </c:pt>
                <c:pt idx="243">
                  <c:v>20.587512658106132</c:v>
                </c:pt>
                <c:pt idx="244">
                  <c:v>20.585849045915545</c:v>
                </c:pt>
                <c:pt idx="245">
                  <c:v>20.584190433294729</c:v>
                </c:pt>
                <c:pt idx="246">
                  <c:v>20.582536485803718</c:v>
                </c:pt>
                <c:pt idx="247">
                  <c:v>20.580886855563033</c:v>
                </c:pt>
                <c:pt idx="248">
                  <c:v>20.579241184137246</c:v>
                </c:pt>
                <c:pt idx="249">
                  <c:v>20.577599105096876</c:v>
                </c:pt>
                <c:pt idx="250">
                  <c:v>20.575960246281809</c:v>
                </c:pt>
                <c:pt idx="251">
                  <c:v>20.574324231790488</c:v>
                </c:pt>
                <c:pt idx="252">
                  <c:v>20.572690683719173</c:v>
                </c:pt>
                <c:pt idx="253">
                  <c:v>20.571059223675054</c:v>
                </c:pt>
                <c:pt idx="254">
                  <c:v>20.569429474085933</c:v>
                </c:pt>
                <c:pt idx="255">
                  <c:v>20.567801059327913</c:v>
                </c:pt>
                <c:pt idx="256">
                  <c:v>20.566173606690992</c:v>
                </c:pt>
                <c:pt idx="257">
                  <c:v>20.564546747200914</c:v>
                </c:pt>
                <c:pt idx="258">
                  <c:v>20.562920116314032</c:v>
                </c:pt>
                <c:pt idx="259">
                  <c:v>20.561293354500339</c:v>
                </c:pt>
                <c:pt idx="260">
                  <c:v>20.559666107728368</c:v>
                </c:pt>
                <c:pt idx="261">
                  <c:v>20.558038027864225</c:v>
                </c:pt>
                <c:pt idx="262">
                  <c:v>20.55640877299566</c:v>
                </c:pt>
                <c:pt idx="263">
                  <c:v>20.55477800769097</c:v>
                </c:pt>
                <c:pt idx="264">
                  <c:v>20.553145403201249</c:v>
                </c:pt>
                <c:pt idx="265">
                  <c:v>20.551510637613692</c:v>
                </c:pt>
                <c:pt idx="266">
                  <c:v>20.549873395962567</c:v>
                </c:pt>
                <c:pt idx="267">
                  <c:v>20.548233386713839</c:v>
                </c:pt>
                <c:pt idx="268">
                  <c:v>20.546590364094836</c:v>
                </c:pt>
                <c:pt idx="269">
                  <c:v>20.544944150230283</c:v>
                </c:pt>
                <c:pt idx="270">
                  <c:v>20.543294653929959</c:v>
                </c:pt>
                <c:pt idx="271">
                  <c:v>20.541641884713471</c:v>
                </c:pt>
                <c:pt idx="272">
                  <c:v>20.539985961852771</c:v>
                </c:pt>
                <c:pt idx="273">
                  <c:v>20.538327118785809</c:v>
                </c:pt>
                <c:pt idx="274">
                  <c:v>20.536665703540148</c:v>
                </c:pt>
                <c:pt idx="275">
                  <c:v>20.535002175911831</c:v>
                </c:pt>
                <c:pt idx="276">
                  <c:v>20.533337102144259</c:v>
                </c:pt>
                <c:pt idx="277">
                  <c:v>20.531671131635612</c:v>
                </c:pt>
                <c:pt idx="278">
                  <c:v>20.53000496656686</c:v>
                </c:pt>
                <c:pt idx="279">
                  <c:v>20.528339330894177</c:v>
                </c:pt>
                <c:pt idx="280">
                  <c:v>20.526674942242359</c:v>
                </c:pt>
                <c:pt idx="281">
                  <c:v>20.525012488381446</c:v>
                </c:pt>
                <c:pt idx="282">
                  <c:v>20.523352608825562</c:v>
                </c:pt>
                <c:pt idx="283">
                  <c:v>20.521695881422964</c:v>
                </c:pt>
                <c:pt idx="284">
                  <c:v>20.52004281344578</c:v>
                </c:pt>
                <c:pt idx="285">
                  <c:v>20.518393836524098</c:v>
                </c:pt>
                <c:pt idx="286">
                  <c:v>20.516749304726719</c:v>
                </c:pt>
                <c:pt idx="287">
                  <c:v>20.51510949511896</c:v>
                </c:pt>
                <c:pt idx="288">
                  <c:v>20.51347461019374</c:v>
                </c:pt>
                <c:pt idx="289">
                  <c:v>20.511844781654563</c:v>
                </c:pt>
                <c:pt idx="290">
                  <c:v>20.510220075114976</c:v>
                </c:pt>
                <c:pt idx="291">
                  <c:v>20.508600495361229</c:v>
                </c:pt>
                <c:pt idx="292">
                  <c:v>20.506985991899064</c:v>
                </c:pt>
                <c:pt idx="293">
                  <c:v>20.505376464570055</c:v>
                </c:pt>
                <c:pt idx="294">
                  <c:v>20.503771769077474</c:v>
                </c:pt>
                <c:pt idx="295">
                  <c:v>20.502171722306684</c:v>
                </c:pt>
                <c:pt idx="296">
                  <c:v>20.500576107361333</c:v>
                </c:pt>
                <c:pt idx="297">
                  <c:v>20.498984678265398</c:v>
                </c:pt>
                <c:pt idx="298">
                  <c:v>20.497397164303472</c:v>
                </c:pt>
                <c:pt idx="299">
                  <c:v>20.495813273988542</c:v>
                </c:pt>
                <c:pt idx="300">
                  <c:v>20.494232698659111</c:v>
                </c:pt>
                <c:pt idx="301">
                  <c:v>20.492655115716428</c:v>
                </c:pt>
                <c:pt idx="302">
                  <c:v>20.491080191518765</c:v>
                </c:pt>
                <c:pt idx="303">
                  <c:v>20.48950758395371</c:v>
                </c:pt>
                <c:pt idx="304">
                  <c:v>20.487936944711631</c:v>
                </c:pt>
                <c:pt idx="305">
                  <c:v>20.486367921284621</c:v>
                </c:pt>
                <c:pt idx="306">
                  <c:v>20.48480015871522</c:v>
                </c:pt>
                <c:pt idx="307">
                  <c:v>20.483233301118705</c:v>
                </c:pt>
                <c:pt idx="308">
                  <c:v>20.481666993001703</c:v>
                </c:pt>
                <c:pt idx="309">
                  <c:v>20.480100880398552</c:v>
                </c:pt>
                <c:pt idx="310">
                  <c:v>20.478534611845355</c:v>
                </c:pt>
                <c:pt idx="311">
                  <c:v>20.476967839210047</c:v>
                </c:pt>
                <c:pt idx="312">
                  <c:v>20.475400218395279</c:v>
                </c:pt>
                <c:pt idx="313">
                  <c:v>20.473831409929275</c:v>
                </c:pt>
                <c:pt idx="314">
                  <c:v>20.47226107945837</c:v>
                </c:pt>
                <c:pt idx="315">
                  <c:v>20.470688898153476</c:v>
                </c:pt>
                <c:pt idx="316">
                  <c:v>20.469114543041464</c:v>
                </c:pt>
                <c:pt idx="317">
                  <c:v>20.46753769727114</c:v>
                </c:pt>
                <c:pt idx="318">
                  <c:v>20.465958050322495</c:v>
                </c:pt>
                <c:pt idx="319">
                  <c:v>20.464375298166779</c:v>
                </c:pt>
                <c:pt idx="320">
                  <c:v>20.462789143384146</c:v>
                </c:pt>
                <c:pt idx="321">
                  <c:v>20.461199311655282</c:v>
                </c:pt>
                <c:pt idx="322">
                  <c:v>20.459605574098116</c:v>
                </c:pt>
                <c:pt idx="323">
                  <c:v>20.458007769410756</c:v>
                </c:pt>
                <c:pt idx="324">
                  <c:v>20.456405822665825</c:v>
                </c:pt>
                <c:pt idx="325">
                  <c:v>20.454799759401784</c:v>
                </c:pt>
                <c:pt idx="326">
                  <c:v>20.453189714693561</c:v>
                </c:pt>
                <c:pt idx="327">
                  <c:v>20.451575937571942</c:v>
                </c:pt>
                <c:pt idx="328">
                  <c:v>20.449958791441031</c:v>
                </c:pt>
                <c:pt idx="329">
                  <c:v>20.448338751245611</c:v>
                </c:pt>
                <c:pt idx="330">
                  <c:v>20.446716398137173</c:v>
                </c:pt>
                <c:pt idx="331">
                  <c:v>20.445092396168814</c:v>
                </c:pt>
                <c:pt idx="332">
                  <c:v>20.443467461912576</c:v>
                </c:pt>
                <c:pt idx="333">
                  <c:v>20.441842333443752</c:v>
                </c:pt>
                <c:pt idx="334">
                  <c:v>20.440217742228956</c:v>
                </c:pt>
                <c:pt idx="335">
                  <c:v>20.43859438959996</c:v>
                </c:pt>
                <c:pt idx="336">
                  <c:v>20.436972928352041</c:v>
                </c:pt>
                <c:pt idx="337">
                  <c:v>20.435353949335536</c:v>
                </c:pt>
                <c:pt idx="338">
                  <c:v>20.433737972548592</c:v>
                </c:pt>
                <c:pt idx="339">
                  <c:v>20.432125442075559</c:v>
                </c:pt>
                <c:pt idx="340">
                  <c:v>20.430516724172904</c:v>
                </c:pt>
                <c:pt idx="341">
                  <c:v>20.428912107832865</c:v>
                </c:pt>
                <c:pt idx="342">
                  <c:v>20.427311807220793</c:v>
                </c:pt>
                <c:pt idx="343">
                  <c:v>20.425715965464637</c:v>
                </c:pt>
                <c:pt idx="344">
                  <c:v>20.424124659360999</c:v>
                </c:pt>
                <c:pt idx="345">
                  <c:v>20.422537904644415</c:v>
                </c:pt>
                <c:pt idx="346">
                  <c:v>20.420955661540642</c:v>
                </c:pt>
                <c:pt idx="347">
                  <c:v>20.419377840389345</c:v>
                </c:pt>
                <c:pt idx="348">
                  <c:v>20.417804307176162</c:v>
                </c:pt>
                <c:pt idx="349">
                  <c:v>20.416234888859037</c:v>
                </c:pt>
                <c:pt idx="350">
                  <c:v>20.414669378410139</c:v>
                </c:pt>
                <c:pt idx="351">
                  <c:v>20.413107539523409</c:v>
                </c:pt>
                <c:pt idx="352">
                  <c:v>20.411549110960085</c:v>
                </c:pt>
                <c:pt idx="353">
                  <c:v>20.409993810521513</c:v>
                </c:pt>
                <c:pt idx="354">
                  <c:v>20.408441338651066</c:v>
                </c:pt>
                <c:pt idx="355">
                  <c:v>20.406891381675944</c:v>
                </c:pt>
                <c:pt idx="356">
                  <c:v>20.40534361470586</c:v>
                </c:pt>
                <c:pt idx="357">
                  <c:v>20.403797704209499</c:v>
                </c:pt>
                <c:pt idx="358">
                  <c:v>20.402253310292007</c:v>
                </c:pt>
                <c:pt idx="359">
                  <c:v>20.400710088697785</c:v>
                </c:pt>
                <c:pt idx="360">
                  <c:v>20.399167692562902</c:v>
                </c:pt>
                <c:pt idx="361">
                  <c:v>20.397625773940934</c:v>
                </c:pt>
                <c:pt idx="362">
                  <c:v>20.396083985124999</c:v>
                </c:pt>
                <c:pt idx="363">
                  <c:v>20.394541979787405</c:v>
                </c:pt>
                <c:pt idx="364">
                  <c:v>20.392999413956876</c:v>
                </c:pt>
                <c:pt idx="365">
                  <c:v>20.391455946851703</c:v>
                </c:pt>
                <c:pt idx="366">
                  <c:v>20.389911241585597</c:v>
                </c:pt>
                <c:pt idx="367">
                  <c:v>20.388364965761422</c:v>
                </c:pt>
                <c:pt idx="368">
                  <c:v>20.386816791966528</c:v>
                </c:pt>
                <c:pt idx="369">
                  <c:v>20.385266398181933</c:v>
                </c:pt>
                <c:pt idx="370">
                  <c:v>20.38371346811633</c:v>
                </c:pt>
                <c:pt idx="371">
                  <c:v>20.382157691474649</c:v>
                </c:pt>
                <c:pt idx="372">
                  <c:v>20.380598764169783</c:v>
                </c:pt>
                <c:pt idx="373">
                  <c:v>20.379036388485108</c:v>
                </c:pt>
                <c:pt idx="374">
                  <c:v>20.377470273194501</c:v>
                </c:pt>
                <c:pt idx="375">
                  <c:v>20.375900150056648</c:v>
                </c:pt>
                <c:pt idx="376">
                  <c:v>20.374325796154505</c:v>
                </c:pt>
                <c:pt idx="377">
                  <c:v>20.372747056040936</c:v>
                </c:pt>
                <c:pt idx="378">
                  <c:v>20.371163860535621</c:v>
                </c:pt>
                <c:pt idx="379">
                  <c:v>20.36957624081878</c:v>
                </c:pt>
                <c:pt idx="380">
                  <c:v>20.367984337545995</c:v>
                </c:pt>
                <c:pt idx="381">
                  <c:v>20.366388405285008</c:v>
                </c:pt>
                <c:pt idx="382">
                  <c:v>20.364788812935075</c:v>
                </c:pt>
                <c:pt idx="383">
                  <c:v>20.363186040887964</c:v>
                </c:pt>
                <c:pt idx="384">
                  <c:v>20.361580675683957</c:v>
                </c:pt>
                <c:pt idx="385">
                  <c:v>20.359973386695401</c:v>
                </c:pt>
                <c:pt idx="386">
                  <c:v>20.358364895733217</c:v>
                </c:pt>
                <c:pt idx="387">
                  <c:v>20.356755946021909</c:v>
                </c:pt>
                <c:pt idx="388">
                  <c:v>20.35514727408021</c:v>
                </c:pt>
                <c:pt idx="389">
                  <c:v>20.353539586189509</c:v>
                </c:pt>
                <c:pt idx="390">
                  <c:v>20.351933539988647</c:v>
                </c:pt>
                <c:pt idx="391">
                  <c:v>20.350329731063535</c:v>
                </c:pt>
                <c:pt idx="392">
                  <c:v>20.348728684039372</c:v>
                </c:pt>
                <c:pt idx="393">
                  <c:v>20.347130847519598</c:v>
                </c:pt>
                <c:pt idx="394">
                  <c:v>20.345536592173275</c:v>
                </c:pt>
                <c:pt idx="395">
                  <c:v>20.34394621130081</c:v>
                </c:pt>
                <c:pt idx="396">
                  <c:v>20.342359923273886</c:v>
                </c:pt>
                <c:pt idx="397">
                  <c:v>20.340777875327799</c:v>
                </c:pt>
                <c:pt idx="398">
                  <c:v>20.33920014827061</c:v>
                </c:pt>
                <c:pt idx="399">
                  <c:v>20.337626761755555</c:v>
                </c:pt>
                <c:pt idx="400">
                  <c:v>20.336057679837513</c:v>
                </c:pt>
                <c:pt idx="401">
                  <c:v>20.334492816598839</c:v>
                </c:pt>
                <c:pt idx="402">
                  <c:v>20.332932041684472</c:v>
                </c:pt>
                <c:pt idx="403">
                  <c:v>20.331375185631209</c:v>
                </c:pt>
                <c:pt idx="404">
                  <c:v>20.329822044912451</c:v>
                </c:pt>
                <c:pt idx="405">
                  <c:v>20.328272386648415</c:v>
                </c:pt>
                <c:pt idx="406">
                  <c:v>20.326725952954217</c:v>
                </c:pt>
                <c:pt idx="407">
                  <c:v>20.325182464915073</c:v>
                </c:pt>
                <c:pt idx="408">
                  <c:v>20.323641626190479</c:v>
                </c:pt>
                <c:pt idx="409">
                  <c:v>20.322103126258149</c:v>
                </c:pt>
                <c:pt idx="410">
                  <c:v>20.320566643314688</c:v>
                </c:pt>
                <c:pt idx="411">
                  <c:v>20.319031846853946</c:v>
                </c:pt>
                <c:pt idx="412">
                  <c:v>20.317498399946285</c:v>
                </c:pt>
                <c:pt idx="413">
                  <c:v>20.315965961243041</c:v>
                </c:pt>
                <c:pt idx="414">
                  <c:v>20.314434186730516</c:v>
                </c:pt>
                <c:pt idx="415">
                  <c:v>20.31290273125731</c:v>
                </c:pt>
                <c:pt idx="416">
                  <c:v>20.311371249857778</c:v>
                </c:pt>
                <c:pt idx="417">
                  <c:v>20.309839398893004</c:v>
                </c:pt>
                <c:pt idx="418">
                  <c:v>20.308306837029317</c:v>
                </c:pt>
                <c:pt idx="419">
                  <c:v>20.306773226072654</c:v>
                </c:pt>
                <c:pt idx="420">
                  <c:v>20.305238231675563</c:v>
                </c:pt>
                <c:pt idx="421">
                  <c:v>20.303701523932055</c:v>
                </c:pt>
                <c:pt idx="422">
                  <c:v>20.302162777873999</c:v>
                </c:pt>
                <c:pt idx="423">
                  <c:v>20.300621673881331</c:v>
                </c:pt>
                <c:pt idx="424">
                  <c:v>20.299077898017035</c:v>
                </c:pt>
                <c:pt idx="425">
                  <c:v>20.297531142296659</c:v>
                </c:pt>
                <c:pt idx="426">
                  <c:v>20.295981104900953</c:v>
                </c:pt>
                <c:pt idx="427">
                  <c:v>20.294427490339281</c:v>
                </c:pt>
                <c:pt idx="428">
                  <c:v>20.292870025983341</c:v>
                </c:pt>
                <c:pt idx="429">
                  <c:v>20.291308484441053</c:v>
                </c:pt>
                <c:pt idx="430">
                  <c:v>20.289742705731523</c:v>
                </c:pt>
                <c:pt idx="431">
                  <c:v>20.288172616106536</c:v>
                </c:pt>
                <c:pt idx="432">
                  <c:v>20.286598242164722</c:v>
                </c:pt>
                <c:pt idx="433">
                  <c:v>20.285019719983232</c:v>
                </c:pt>
                <c:pt idx="434">
                  <c:v>20.283437299597647</c:v>
                </c:pt>
                <c:pt idx="435">
                  <c:v>20.281851345443268</c:v>
                </c:pt>
                <c:pt idx="436">
                  <c:v>20.28026233352529</c:v>
                </c:pt>
                <c:pt idx="437">
                  <c:v>20.278670846076679</c:v>
                </c:pt>
                <c:pt idx="438">
                  <c:v>20.277077548239482</c:v>
                </c:pt>
                <c:pt idx="439">
                  <c:v>20.27548315766737</c:v>
                </c:pt>
                <c:pt idx="440">
                  <c:v>20.273888413496252</c:v>
                </c:pt>
                <c:pt idx="441">
                  <c:v>20.272294048220932</c:v>
                </c:pt>
                <c:pt idx="442">
                  <c:v>20.270700764160253</c:v>
                </c:pt>
                <c:pt idx="443">
                  <c:v>20.269109215049454</c:v>
                </c:pt>
                <c:pt idx="444">
                  <c:v>20.267519992628159</c:v>
                </c:pt>
                <c:pt idx="445">
                  <c:v>20.265933617731701</c:v>
                </c:pt>
                <c:pt idx="446">
                  <c:v>20.264350535229742</c:v>
                </c:pt>
                <c:pt idx="447">
                  <c:v>20.262771112113782</c:v>
                </c:pt>
                <c:pt idx="448">
                  <c:v>20.261195638063363</c:v>
                </c:pt>
                <c:pt idx="449">
                  <c:v>20.259624327886623</c:v>
                </c:pt>
                <c:pt idx="450">
                  <c:v>20.258057325313455</c:v>
                </c:pt>
                <c:pt idx="451">
                  <c:v>20.256494707705432</c:v>
                </c:pt>
                <c:pt idx="452">
                  <c:v>20.254936491329051</c:v>
                </c:pt>
                <c:pt idx="453">
                  <c:v>20.25338263691291</c:v>
                </c:pt>
                <c:pt idx="454">
                  <c:v>20.251833055274179</c:v>
                </c:pt>
                <c:pt idx="455">
                  <c:v>20.250287612854223</c:v>
                </c:pt>
                <c:pt idx="456">
                  <c:v>20.248746137048283</c:v>
                </c:pt>
                <c:pt idx="457">
                  <c:v>20.247208421250466</c:v>
                </c:pt>
                <c:pt idx="458">
                  <c:v>20.245674229564095</c:v>
                </c:pt>
                <c:pt idx="459">
                  <c:v>20.244143301149776</c:v>
                </c:pt>
                <c:pt idx="460">
                  <c:v>20.242615354200495</c:v>
                </c:pt>
                <c:pt idx="461">
                  <c:v>20.241090089545544</c:v>
                </c:pt>
                <c:pt idx="462">
                  <c:v>20.239567193894132</c:v>
                </c:pt>
                <c:pt idx="463">
                  <c:v>20.238046342735611</c:v>
                </c:pt>
                <c:pt idx="464">
                  <c:v>20.23652720291733</c:v>
                </c:pt>
                <c:pt idx="465">
                  <c:v>20.235009434923295</c:v>
                </c:pt>
                <c:pt idx="466">
                  <c:v>20.233492694877974</c:v>
                </c:pt>
                <c:pt idx="467">
                  <c:v>20.231976636299581</c:v>
                </c:pt>
                <c:pt idx="468">
                  <c:v>20.230460911626647</c:v>
                </c:pt>
                <c:pt idx="469">
                  <c:v>20.228945173540659</c:v>
                </c:pt>
                <c:pt idx="470">
                  <c:v>20.227429076106226</c:v>
                </c:pt>
                <c:pt idx="471">
                  <c:v>20.225912275748708</c:v>
                </c:pt>
                <c:pt idx="472">
                  <c:v>20.224394432087706</c:v>
                </c:pt>
                <c:pt idx="473">
                  <c:v>20.22287520864316</c:v>
                </c:pt>
                <c:pt idx="474">
                  <c:v>20.221354273429295</c:v>
                </c:pt>
                <c:pt idx="475">
                  <c:v>20.219831299450089</c:v>
                </c:pt>
                <c:pt idx="476">
                  <c:v>20.218305965108549</c:v>
                </c:pt>
                <c:pt idx="477">
                  <c:v>20.216777954540781</c:v>
                </c:pt>
                <c:pt idx="478">
                  <c:v>20.215246957884563</c:v>
                </c:pt>
                <c:pt idx="479">
                  <c:v>20.213712671491063</c:v>
                </c:pt>
                <c:pt idx="480">
                  <c:v>20.212174798087339</c:v>
                </c:pt>
                <c:pt idx="481">
                  <c:v>20.210633046896284</c:v>
                </c:pt>
                <c:pt idx="482">
                  <c:v>20.209087150132479</c:v>
                </c:pt>
                <c:pt idx="483">
                  <c:v>20.207536885343771</c:v>
                </c:pt>
                <c:pt idx="484">
                  <c:v>20.205982097558614</c:v>
                </c:pt>
                <c:pt idx="485">
                  <c:v>20.204422718083979</c:v>
                </c:pt>
                <c:pt idx="486">
                  <c:v>20.202858778599349</c:v>
                </c:pt>
                <c:pt idx="487">
                  <c:v>20.201290420271185</c:v>
                </c:pt>
                <c:pt idx="488">
                  <c:v>20.199717898218161</c:v>
                </c:pt>
                <c:pt idx="489">
                  <c:v>20.198141581960471</c:v>
                </c:pt>
                <c:pt idx="490">
                  <c:v>20.196561952586922</c:v>
                </c:pt>
                <c:pt idx="491">
                  <c:v>20.19497959740383</c:v>
                </c:pt>
                <c:pt idx="492">
                  <c:v>20.193395186604597</c:v>
                </c:pt>
                <c:pt idx="493">
                  <c:v>20.191809442859906</c:v>
                </c:pt>
                <c:pt idx="494">
                  <c:v>20.190223110276712</c:v>
                </c:pt>
                <c:pt idx="495">
                  <c:v>20.188636926264547</c:v>
                </c:pt>
                <c:pt idx="496">
                  <c:v>20.187051597991985</c:v>
                </c:pt>
                <c:pt idx="497">
                  <c:v>20.185467783971959</c:v>
                </c:pt>
                <c:pt idx="498">
                  <c:v>20.183886080644307</c:v>
                </c:pt>
                <c:pt idx="499">
                  <c:v>20.182307013463063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E06-4524-90CF-8972F436D93A}"/>
            </c:ext>
          </c:extLst>
        </c:ser>
        <c:ser>
          <c:idx val="16"/>
          <c:order val="16"/>
          <c:tx>
            <c:strRef>
              <c:f>'spinac zpatecka vypinane cerp.'!$V$11</c:f>
              <c:strCache>
                <c:ptCount val="1"/>
                <c:pt idx="0">
                  <c:v>6. cm zdi</c:v>
                </c:pt>
              </c:strCache>
            </c:strRef>
          </c:tx>
          <c:marker>
            <c:symbol val="none"/>
          </c:marker>
          <c:xVal>
            <c:numRef>
              <c:f>'spinac zpatecka vypinane cerp.'!$A$12:$A$511</c:f>
              <c:numCache>
                <c:formatCode>h:mm:ss</c:formatCode>
                <c:ptCount val="500"/>
                <c:pt idx="0">
                  <c:v>0</c:v>
                </c:pt>
                <c:pt idx="1">
                  <c:v>1.6203703703703703E-4</c:v>
                </c:pt>
                <c:pt idx="2">
                  <c:v>3.2407407407407406E-4</c:v>
                </c:pt>
                <c:pt idx="3">
                  <c:v>4.861111111111111E-4</c:v>
                </c:pt>
                <c:pt idx="4">
                  <c:v>6.4814814814814813E-4</c:v>
                </c:pt>
                <c:pt idx="5">
                  <c:v>8.1018518518518516E-4</c:v>
                </c:pt>
                <c:pt idx="6">
                  <c:v>9.7222222222222219E-4</c:v>
                </c:pt>
                <c:pt idx="7">
                  <c:v>1.1342592592592593E-3</c:v>
                </c:pt>
                <c:pt idx="8">
                  <c:v>1.2962962962962963E-3</c:v>
                </c:pt>
                <c:pt idx="9">
                  <c:v>1.4583333333333332E-3</c:v>
                </c:pt>
                <c:pt idx="10">
                  <c:v>1.6203703703703701E-3</c:v>
                </c:pt>
                <c:pt idx="11">
                  <c:v>1.782407407407407E-3</c:v>
                </c:pt>
                <c:pt idx="12">
                  <c:v>1.944444444444444E-3</c:v>
                </c:pt>
                <c:pt idx="13">
                  <c:v>2.1064814814814809E-3</c:v>
                </c:pt>
                <c:pt idx="14">
                  <c:v>2.2685185185185178E-3</c:v>
                </c:pt>
                <c:pt idx="15">
                  <c:v>2.4305555555555547E-3</c:v>
                </c:pt>
                <c:pt idx="16">
                  <c:v>2.5925925925925917E-3</c:v>
                </c:pt>
                <c:pt idx="17">
                  <c:v>2.7546296296296286E-3</c:v>
                </c:pt>
                <c:pt idx="18">
                  <c:v>2.9166666666666655E-3</c:v>
                </c:pt>
                <c:pt idx="19">
                  <c:v>3.0787037037037024E-3</c:v>
                </c:pt>
                <c:pt idx="20">
                  <c:v>3.2407407407407393E-3</c:v>
                </c:pt>
                <c:pt idx="21">
                  <c:v>3.4027777777777763E-3</c:v>
                </c:pt>
                <c:pt idx="22">
                  <c:v>3.5648148148148132E-3</c:v>
                </c:pt>
                <c:pt idx="23">
                  <c:v>3.7268518518518501E-3</c:v>
                </c:pt>
                <c:pt idx="24">
                  <c:v>3.888888888888887E-3</c:v>
                </c:pt>
                <c:pt idx="25">
                  <c:v>4.050925925925924E-3</c:v>
                </c:pt>
                <c:pt idx="26">
                  <c:v>4.2129629629629609E-3</c:v>
                </c:pt>
                <c:pt idx="27">
                  <c:v>4.3749999999999978E-3</c:v>
                </c:pt>
                <c:pt idx="28">
                  <c:v>4.5370370370370347E-3</c:v>
                </c:pt>
                <c:pt idx="29">
                  <c:v>4.6990740740740717E-3</c:v>
                </c:pt>
                <c:pt idx="30">
                  <c:v>4.8611111111111086E-3</c:v>
                </c:pt>
                <c:pt idx="31">
                  <c:v>5.0231481481481455E-3</c:v>
                </c:pt>
                <c:pt idx="32">
                  <c:v>5.1851851851851824E-3</c:v>
                </c:pt>
                <c:pt idx="33">
                  <c:v>5.3472222222222194E-3</c:v>
                </c:pt>
                <c:pt idx="34">
                  <c:v>5.5092592592592563E-3</c:v>
                </c:pt>
                <c:pt idx="35">
                  <c:v>5.6712962962962932E-3</c:v>
                </c:pt>
                <c:pt idx="36">
                  <c:v>5.8333333333333301E-3</c:v>
                </c:pt>
                <c:pt idx="37">
                  <c:v>5.9953703703703671E-3</c:v>
                </c:pt>
                <c:pt idx="38">
                  <c:v>6.157407407407404E-3</c:v>
                </c:pt>
                <c:pt idx="39">
                  <c:v>6.3194444444444409E-3</c:v>
                </c:pt>
                <c:pt idx="40">
                  <c:v>6.4814814814814778E-3</c:v>
                </c:pt>
                <c:pt idx="41">
                  <c:v>6.6435185185185147E-3</c:v>
                </c:pt>
                <c:pt idx="42">
                  <c:v>6.8055555555555517E-3</c:v>
                </c:pt>
                <c:pt idx="43">
                  <c:v>6.9675925925925886E-3</c:v>
                </c:pt>
                <c:pt idx="44">
                  <c:v>7.1296296296296255E-3</c:v>
                </c:pt>
                <c:pt idx="45">
                  <c:v>7.2916666666666624E-3</c:v>
                </c:pt>
                <c:pt idx="46">
                  <c:v>7.4537037037036994E-3</c:v>
                </c:pt>
                <c:pt idx="47">
                  <c:v>7.6157407407407363E-3</c:v>
                </c:pt>
                <c:pt idx="48">
                  <c:v>7.7777777777777732E-3</c:v>
                </c:pt>
                <c:pt idx="49">
                  <c:v>7.939814814814811E-3</c:v>
                </c:pt>
                <c:pt idx="50">
                  <c:v>8.1018518518518479E-3</c:v>
                </c:pt>
                <c:pt idx="51">
                  <c:v>8.2638888888888849E-3</c:v>
                </c:pt>
                <c:pt idx="52">
                  <c:v>8.4259259259259218E-3</c:v>
                </c:pt>
                <c:pt idx="53">
                  <c:v>8.5879629629629587E-3</c:v>
                </c:pt>
                <c:pt idx="54">
                  <c:v>8.7499999999999956E-3</c:v>
                </c:pt>
                <c:pt idx="55">
                  <c:v>8.9120370370370326E-3</c:v>
                </c:pt>
                <c:pt idx="56">
                  <c:v>9.0740740740740695E-3</c:v>
                </c:pt>
                <c:pt idx="57">
                  <c:v>9.2361111111111064E-3</c:v>
                </c:pt>
                <c:pt idx="58">
                  <c:v>9.3981481481481433E-3</c:v>
                </c:pt>
                <c:pt idx="59">
                  <c:v>9.5601851851851802E-3</c:v>
                </c:pt>
                <c:pt idx="60">
                  <c:v>9.7222222222222172E-3</c:v>
                </c:pt>
                <c:pt idx="61">
                  <c:v>9.8842592592592541E-3</c:v>
                </c:pt>
                <c:pt idx="62">
                  <c:v>1.0046296296296291E-2</c:v>
                </c:pt>
                <c:pt idx="63">
                  <c:v>1.0208333333333328E-2</c:v>
                </c:pt>
                <c:pt idx="64">
                  <c:v>1.0370370370370365E-2</c:v>
                </c:pt>
                <c:pt idx="65">
                  <c:v>1.0532407407407402E-2</c:v>
                </c:pt>
                <c:pt idx="66">
                  <c:v>1.0694444444444439E-2</c:v>
                </c:pt>
                <c:pt idx="67">
                  <c:v>1.0856481481481476E-2</c:v>
                </c:pt>
                <c:pt idx="68">
                  <c:v>1.1018518518518513E-2</c:v>
                </c:pt>
                <c:pt idx="69">
                  <c:v>1.1180555555555549E-2</c:v>
                </c:pt>
                <c:pt idx="70">
                  <c:v>1.1342592592592586E-2</c:v>
                </c:pt>
                <c:pt idx="71">
                  <c:v>1.1504629629629623E-2</c:v>
                </c:pt>
                <c:pt idx="72">
                  <c:v>1.166666666666666E-2</c:v>
                </c:pt>
                <c:pt idx="73">
                  <c:v>1.1828703703703697E-2</c:v>
                </c:pt>
                <c:pt idx="74">
                  <c:v>1.1990740740740734E-2</c:v>
                </c:pt>
                <c:pt idx="75">
                  <c:v>1.2152777777777771E-2</c:v>
                </c:pt>
                <c:pt idx="76">
                  <c:v>1.2314814814814808E-2</c:v>
                </c:pt>
                <c:pt idx="77">
                  <c:v>1.2476851851851845E-2</c:v>
                </c:pt>
                <c:pt idx="78">
                  <c:v>1.2638888888888882E-2</c:v>
                </c:pt>
                <c:pt idx="79">
                  <c:v>1.2800925925925919E-2</c:v>
                </c:pt>
                <c:pt idx="80">
                  <c:v>1.2962962962962956E-2</c:v>
                </c:pt>
                <c:pt idx="81">
                  <c:v>1.3124999999999993E-2</c:v>
                </c:pt>
                <c:pt idx="82">
                  <c:v>1.3287037037037029E-2</c:v>
                </c:pt>
                <c:pt idx="83">
                  <c:v>1.3449074074074066E-2</c:v>
                </c:pt>
                <c:pt idx="84">
                  <c:v>1.3611111111111103E-2</c:v>
                </c:pt>
                <c:pt idx="85">
                  <c:v>1.377314814814814E-2</c:v>
                </c:pt>
                <c:pt idx="86">
                  <c:v>1.3935185185185177E-2</c:v>
                </c:pt>
                <c:pt idx="87">
                  <c:v>1.4097222222222214E-2</c:v>
                </c:pt>
                <c:pt idx="88">
                  <c:v>1.4259259259259251E-2</c:v>
                </c:pt>
                <c:pt idx="89">
                  <c:v>1.4421296296296288E-2</c:v>
                </c:pt>
                <c:pt idx="90">
                  <c:v>1.4583333333333325E-2</c:v>
                </c:pt>
                <c:pt idx="91">
                  <c:v>1.4745370370370362E-2</c:v>
                </c:pt>
                <c:pt idx="92">
                  <c:v>1.4907407407407399E-2</c:v>
                </c:pt>
                <c:pt idx="93">
                  <c:v>1.5069444444444436E-2</c:v>
                </c:pt>
                <c:pt idx="94">
                  <c:v>1.5231481481481473E-2</c:v>
                </c:pt>
                <c:pt idx="95">
                  <c:v>1.539351851851851E-2</c:v>
                </c:pt>
                <c:pt idx="96">
                  <c:v>1.5555555555555546E-2</c:v>
                </c:pt>
                <c:pt idx="97">
                  <c:v>1.5717592592592585E-2</c:v>
                </c:pt>
                <c:pt idx="98">
                  <c:v>1.5879629629629622E-2</c:v>
                </c:pt>
                <c:pt idx="99">
                  <c:v>1.6041666666666659E-2</c:v>
                </c:pt>
                <c:pt idx="100">
                  <c:v>1.6203703703703696E-2</c:v>
                </c:pt>
                <c:pt idx="101">
                  <c:v>1.6365740740740733E-2</c:v>
                </c:pt>
                <c:pt idx="102">
                  <c:v>1.652777777777777E-2</c:v>
                </c:pt>
                <c:pt idx="103">
                  <c:v>1.6689814814814807E-2</c:v>
                </c:pt>
                <c:pt idx="104">
                  <c:v>1.6851851851851844E-2</c:v>
                </c:pt>
                <c:pt idx="105">
                  <c:v>1.701388888888888E-2</c:v>
                </c:pt>
                <c:pt idx="106">
                  <c:v>1.7175925925925917E-2</c:v>
                </c:pt>
                <c:pt idx="107">
                  <c:v>1.7337962962962954E-2</c:v>
                </c:pt>
                <c:pt idx="108">
                  <c:v>1.7499999999999991E-2</c:v>
                </c:pt>
                <c:pt idx="109">
                  <c:v>1.7662037037037028E-2</c:v>
                </c:pt>
                <c:pt idx="110">
                  <c:v>1.7824074074074065E-2</c:v>
                </c:pt>
                <c:pt idx="111">
                  <c:v>1.7986111111111102E-2</c:v>
                </c:pt>
                <c:pt idx="112">
                  <c:v>1.8148148148148139E-2</c:v>
                </c:pt>
                <c:pt idx="113">
                  <c:v>1.8310185185185176E-2</c:v>
                </c:pt>
                <c:pt idx="114">
                  <c:v>1.8472222222222213E-2</c:v>
                </c:pt>
                <c:pt idx="115">
                  <c:v>1.863425925925925E-2</c:v>
                </c:pt>
                <c:pt idx="116">
                  <c:v>1.8796296296296287E-2</c:v>
                </c:pt>
                <c:pt idx="117">
                  <c:v>1.8958333333333324E-2</c:v>
                </c:pt>
                <c:pt idx="118">
                  <c:v>1.912037037037036E-2</c:v>
                </c:pt>
                <c:pt idx="119">
                  <c:v>1.9282407407407397E-2</c:v>
                </c:pt>
                <c:pt idx="120">
                  <c:v>1.9444444444444434E-2</c:v>
                </c:pt>
                <c:pt idx="121">
                  <c:v>1.9606481481481471E-2</c:v>
                </c:pt>
                <c:pt idx="122">
                  <c:v>1.9768518518518508E-2</c:v>
                </c:pt>
                <c:pt idx="123">
                  <c:v>1.9930555555555545E-2</c:v>
                </c:pt>
                <c:pt idx="124">
                  <c:v>2.0092592592592582E-2</c:v>
                </c:pt>
                <c:pt idx="125">
                  <c:v>2.0254629629629619E-2</c:v>
                </c:pt>
                <c:pt idx="126">
                  <c:v>2.0416666666666656E-2</c:v>
                </c:pt>
                <c:pt idx="127">
                  <c:v>2.0578703703703693E-2</c:v>
                </c:pt>
                <c:pt idx="128">
                  <c:v>2.074074074074073E-2</c:v>
                </c:pt>
                <c:pt idx="129">
                  <c:v>2.0902777777777767E-2</c:v>
                </c:pt>
                <c:pt idx="130">
                  <c:v>2.1064814814814804E-2</c:v>
                </c:pt>
                <c:pt idx="131">
                  <c:v>2.1226851851851841E-2</c:v>
                </c:pt>
                <c:pt idx="132">
                  <c:v>2.1388888888888877E-2</c:v>
                </c:pt>
                <c:pt idx="133">
                  <c:v>2.1550925925925914E-2</c:v>
                </c:pt>
                <c:pt idx="134">
                  <c:v>2.1712962962962951E-2</c:v>
                </c:pt>
                <c:pt idx="135">
                  <c:v>2.1874999999999988E-2</c:v>
                </c:pt>
                <c:pt idx="136">
                  <c:v>2.2037037037037025E-2</c:v>
                </c:pt>
                <c:pt idx="137">
                  <c:v>2.2199074074074062E-2</c:v>
                </c:pt>
                <c:pt idx="138">
                  <c:v>2.2361111111111099E-2</c:v>
                </c:pt>
                <c:pt idx="139">
                  <c:v>2.2523148148148136E-2</c:v>
                </c:pt>
                <c:pt idx="140">
                  <c:v>2.2685185185185173E-2</c:v>
                </c:pt>
                <c:pt idx="141">
                  <c:v>2.284722222222221E-2</c:v>
                </c:pt>
                <c:pt idx="142">
                  <c:v>2.3009259259259247E-2</c:v>
                </c:pt>
                <c:pt idx="143">
                  <c:v>2.3171296296296284E-2</c:v>
                </c:pt>
                <c:pt idx="144">
                  <c:v>2.3333333333333321E-2</c:v>
                </c:pt>
                <c:pt idx="145">
                  <c:v>2.3495370370370357E-2</c:v>
                </c:pt>
                <c:pt idx="146">
                  <c:v>2.3657407407407394E-2</c:v>
                </c:pt>
                <c:pt idx="147">
                  <c:v>2.3819444444444431E-2</c:v>
                </c:pt>
                <c:pt idx="148">
                  <c:v>2.3981481481481468E-2</c:v>
                </c:pt>
                <c:pt idx="149">
                  <c:v>2.4143518518518505E-2</c:v>
                </c:pt>
                <c:pt idx="150">
                  <c:v>2.4305555555555542E-2</c:v>
                </c:pt>
                <c:pt idx="151">
                  <c:v>2.4467592592592579E-2</c:v>
                </c:pt>
                <c:pt idx="152">
                  <c:v>2.4629629629629616E-2</c:v>
                </c:pt>
                <c:pt idx="153">
                  <c:v>2.4791666666666653E-2</c:v>
                </c:pt>
                <c:pt idx="154">
                  <c:v>2.495370370370369E-2</c:v>
                </c:pt>
                <c:pt idx="155">
                  <c:v>2.5115740740740727E-2</c:v>
                </c:pt>
                <c:pt idx="156">
                  <c:v>2.5277777777777764E-2</c:v>
                </c:pt>
                <c:pt idx="157">
                  <c:v>2.5439814814814801E-2</c:v>
                </c:pt>
                <c:pt idx="158">
                  <c:v>2.5601851851851837E-2</c:v>
                </c:pt>
                <c:pt idx="159">
                  <c:v>2.5763888888888874E-2</c:v>
                </c:pt>
                <c:pt idx="160">
                  <c:v>2.5925925925925911E-2</c:v>
                </c:pt>
                <c:pt idx="161">
                  <c:v>2.6087962962962948E-2</c:v>
                </c:pt>
                <c:pt idx="162">
                  <c:v>2.6249999999999985E-2</c:v>
                </c:pt>
                <c:pt idx="163">
                  <c:v>2.6412037037037022E-2</c:v>
                </c:pt>
                <c:pt idx="164">
                  <c:v>2.6574074074074059E-2</c:v>
                </c:pt>
                <c:pt idx="165">
                  <c:v>2.6736111111111096E-2</c:v>
                </c:pt>
                <c:pt idx="166">
                  <c:v>2.6898148148148133E-2</c:v>
                </c:pt>
                <c:pt idx="167">
                  <c:v>2.706018518518517E-2</c:v>
                </c:pt>
                <c:pt idx="168">
                  <c:v>2.7222222222222207E-2</c:v>
                </c:pt>
                <c:pt idx="169">
                  <c:v>2.7384259259259244E-2</c:v>
                </c:pt>
                <c:pt idx="170">
                  <c:v>2.7546296296296281E-2</c:v>
                </c:pt>
                <c:pt idx="171">
                  <c:v>2.7708333333333317E-2</c:v>
                </c:pt>
                <c:pt idx="172">
                  <c:v>2.7870370370370354E-2</c:v>
                </c:pt>
                <c:pt idx="173">
                  <c:v>2.8032407407407391E-2</c:v>
                </c:pt>
                <c:pt idx="174">
                  <c:v>2.8194444444444428E-2</c:v>
                </c:pt>
                <c:pt idx="175">
                  <c:v>2.8356481481481465E-2</c:v>
                </c:pt>
                <c:pt idx="176">
                  <c:v>2.8518518518518502E-2</c:v>
                </c:pt>
                <c:pt idx="177">
                  <c:v>2.8680555555555539E-2</c:v>
                </c:pt>
                <c:pt idx="178">
                  <c:v>2.8842592592592576E-2</c:v>
                </c:pt>
                <c:pt idx="179">
                  <c:v>2.9004629629629613E-2</c:v>
                </c:pt>
                <c:pt idx="180">
                  <c:v>2.916666666666665E-2</c:v>
                </c:pt>
                <c:pt idx="181">
                  <c:v>2.9328703703703687E-2</c:v>
                </c:pt>
                <c:pt idx="182">
                  <c:v>2.9490740740740724E-2</c:v>
                </c:pt>
                <c:pt idx="183">
                  <c:v>2.9652777777777761E-2</c:v>
                </c:pt>
                <c:pt idx="184">
                  <c:v>2.9814814814814797E-2</c:v>
                </c:pt>
                <c:pt idx="185">
                  <c:v>2.9976851851851834E-2</c:v>
                </c:pt>
                <c:pt idx="186">
                  <c:v>3.0138888888888871E-2</c:v>
                </c:pt>
                <c:pt idx="187">
                  <c:v>3.0300925925925908E-2</c:v>
                </c:pt>
                <c:pt idx="188">
                  <c:v>3.0462962962962945E-2</c:v>
                </c:pt>
                <c:pt idx="189">
                  <c:v>3.0624999999999982E-2</c:v>
                </c:pt>
                <c:pt idx="190">
                  <c:v>3.0787037037037019E-2</c:v>
                </c:pt>
                <c:pt idx="191">
                  <c:v>3.0949074074074056E-2</c:v>
                </c:pt>
                <c:pt idx="192">
                  <c:v>3.1111111111111093E-2</c:v>
                </c:pt>
                <c:pt idx="193">
                  <c:v>3.1273148148148133E-2</c:v>
                </c:pt>
                <c:pt idx="194">
                  <c:v>3.143518518518517E-2</c:v>
                </c:pt>
                <c:pt idx="195">
                  <c:v>3.1597222222222207E-2</c:v>
                </c:pt>
                <c:pt idx="196">
                  <c:v>3.1759259259259244E-2</c:v>
                </c:pt>
                <c:pt idx="197">
                  <c:v>3.1921296296296281E-2</c:v>
                </c:pt>
                <c:pt idx="198">
                  <c:v>3.2083333333333318E-2</c:v>
                </c:pt>
                <c:pt idx="199">
                  <c:v>3.2245370370370355E-2</c:v>
                </c:pt>
                <c:pt idx="200">
                  <c:v>3.2407407407407392E-2</c:v>
                </c:pt>
                <c:pt idx="201">
                  <c:v>3.2569444444444429E-2</c:v>
                </c:pt>
                <c:pt idx="202">
                  <c:v>3.2731481481481466E-2</c:v>
                </c:pt>
                <c:pt idx="203">
                  <c:v>3.2893518518518503E-2</c:v>
                </c:pt>
                <c:pt idx="204">
                  <c:v>3.3055555555555539E-2</c:v>
                </c:pt>
                <c:pt idx="205">
                  <c:v>3.3217592592592576E-2</c:v>
                </c:pt>
                <c:pt idx="206">
                  <c:v>3.3379629629629613E-2</c:v>
                </c:pt>
                <c:pt idx="207">
                  <c:v>3.354166666666665E-2</c:v>
                </c:pt>
                <c:pt idx="208">
                  <c:v>3.3703703703703687E-2</c:v>
                </c:pt>
                <c:pt idx="209">
                  <c:v>3.3865740740740724E-2</c:v>
                </c:pt>
                <c:pt idx="210">
                  <c:v>3.4027777777777761E-2</c:v>
                </c:pt>
                <c:pt idx="211">
                  <c:v>3.4189814814814798E-2</c:v>
                </c:pt>
                <c:pt idx="212">
                  <c:v>3.4351851851851835E-2</c:v>
                </c:pt>
                <c:pt idx="213">
                  <c:v>3.4513888888888872E-2</c:v>
                </c:pt>
                <c:pt idx="214">
                  <c:v>3.4675925925925909E-2</c:v>
                </c:pt>
                <c:pt idx="215">
                  <c:v>3.4837962962962946E-2</c:v>
                </c:pt>
                <c:pt idx="216">
                  <c:v>3.4999999999999983E-2</c:v>
                </c:pt>
                <c:pt idx="217">
                  <c:v>3.5162037037037019E-2</c:v>
                </c:pt>
                <c:pt idx="218">
                  <c:v>3.5324074074074056E-2</c:v>
                </c:pt>
                <c:pt idx="219">
                  <c:v>3.5486111111111093E-2</c:v>
                </c:pt>
                <c:pt idx="220">
                  <c:v>3.564814814814813E-2</c:v>
                </c:pt>
                <c:pt idx="221">
                  <c:v>3.5810185185185167E-2</c:v>
                </c:pt>
                <c:pt idx="222">
                  <c:v>3.5972222222222204E-2</c:v>
                </c:pt>
                <c:pt idx="223">
                  <c:v>3.6134259259259241E-2</c:v>
                </c:pt>
                <c:pt idx="224">
                  <c:v>3.6296296296296278E-2</c:v>
                </c:pt>
                <c:pt idx="225">
                  <c:v>3.6458333333333315E-2</c:v>
                </c:pt>
                <c:pt idx="226">
                  <c:v>3.6620370370370352E-2</c:v>
                </c:pt>
                <c:pt idx="227">
                  <c:v>3.6782407407407389E-2</c:v>
                </c:pt>
                <c:pt idx="228">
                  <c:v>3.6944444444444426E-2</c:v>
                </c:pt>
                <c:pt idx="229">
                  <c:v>3.7106481481481463E-2</c:v>
                </c:pt>
                <c:pt idx="230">
                  <c:v>3.7268518518518499E-2</c:v>
                </c:pt>
                <c:pt idx="231">
                  <c:v>3.7430555555555536E-2</c:v>
                </c:pt>
                <c:pt idx="232">
                  <c:v>3.7592592592592573E-2</c:v>
                </c:pt>
                <c:pt idx="233">
                  <c:v>3.775462962962961E-2</c:v>
                </c:pt>
                <c:pt idx="234">
                  <c:v>3.7916666666666647E-2</c:v>
                </c:pt>
                <c:pt idx="235">
                  <c:v>3.8078703703703684E-2</c:v>
                </c:pt>
                <c:pt idx="236">
                  <c:v>3.8240740740740721E-2</c:v>
                </c:pt>
                <c:pt idx="237">
                  <c:v>3.8402777777777758E-2</c:v>
                </c:pt>
                <c:pt idx="238">
                  <c:v>3.8564814814814795E-2</c:v>
                </c:pt>
                <c:pt idx="239">
                  <c:v>3.8726851851851832E-2</c:v>
                </c:pt>
                <c:pt idx="240">
                  <c:v>3.8888888888888869E-2</c:v>
                </c:pt>
                <c:pt idx="241">
                  <c:v>3.9050925925925906E-2</c:v>
                </c:pt>
                <c:pt idx="242">
                  <c:v>3.9212962962962943E-2</c:v>
                </c:pt>
                <c:pt idx="243">
                  <c:v>3.9374999999999979E-2</c:v>
                </c:pt>
                <c:pt idx="244">
                  <c:v>3.9537037037037016E-2</c:v>
                </c:pt>
                <c:pt idx="245">
                  <c:v>3.9699074074074053E-2</c:v>
                </c:pt>
                <c:pt idx="246">
                  <c:v>3.986111111111109E-2</c:v>
                </c:pt>
                <c:pt idx="247">
                  <c:v>4.0023148148148127E-2</c:v>
                </c:pt>
                <c:pt idx="248">
                  <c:v>4.0185185185185164E-2</c:v>
                </c:pt>
                <c:pt idx="249">
                  <c:v>4.0347222222222201E-2</c:v>
                </c:pt>
                <c:pt idx="250">
                  <c:v>4.0509259259259238E-2</c:v>
                </c:pt>
                <c:pt idx="251">
                  <c:v>4.0671296296296275E-2</c:v>
                </c:pt>
                <c:pt idx="252">
                  <c:v>4.0833333333333312E-2</c:v>
                </c:pt>
                <c:pt idx="253">
                  <c:v>4.0995370370370349E-2</c:v>
                </c:pt>
                <c:pt idx="254">
                  <c:v>4.1157407407407386E-2</c:v>
                </c:pt>
                <c:pt idx="255">
                  <c:v>4.1319444444444423E-2</c:v>
                </c:pt>
                <c:pt idx="256">
                  <c:v>4.1481481481481459E-2</c:v>
                </c:pt>
                <c:pt idx="257">
                  <c:v>4.1643518518518496E-2</c:v>
                </c:pt>
                <c:pt idx="258">
                  <c:v>4.1805555555555533E-2</c:v>
                </c:pt>
                <c:pt idx="259">
                  <c:v>4.196759259259257E-2</c:v>
                </c:pt>
                <c:pt idx="260">
                  <c:v>4.2129629629629607E-2</c:v>
                </c:pt>
                <c:pt idx="261">
                  <c:v>4.2291666666666644E-2</c:v>
                </c:pt>
                <c:pt idx="262">
                  <c:v>4.2453703703703681E-2</c:v>
                </c:pt>
                <c:pt idx="263">
                  <c:v>4.2615740740740718E-2</c:v>
                </c:pt>
                <c:pt idx="264">
                  <c:v>4.2777777777777755E-2</c:v>
                </c:pt>
                <c:pt idx="265">
                  <c:v>4.2939814814814792E-2</c:v>
                </c:pt>
                <c:pt idx="266">
                  <c:v>4.3101851851851829E-2</c:v>
                </c:pt>
                <c:pt idx="267">
                  <c:v>4.3263888888888866E-2</c:v>
                </c:pt>
                <c:pt idx="268">
                  <c:v>4.3425925925925903E-2</c:v>
                </c:pt>
                <c:pt idx="269">
                  <c:v>4.3587962962962939E-2</c:v>
                </c:pt>
                <c:pt idx="270">
                  <c:v>4.3749999999999976E-2</c:v>
                </c:pt>
                <c:pt idx="271">
                  <c:v>4.3912037037037013E-2</c:v>
                </c:pt>
                <c:pt idx="272">
                  <c:v>4.407407407407405E-2</c:v>
                </c:pt>
                <c:pt idx="273">
                  <c:v>4.4236111111111087E-2</c:v>
                </c:pt>
                <c:pt idx="274">
                  <c:v>4.4398148148148124E-2</c:v>
                </c:pt>
                <c:pt idx="275">
                  <c:v>4.4560185185185161E-2</c:v>
                </c:pt>
                <c:pt idx="276">
                  <c:v>4.4722222222222198E-2</c:v>
                </c:pt>
                <c:pt idx="277">
                  <c:v>4.4884259259259235E-2</c:v>
                </c:pt>
                <c:pt idx="278">
                  <c:v>4.5046296296296272E-2</c:v>
                </c:pt>
                <c:pt idx="279">
                  <c:v>4.5208333333333309E-2</c:v>
                </c:pt>
                <c:pt idx="280">
                  <c:v>4.5370370370370346E-2</c:v>
                </c:pt>
                <c:pt idx="281">
                  <c:v>4.5532407407407383E-2</c:v>
                </c:pt>
                <c:pt idx="282">
                  <c:v>4.5694444444444419E-2</c:v>
                </c:pt>
                <c:pt idx="283">
                  <c:v>4.5856481481481456E-2</c:v>
                </c:pt>
                <c:pt idx="284">
                  <c:v>4.6018518518518493E-2</c:v>
                </c:pt>
                <c:pt idx="285">
                  <c:v>4.618055555555553E-2</c:v>
                </c:pt>
                <c:pt idx="286">
                  <c:v>4.6342592592592567E-2</c:v>
                </c:pt>
                <c:pt idx="287">
                  <c:v>4.6504629629629604E-2</c:v>
                </c:pt>
                <c:pt idx="288">
                  <c:v>4.6666666666666641E-2</c:v>
                </c:pt>
                <c:pt idx="289">
                  <c:v>4.6828703703703678E-2</c:v>
                </c:pt>
                <c:pt idx="290">
                  <c:v>4.6990740740740715E-2</c:v>
                </c:pt>
                <c:pt idx="291">
                  <c:v>4.7152777777777752E-2</c:v>
                </c:pt>
                <c:pt idx="292">
                  <c:v>4.7314814814814789E-2</c:v>
                </c:pt>
                <c:pt idx="293">
                  <c:v>4.7476851851851826E-2</c:v>
                </c:pt>
                <c:pt idx="294">
                  <c:v>4.7638888888888863E-2</c:v>
                </c:pt>
                <c:pt idx="295">
                  <c:v>4.78009259259259E-2</c:v>
                </c:pt>
                <c:pt idx="296">
                  <c:v>4.7962962962962936E-2</c:v>
                </c:pt>
                <c:pt idx="297">
                  <c:v>4.8124999999999973E-2</c:v>
                </c:pt>
                <c:pt idx="298">
                  <c:v>4.828703703703701E-2</c:v>
                </c:pt>
                <c:pt idx="299">
                  <c:v>4.8449074074074047E-2</c:v>
                </c:pt>
                <c:pt idx="300">
                  <c:v>4.8611111111111084E-2</c:v>
                </c:pt>
                <c:pt idx="301">
                  <c:v>4.8773148148148121E-2</c:v>
                </c:pt>
                <c:pt idx="302">
                  <c:v>4.8935185185185158E-2</c:v>
                </c:pt>
                <c:pt idx="303">
                  <c:v>4.9097222222222195E-2</c:v>
                </c:pt>
                <c:pt idx="304">
                  <c:v>4.9259259259259232E-2</c:v>
                </c:pt>
                <c:pt idx="305">
                  <c:v>4.9421296296296269E-2</c:v>
                </c:pt>
                <c:pt idx="306">
                  <c:v>4.9583333333333306E-2</c:v>
                </c:pt>
                <c:pt idx="307">
                  <c:v>4.9745370370370343E-2</c:v>
                </c:pt>
                <c:pt idx="308">
                  <c:v>4.990740740740738E-2</c:v>
                </c:pt>
                <c:pt idx="309">
                  <c:v>5.0069444444444416E-2</c:v>
                </c:pt>
                <c:pt idx="310">
                  <c:v>5.0231481481481453E-2</c:v>
                </c:pt>
                <c:pt idx="311">
                  <c:v>5.039351851851849E-2</c:v>
                </c:pt>
                <c:pt idx="312">
                  <c:v>5.0555555555555527E-2</c:v>
                </c:pt>
                <c:pt idx="313">
                  <c:v>5.0717592592592564E-2</c:v>
                </c:pt>
                <c:pt idx="314">
                  <c:v>5.0879629629629601E-2</c:v>
                </c:pt>
                <c:pt idx="315">
                  <c:v>5.1041666666666638E-2</c:v>
                </c:pt>
                <c:pt idx="316">
                  <c:v>5.1203703703703675E-2</c:v>
                </c:pt>
                <c:pt idx="317">
                  <c:v>5.1365740740740712E-2</c:v>
                </c:pt>
                <c:pt idx="318">
                  <c:v>5.1527777777777749E-2</c:v>
                </c:pt>
                <c:pt idx="319">
                  <c:v>5.1689814814814786E-2</c:v>
                </c:pt>
                <c:pt idx="320">
                  <c:v>5.1851851851851823E-2</c:v>
                </c:pt>
                <c:pt idx="321">
                  <c:v>5.201388888888886E-2</c:v>
                </c:pt>
                <c:pt idx="322">
                  <c:v>5.2175925925925896E-2</c:v>
                </c:pt>
                <c:pt idx="323">
                  <c:v>5.2337962962962933E-2</c:v>
                </c:pt>
                <c:pt idx="324">
                  <c:v>5.249999999999997E-2</c:v>
                </c:pt>
                <c:pt idx="325">
                  <c:v>5.2662037037037007E-2</c:v>
                </c:pt>
                <c:pt idx="326">
                  <c:v>5.2824074074074044E-2</c:v>
                </c:pt>
                <c:pt idx="327">
                  <c:v>5.2986111111111081E-2</c:v>
                </c:pt>
                <c:pt idx="328">
                  <c:v>5.3148148148148118E-2</c:v>
                </c:pt>
                <c:pt idx="329">
                  <c:v>5.3310185185185155E-2</c:v>
                </c:pt>
                <c:pt idx="330">
                  <c:v>5.3472222222222192E-2</c:v>
                </c:pt>
                <c:pt idx="331">
                  <c:v>5.3634259259259229E-2</c:v>
                </c:pt>
                <c:pt idx="332">
                  <c:v>5.3796296296296266E-2</c:v>
                </c:pt>
                <c:pt idx="333">
                  <c:v>5.3958333333333303E-2</c:v>
                </c:pt>
                <c:pt idx="334">
                  <c:v>5.412037037037034E-2</c:v>
                </c:pt>
                <c:pt idx="335">
                  <c:v>5.4282407407407376E-2</c:v>
                </c:pt>
                <c:pt idx="336">
                  <c:v>5.4444444444444413E-2</c:v>
                </c:pt>
                <c:pt idx="337">
                  <c:v>5.460648148148145E-2</c:v>
                </c:pt>
                <c:pt idx="338">
                  <c:v>5.4768518518518487E-2</c:v>
                </c:pt>
                <c:pt idx="339">
                  <c:v>5.4930555555555524E-2</c:v>
                </c:pt>
                <c:pt idx="340">
                  <c:v>5.5092592592592561E-2</c:v>
                </c:pt>
                <c:pt idx="341">
                  <c:v>5.5254629629629598E-2</c:v>
                </c:pt>
                <c:pt idx="342">
                  <c:v>5.5416666666666635E-2</c:v>
                </c:pt>
                <c:pt idx="343">
                  <c:v>5.5578703703703672E-2</c:v>
                </c:pt>
                <c:pt idx="344">
                  <c:v>5.5740740740740709E-2</c:v>
                </c:pt>
                <c:pt idx="345">
                  <c:v>5.5902777777777746E-2</c:v>
                </c:pt>
                <c:pt idx="346">
                  <c:v>5.6064814814814783E-2</c:v>
                </c:pt>
                <c:pt idx="347">
                  <c:v>5.622685185185182E-2</c:v>
                </c:pt>
                <c:pt idx="348">
                  <c:v>5.6388888888888856E-2</c:v>
                </c:pt>
                <c:pt idx="349">
                  <c:v>5.6550925925925893E-2</c:v>
                </c:pt>
                <c:pt idx="350">
                  <c:v>5.671296296296293E-2</c:v>
                </c:pt>
                <c:pt idx="351">
                  <c:v>5.6874999999999967E-2</c:v>
                </c:pt>
                <c:pt idx="352">
                  <c:v>5.7037037037037004E-2</c:v>
                </c:pt>
                <c:pt idx="353">
                  <c:v>5.7199074074074041E-2</c:v>
                </c:pt>
                <c:pt idx="354">
                  <c:v>5.7361111111111078E-2</c:v>
                </c:pt>
                <c:pt idx="355">
                  <c:v>5.7523148148148115E-2</c:v>
                </c:pt>
                <c:pt idx="356">
                  <c:v>5.7685185185185152E-2</c:v>
                </c:pt>
                <c:pt idx="357">
                  <c:v>5.7847222222222189E-2</c:v>
                </c:pt>
                <c:pt idx="358">
                  <c:v>5.8009259259259226E-2</c:v>
                </c:pt>
                <c:pt idx="359">
                  <c:v>5.8171296296296263E-2</c:v>
                </c:pt>
                <c:pt idx="360">
                  <c:v>5.83333333333333E-2</c:v>
                </c:pt>
                <c:pt idx="361">
                  <c:v>5.8495370370370336E-2</c:v>
                </c:pt>
                <c:pt idx="362">
                  <c:v>5.8657407407407373E-2</c:v>
                </c:pt>
                <c:pt idx="363">
                  <c:v>5.881944444444441E-2</c:v>
                </c:pt>
                <c:pt idx="364">
                  <c:v>5.8981481481481447E-2</c:v>
                </c:pt>
                <c:pt idx="365">
                  <c:v>5.9143518518518484E-2</c:v>
                </c:pt>
                <c:pt idx="366">
                  <c:v>5.9305555555555521E-2</c:v>
                </c:pt>
                <c:pt idx="367">
                  <c:v>5.9467592592592558E-2</c:v>
                </c:pt>
                <c:pt idx="368">
                  <c:v>5.9629629629629595E-2</c:v>
                </c:pt>
                <c:pt idx="369">
                  <c:v>5.9791666666666632E-2</c:v>
                </c:pt>
                <c:pt idx="370">
                  <c:v>5.9953703703703669E-2</c:v>
                </c:pt>
                <c:pt idx="371">
                  <c:v>6.0115740740740706E-2</c:v>
                </c:pt>
                <c:pt idx="372">
                  <c:v>6.0277777777777743E-2</c:v>
                </c:pt>
                <c:pt idx="373">
                  <c:v>6.043981481481478E-2</c:v>
                </c:pt>
                <c:pt idx="374">
                  <c:v>6.0601851851851816E-2</c:v>
                </c:pt>
                <c:pt idx="375">
                  <c:v>6.0763888888888853E-2</c:v>
                </c:pt>
                <c:pt idx="376">
                  <c:v>6.092592592592589E-2</c:v>
                </c:pt>
                <c:pt idx="377">
                  <c:v>6.1087962962962927E-2</c:v>
                </c:pt>
                <c:pt idx="378">
                  <c:v>6.1249999999999964E-2</c:v>
                </c:pt>
                <c:pt idx="379">
                  <c:v>6.1412037037037001E-2</c:v>
                </c:pt>
                <c:pt idx="380">
                  <c:v>6.1574074074074038E-2</c:v>
                </c:pt>
                <c:pt idx="381">
                  <c:v>6.1736111111111075E-2</c:v>
                </c:pt>
                <c:pt idx="382">
                  <c:v>6.1898148148148112E-2</c:v>
                </c:pt>
                <c:pt idx="383">
                  <c:v>6.2060185185185149E-2</c:v>
                </c:pt>
                <c:pt idx="384">
                  <c:v>6.2222222222222186E-2</c:v>
                </c:pt>
                <c:pt idx="385">
                  <c:v>6.2384259259259223E-2</c:v>
                </c:pt>
                <c:pt idx="386">
                  <c:v>6.2546296296296267E-2</c:v>
                </c:pt>
                <c:pt idx="387">
                  <c:v>6.270833333333331E-2</c:v>
                </c:pt>
                <c:pt idx="388">
                  <c:v>6.2870370370370354E-2</c:v>
                </c:pt>
                <c:pt idx="389">
                  <c:v>6.3032407407407398E-2</c:v>
                </c:pt>
                <c:pt idx="390">
                  <c:v>6.3194444444444442E-2</c:v>
                </c:pt>
                <c:pt idx="391">
                  <c:v>6.3356481481481486E-2</c:v>
                </c:pt>
                <c:pt idx="392">
                  <c:v>6.351851851851853E-2</c:v>
                </c:pt>
                <c:pt idx="393">
                  <c:v>6.3680555555555574E-2</c:v>
                </c:pt>
                <c:pt idx="394">
                  <c:v>6.3842592592592617E-2</c:v>
                </c:pt>
                <c:pt idx="395">
                  <c:v>6.4004629629629661E-2</c:v>
                </c:pt>
                <c:pt idx="396">
                  <c:v>6.4166666666666705E-2</c:v>
                </c:pt>
                <c:pt idx="397">
                  <c:v>6.4328703703703749E-2</c:v>
                </c:pt>
                <c:pt idx="398">
                  <c:v>6.4490740740740793E-2</c:v>
                </c:pt>
                <c:pt idx="399">
                  <c:v>6.4652777777777837E-2</c:v>
                </c:pt>
                <c:pt idx="400">
                  <c:v>6.4814814814814881E-2</c:v>
                </c:pt>
                <c:pt idx="401">
                  <c:v>6.4976851851851924E-2</c:v>
                </c:pt>
                <c:pt idx="402">
                  <c:v>6.5138888888888968E-2</c:v>
                </c:pt>
                <c:pt idx="403">
                  <c:v>6.5300925925926012E-2</c:v>
                </c:pt>
                <c:pt idx="404">
                  <c:v>6.5462962962963056E-2</c:v>
                </c:pt>
                <c:pt idx="405">
                  <c:v>6.56250000000001E-2</c:v>
                </c:pt>
                <c:pt idx="406">
                  <c:v>6.5787037037037144E-2</c:v>
                </c:pt>
                <c:pt idx="407">
                  <c:v>6.5949074074074188E-2</c:v>
                </c:pt>
                <c:pt idx="408">
                  <c:v>6.6111111111111232E-2</c:v>
                </c:pt>
                <c:pt idx="409">
                  <c:v>6.6273148148148275E-2</c:v>
                </c:pt>
                <c:pt idx="410">
                  <c:v>6.6435185185185319E-2</c:v>
                </c:pt>
                <c:pt idx="411">
                  <c:v>6.6597222222222363E-2</c:v>
                </c:pt>
                <c:pt idx="412">
                  <c:v>6.6759259259259407E-2</c:v>
                </c:pt>
                <c:pt idx="413">
                  <c:v>6.6921296296296451E-2</c:v>
                </c:pt>
                <c:pt idx="414">
                  <c:v>6.7083333333333495E-2</c:v>
                </c:pt>
                <c:pt idx="415">
                  <c:v>6.7245370370370539E-2</c:v>
                </c:pt>
                <c:pt idx="416">
                  <c:v>6.7407407407407582E-2</c:v>
                </c:pt>
                <c:pt idx="417">
                  <c:v>6.7569444444444626E-2</c:v>
                </c:pt>
                <c:pt idx="418">
                  <c:v>6.773148148148167E-2</c:v>
                </c:pt>
                <c:pt idx="419">
                  <c:v>6.7893518518518714E-2</c:v>
                </c:pt>
                <c:pt idx="420">
                  <c:v>6.8055555555555758E-2</c:v>
                </c:pt>
                <c:pt idx="421">
                  <c:v>6.8217592592592802E-2</c:v>
                </c:pt>
                <c:pt idx="422">
                  <c:v>6.8379629629629846E-2</c:v>
                </c:pt>
                <c:pt idx="423">
                  <c:v>6.8541666666666889E-2</c:v>
                </c:pt>
                <c:pt idx="424">
                  <c:v>6.8703703703703933E-2</c:v>
                </c:pt>
                <c:pt idx="425">
                  <c:v>6.8865740740740977E-2</c:v>
                </c:pt>
                <c:pt idx="426">
                  <c:v>6.9027777777778021E-2</c:v>
                </c:pt>
                <c:pt idx="427">
                  <c:v>6.9189814814815065E-2</c:v>
                </c:pt>
                <c:pt idx="428">
                  <c:v>6.9351851851852109E-2</c:v>
                </c:pt>
                <c:pt idx="429">
                  <c:v>6.9513888888889153E-2</c:v>
                </c:pt>
                <c:pt idx="430">
                  <c:v>6.9675925925926196E-2</c:v>
                </c:pt>
                <c:pt idx="431">
                  <c:v>6.983796296296324E-2</c:v>
                </c:pt>
                <c:pt idx="432">
                  <c:v>7.0000000000000284E-2</c:v>
                </c:pt>
                <c:pt idx="433">
                  <c:v>7.0162037037037328E-2</c:v>
                </c:pt>
                <c:pt idx="434">
                  <c:v>7.0324074074074372E-2</c:v>
                </c:pt>
                <c:pt idx="435">
                  <c:v>7.0486111111111416E-2</c:v>
                </c:pt>
                <c:pt idx="436">
                  <c:v>7.064814814814846E-2</c:v>
                </c:pt>
                <c:pt idx="437">
                  <c:v>7.0810185185185504E-2</c:v>
                </c:pt>
                <c:pt idx="438">
                  <c:v>7.0972222222222547E-2</c:v>
                </c:pt>
                <c:pt idx="439">
                  <c:v>7.1134259259259591E-2</c:v>
                </c:pt>
                <c:pt idx="440">
                  <c:v>7.1296296296296635E-2</c:v>
                </c:pt>
                <c:pt idx="441">
                  <c:v>7.1458333333333679E-2</c:v>
                </c:pt>
                <c:pt idx="442">
                  <c:v>7.1620370370370723E-2</c:v>
                </c:pt>
                <c:pt idx="443">
                  <c:v>7.1782407407407767E-2</c:v>
                </c:pt>
                <c:pt idx="444">
                  <c:v>7.1944444444444811E-2</c:v>
                </c:pt>
                <c:pt idx="445">
                  <c:v>7.2106481481481854E-2</c:v>
                </c:pt>
                <c:pt idx="446">
                  <c:v>7.2268518518518898E-2</c:v>
                </c:pt>
                <c:pt idx="447">
                  <c:v>7.2430555555555942E-2</c:v>
                </c:pt>
                <c:pt idx="448">
                  <c:v>7.2592592592592986E-2</c:v>
                </c:pt>
                <c:pt idx="449">
                  <c:v>7.275462962963003E-2</c:v>
                </c:pt>
                <c:pt idx="450">
                  <c:v>7.2916666666667074E-2</c:v>
                </c:pt>
                <c:pt idx="451">
                  <c:v>7.3078703703704118E-2</c:v>
                </c:pt>
                <c:pt idx="452">
                  <c:v>7.3240740740741161E-2</c:v>
                </c:pt>
                <c:pt idx="453">
                  <c:v>7.3402777777778205E-2</c:v>
                </c:pt>
                <c:pt idx="454">
                  <c:v>7.3564814814815249E-2</c:v>
                </c:pt>
                <c:pt idx="455">
                  <c:v>7.3726851851852293E-2</c:v>
                </c:pt>
                <c:pt idx="456">
                  <c:v>7.3888888888889337E-2</c:v>
                </c:pt>
                <c:pt idx="457">
                  <c:v>7.4050925925926381E-2</c:v>
                </c:pt>
                <c:pt idx="458">
                  <c:v>7.4212962962963425E-2</c:v>
                </c:pt>
                <c:pt idx="459">
                  <c:v>7.4375000000000469E-2</c:v>
                </c:pt>
                <c:pt idx="460">
                  <c:v>7.4537037037037512E-2</c:v>
                </c:pt>
                <c:pt idx="461">
                  <c:v>7.4699074074074556E-2</c:v>
                </c:pt>
                <c:pt idx="462">
                  <c:v>7.48611111111116E-2</c:v>
                </c:pt>
                <c:pt idx="463">
                  <c:v>7.5023148148148644E-2</c:v>
                </c:pt>
                <c:pt idx="464">
                  <c:v>7.5185185185185688E-2</c:v>
                </c:pt>
                <c:pt idx="465">
                  <c:v>7.5347222222222732E-2</c:v>
                </c:pt>
                <c:pt idx="466">
                  <c:v>7.5509259259259776E-2</c:v>
                </c:pt>
                <c:pt idx="467">
                  <c:v>7.5671296296296819E-2</c:v>
                </c:pt>
                <c:pt idx="468">
                  <c:v>7.5833333333333863E-2</c:v>
                </c:pt>
                <c:pt idx="469">
                  <c:v>7.5995370370370907E-2</c:v>
                </c:pt>
                <c:pt idx="470">
                  <c:v>7.6157407407407951E-2</c:v>
                </c:pt>
                <c:pt idx="471">
                  <c:v>7.6319444444444995E-2</c:v>
                </c:pt>
                <c:pt idx="472">
                  <c:v>7.6481481481482039E-2</c:v>
                </c:pt>
                <c:pt idx="473">
                  <c:v>7.6643518518519083E-2</c:v>
                </c:pt>
                <c:pt idx="474">
                  <c:v>7.6805555555556126E-2</c:v>
                </c:pt>
                <c:pt idx="475">
                  <c:v>7.696759259259317E-2</c:v>
                </c:pt>
                <c:pt idx="476">
                  <c:v>7.7129629629630214E-2</c:v>
                </c:pt>
                <c:pt idx="477">
                  <c:v>7.7291666666667258E-2</c:v>
                </c:pt>
                <c:pt idx="478">
                  <c:v>7.7453703703704302E-2</c:v>
                </c:pt>
                <c:pt idx="479">
                  <c:v>7.7615740740741346E-2</c:v>
                </c:pt>
                <c:pt idx="480">
                  <c:v>7.777777777777839E-2</c:v>
                </c:pt>
                <c:pt idx="481">
                  <c:v>7.7939814814815433E-2</c:v>
                </c:pt>
                <c:pt idx="482">
                  <c:v>7.8101851851852477E-2</c:v>
                </c:pt>
                <c:pt idx="483">
                  <c:v>7.8263888888889521E-2</c:v>
                </c:pt>
                <c:pt idx="484">
                  <c:v>7.8425925925926565E-2</c:v>
                </c:pt>
                <c:pt idx="485">
                  <c:v>7.8587962962963609E-2</c:v>
                </c:pt>
                <c:pt idx="486">
                  <c:v>7.8750000000000653E-2</c:v>
                </c:pt>
                <c:pt idx="487">
                  <c:v>7.8912037037037697E-2</c:v>
                </c:pt>
                <c:pt idx="488">
                  <c:v>7.9074074074074741E-2</c:v>
                </c:pt>
                <c:pt idx="489">
                  <c:v>7.9236111111111784E-2</c:v>
                </c:pt>
                <c:pt idx="490">
                  <c:v>7.9398148148148828E-2</c:v>
                </c:pt>
                <c:pt idx="491">
                  <c:v>7.9560185185185872E-2</c:v>
                </c:pt>
                <c:pt idx="492">
                  <c:v>7.9722222222222916E-2</c:v>
                </c:pt>
                <c:pt idx="493">
                  <c:v>7.988425925925996E-2</c:v>
                </c:pt>
                <c:pt idx="494">
                  <c:v>8.0046296296297004E-2</c:v>
                </c:pt>
                <c:pt idx="495">
                  <c:v>8.0208333333334048E-2</c:v>
                </c:pt>
                <c:pt idx="496">
                  <c:v>8.0370370370371091E-2</c:v>
                </c:pt>
                <c:pt idx="497">
                  <c:v>8.0532407407408135E-2</c:v>
                </c:pt>
                <c:pt idx="498">
                  <c:v>8.0694444444445179E-2</c:v>
                </c:pt>
                <c:pt idx="499">
                  <c:v>8.0856481481482223E-2</c:v>
                </c:pt>
              </c:numCache>
            </c:numRef>
          </c:xVal>
          <c:yVal>
            <c:numRef>
              <c:f>'spinac zpatecka vypinane cerp.'!$V$12:$V$511</c:f>
              <c:numCache>
                <c:formatCode>General</c:formatCode>
                <c:ptCount val="500"/>
                <c:pt idx="0">
                  <c:v>21.5</c:v>
                </c:pt>
                <c:pt idx="1">
                  <c:v>21.471774193548388</c:v>
                </c:pt>
                <c:pt idx="2">
                  <c:v>21.445524193548387</c:v>
                </c:pt>
                <c:pt idx="3">
                  <c:v>21.420973387096772</c:v>
                </c:pt>
                <c:pt idx="4">
                  <c:v>21.397893568548387</c:v>
                </c:pt>
                <c:pt idx="5">
                  <c:v>21.376095451693548</c:v>
                </c:pt>
                <c:pt idx="6">
                  <c:v>21.355421174378225</c:v>
                </c:pt>
                <c:pt idx="7">
                  <c:v>21.33573835722953</c:v>
                </c:pt>
                <c:pt idx="8">
                  <c:v>21.316935379001869</c:v>
                </c:pt>
                <c:pt idx="9">
                  <c:v>21.298917606712521</c:v>
                </c:pt>
                <c:pt idx="10">
                  <c:v>21.281604377019001</c:v>
                </c:pt>
                <c:pt idx="11">
                  <c:v>21.264926570269562</c:v>
                </c:pt>
                <c:pt idx="12">
                  <c:v>21.24882465343185</c:v>
                </c:pt>
                <c:pt idx="13">
                  <c:v>21.233247095036965</c:v>
                </c:pt>
                <c:pt idx="14">
                  <c:v>21.218149076174949</c:v>
                </c:pt>
                <c:pt idx="15">
                  <c:v>21.203491437825338</c:v>
                </c:pt>
                <c:pt idx="16">
                  <c:v>21.18923981746358</c:v>
                </c:pt>
                <c:pt idx="17">
                  <c:v>21.175363937763919</c:v>
                </c:pt>
                <c:pt idx="18">
                  <c:v>21.161837016889915</c:v>
                </c:pt>
                <c:pt idx="19">
                  <c:v>21.148635277727941</c:v>
                </c:pt>
                <c:pt idx="20">
                  <c:v>21.135737537841518</c:v>
                </c:pt>
                <c:pt idx="21">
                  <c:v>21.123124865459697</c:v>
                </c:pt>
                <c:pt idx="22">
                  <c:v>21.110780289641525</c:v>
                </c:pt>
                <c:pt idx="23">
                  <c:v>21.098688555024868</c:v>
                </c:pt>
                <c:pt idx="24">
                  <c:v>21.086835913385364</c:v>
                </c:pt>
                <c:pt idx="25">
                  <c:v>21.07520994569094</c:v>
                </c:pt>
                <c:pt idx="26">
                  <c:v>21.063799409511144</c:v>
                </c:pt>
                <c:pt idx="27">
                  <c:v>21.052594107585872</c:v>
                </c:pt>
                <c:pt idx="28">
                  <c:v>21.041584774120704</c:v>
                </c:pt>
                <c:pt idx="29">
                  <c:v>21.030762975002965</c:v>
                </c:pt>
                <c:pt idx="30">
                  <c:v>21.020121020320467</c:v>
                </c:pt>
                <c:pt idx="31">
                  <c:v>21.009651887654268</c:v>
                </c:pt>
                <c:pt idx="32">
                  <c:v>20.999349154746575</c:v>
                </c:pt>
                <c:pt idx="33">
                  <c:v>20.98920694029183</c:v>
                </c:pt>
                <c:pt idx="34">
                  <c:v>20.979219851748024</c:v>
                </c:pt>
                <c:pt idx="35">
                  <c:v>20.969382939207819</c:v>
                </c:pt>
                <c:pt idx="36">
                  <c:v>20.959691654500176</c:v>
                </c:pt>
                <c:pt idx="37">
                  <c:v>20.950141814810973</c:v>
                </c:pt>
                <c:pt idx="38">
                  <c:v>20.940729570214621</c:v>
                </c:pt>
                <c:pt idx="39">
                  <c:v>20.931451374598858</c:v>
                </c:pt>
                <c:pt idx="40">
                  <c:v>20.922303958616833</c:v>
                </c:pt>
                <c:pt idx="41">
                  <c:v>20.913284304946515</c:v>
                </c:pt>
                <c:pt idx="42">
                  <c:v>20.904389625898336</c:v>
                </c:pt>
                <c:pt idx="43">
                  <c:v>20.895617343273205</c:v>
                </c:pt>
                <c:pt idx="44">
                  <c:v>20.8869650702995</c:v>
                </c:pt>
                <c:pt idx="45">
                  <c:v>20.878430595445792</c:v>
                </c:pt>
                <c:pt idx="46">
                  <c:v>20.870011867899873</c:v>
                </c:pt>
                <c:pt idx="47">
                  <c:v>20.861706984513326</c:v>
                </c:pt>
                <c:pt idx="48">
                  <c:v>20.853514178027584</c:v>
                </c:pt>
                <c:pt idx="49">
                  <c:v>20.845431806417476</c:v>
                </c:pt>
                <c:pt idx="50">
                  <c:v>20.837458343209118</c:v>
                </c:pt>
                <c:pt idx="51">
                  <c:v>20.829592367518192</c:v>
                </c:pt>
                <c:pt idx="52">
                  <c:v>20.821832553372573</c:v>
                </c:pt>
                <c:pt idx="53">
                  <c:v>20.814177658338703</c:v>
                </c:pt>
                <c:pt idx="54">
                  <c:v>20.806626511696813</c:v>
                </c:pt>
                <c:pt idx="55">
                  <c:v>20.799178002495289</c:v>
                </c:pt>
                <c:pt idx="56">
                  <c:v>20.79183106781808</c:v>
                </c:pt>
                <c:pt idx="57">
                  <c:v>20.784584681559018</c:v>
                </c:pt>
                <c:pt idx="58">
                  <c:v>20.777437843937452</c:v>
                </c:pt>
                <c:pt idx="59">
                  <c:v>20.770389571925111</c:v>
                </c:pt>
                <c:pt idx="60">
                  <c:v>20.763438890692807</c:v>
                </c:pt>
                <c:pt idx="61">
                  <c:v>20.756584826132077</c:v>
                </c:pt>
                <c:pt idx="62">
                  <c:v>20.749826398462375</c:v>
                </c:pt>
                <c:pt idx="63">
                  <c:v>20.743162616899674</c:v>
                </c:pt>
                <c:pt idx="64">
                  <c:v>20.73659247533627</c:v>
                </c:pt>
                <c:pt idx="65">
                  <c:v>20.73011494896345</c:v>
                </c:pt>
                <c:pt idx="66">
                  <c:v>20.723728991756971</c:v>
                </c:pt>
                <c:pt idx="67">
                  <c:v>20.717433534738966</c:v>
                </c:pt>
                <c:pt idx="68">
                  <c:v>20.711227484927754</c:v>
                </c:pt>
                <c:pt idx="69">
                  <c:v>20.705109724887972</c:v>
                </c:pt>
                <c:pt idx="70">
                  <c:v>20.699079112796735</c:v>
                </c:pt>
                <c:pt idx="71">
                  <c:v>20.693134482946444</c:v>
                </c:pt>
                <c:pt idx="72">
                  <c:v>20.68727464661071</c:v>
                </c:pt>
                <c:pt idx="73">
                  <c:v>20.681498393206343</c:v>
                </c:pt>
                <c:pt idx="74">
                  <c:v>20.675804491691068</c:v>
                </c:pt>
                <c:pt idx="75">
                  <c:v>20.67019169214327</c:v>
                </c:pt>
                <c:pt idx="76">
                  <c:v>20.664658727476546</c:v>
                </c:pt>
                <c:pt idx="77">
                  <c:v>20.659204315247951</c:v>
                </c:pt>
                <c:pt idx="78">
                  <c:v>20.653827159524536</c:v>
                </c:pt>
                <c:pt idx="79">
                  <c:v>20.64852595277797</c:v>
                </c:pt>
                <c:pt idx="80">
                  <c:v>20.643299377781887</c:v>
                </c:pt>
                <c:pt idx="81">
                  <c:v>20.63814610949073</c:v>
                </c:pt>
                <c:pt idx="82">
                  <c:v>20.633064816882804</c:v>
                </c:pt>
                <c:pt idx="83">
                  <c:v>20.628054164753468</c:v>
                </c:pt>
                <c:pt idx="84">
                  <c:v>20.623112815447424</c:v>
                </c:pt>
                <c:pt idx="85">
                  <c:v>20.618239430521559</c:v>
                </c:pt>
                <c:pt idx="86">
                  <c:v>20.613432672331992</c:v>
                </c:pt>
                <c:pt idx="87">
                  <c:v>20.60869120554085</c:v>
                </c:pt>
                <c:pt idx="88">
                  <c:v>20.604013698539884</c:v>
                </c:pt>
                <c:pt idx="89">
                  <c:v>20.599398824789407</c:v>
                </c:pt>
                <c:pt idx="90">
                  <c:v>20.594845264072092</c:v>
                </c:pt>
                <c:pt idx="91">
                  <c:v>20.590351703662098</c:v>
                </c:pt>
                <c:pt idx="92">
                  <c:v>20.585916839410807</c:v>
                </c:pt>
                <c:pt idx="93">
                  <c:v>20.581539376750936</c:v>
                </c:pt>
                <c:pt idx="94">
                  <c:v>20.577218031621371</c:v>
                </c:pt>
                <c:pt idx="95">
                  <c:v>20.572951531315361</c:v>
                </c:pt>
                <c:pt idx="96">
                  <c:v>20.568738615255029</c:v>
                </c:pt>
                <c:pt idx="97">
                  <c:v>20.564578035695284</c:v>
                </c:pt>
                <c:pt idx="98">
                  <c:v>20.560468558360455</c:v>
                </c:pt>
                <c:pt idx="99">
                  <c:v>20.556408963016896</c:v>
                </c:pt>
                <c:pt idx="100">
                  <c:v>20.552398043984986</c:v>
                </c:pt>
                <c:pt idx="101">
                  <c:v>20.548434610593816</c:v>
                </c:pt>
                <c:pt idx="102">
                  <c:v>20.544517487581864</c:v>
                </c:pt>
                <c:pt idx="103">
                  <c:v>20.540645515446954</c:v>
                </c:pt>
                <c:pt idx="104">
                  <c:v>20.536817550748562</c:v>
                </c:pt>
                <c:pt idx="105">
                  <c:v>20.533032466365601</c:v>
                </c:pt>
                <c:pt idx="106">
                  <c:v>20.529289152861153</c:v>
                </c:pt>
                <c:pt idx="107">
                  <c:v>20.525586521275482</c:v>
                </c:pt>
                <c:pt idx="108">
                  <c:v>20.521923507234821</c:v>
                </c:pt>
                <c:pt idx="109">
                  <c:v>20.518299076055218</c:v>
                </c:pt>
                <c:pt idx="110">
                  <c:v>20.514712228449277</c:v>
                </c:pt>
                <c:pt idx="111">
                  <c:v>20.51116200645118</c:v>
                </c:pt>
                <c:pt idx="112">
                  <c:v>20.507647499224007</c:v>
                </c:pt>
                <c:pt idx="113">
                  <c:v>20.504167848479831</c:v>
                </c:pt>
                <c:pt idx="114">
                  <c:v>20.500722253313036</c:v>
                </c:pt>
                <c:pt idx="115">
                  <c:v>20.49730997431277</c:v>
                </c:pt>
                <c:pt idx="116">
                  <c:v>20.493930335746814</c:v>
                </c:pt>
                <c:pt idx="117">
                  <c:v>20.490582725455837</c:v>
                </c:pt>
                <c:pt idx="118">
                  <c:v>20.487266592573395</c:v>
                </c:pt>
                <c:pt idx="119">
                  <c:v>20.483981443426462</c:v>
                </c:pt>
                <c:pt idx="120">
                  <c:v>20.48072683606437</c:v>
                </c:pt>
                <c:pt idx="121">
                  <c:v>20.477502373870475</c:v>
                </c:pt>
                <c:pt idx="122">
                  <c:v>20.474307698669985</c:v>
                </c:pt>
                <c:pt idx="123">
                  <c:v>20.471142483684197</c:v>
                </c:pt>
                <c:pt idx="124">
                  <c:v>20.468006426611026</c:v>
                </c:pt>
                <c:pt idx="125">
                  <c:v>20.464899243043369</c:v>
                </c:pt>
                <c:pt idx="126">
                  <c:v>20.461820660375224</c:v>
                </c:pt>
                <c:pt idx="127">
                  <c:v>20.458770412292768</c:v>
                </c:pt>
                <c:pt idx="128">
                  <c:v>20.455748233904334</c:v>
                </c:pt>
                <c:pt idx="129">
                  <c:v>20.452753857528961</c:v>
                </c:pt>
                <c:pt idx="130">
                  <c:v>20.44978700913714</c:v>
                </c:pt>
                <c:pt idx="131">
                  <c:v>20.446847405418261</c:v>
                </c:pt>
                <c:pt idx="132">
                  <c:v>20.443934751436071</c:v>
                </c:pt>
                <c:pt idx="133">
                  <c:v>20.441048738824904</c:v>
                </c:pt>
                <c:pt idx="134">
                  <c:v>20.438189044474726</c:v>
                </c:pt>
                <c:pt idx="135">
                  <c:v>20.435355329651195</c:v>
                </c:pt>
                <c:pt idx="136">
                  <c:v>20.432547239497094</c:v>
                </c:pt>
                <c:pt idx="137">
                  <c:v>20.429764402863423</c:v>
                </c:pt>
                <c:pt idx="138">
                  <c:v>20.427006432421205</c:v>
                </c:pt>
                <c:pt idx="139">
                  <c:v>20.424272925008673</c:v>
                </c:pt>
                <c:pt idx="140">
                  <c:v>20.421563462172355</c:v>
                </c:pt>
                <c:pt idx="141">
                  <c:v>20.418877610864733</c:v>
                </c:pt>
                <c:pt idx="142">
                  <c:v>20.416214924265141</c:v>
                </c:pt>
                <c:pt idx="143">
                  <c:v>20.413574942694567</c:v>
                </c:pt>
                <c:pt idx="144">
                  <c:v>20.410957194598769</c:v>
                </c:pt>
                <c:pt idx="145">
                  <c:v>20.408361197577573</c:v>
                </c:pt>
                <c:pt idx="146">
                  <c:v>20.405786459441433</c:v>
                </c:pt>
                <c:pt idx="147">
                  <c:v>20.403232479279271</c:v>
                </c:pt>
                <c:pt idx="148">
                  <c:v>20.400698748524199</c:v>
                </c:pt>
                <c:pt idx="149">
                  <c:v>20.398184752006049</c:v>
                </c:pt>
                <c:pt idx="150">
                  <c:v>20.395689968981738</c:v>
                </c:pt>
                <c:pt idx="151">
                  <c:v>20.393213874136215</c:v>
                </c:pt>
                <c:pt idx="152">
                  <c:v>20.390755938548377</c:v>
                </c:pt>
                <c:pt idx="153">
                  <c:v>20.388315630617644</c:v>
                </c:pt>
                <c:pt idx="154">
                  <c:v>20.385892416948046</c:v>
                </c:pt>
                <c:pt idx="155">
                  <c:v>20.383485763187686</c:v>
                </c:pt>
                <c:pt idx="156">
                  <c:v>20.381095134822203</c:v>
                </c:pt>
                <c:pt idx="157">
                  <c:v>20.378719997921667</c:v>
                </c:pt>
                <c:pt idx="158">
                  <c:v>20.376359819840761</c:v>
                </c:pt>
                <c:pt idx="159">
                  <c:v>20.374014069872739</c:v>
                </c:pt>
                <c:pt idx="160">
                  <c:v>20.371682221006488</c:v>
                </c:pt>
                <c:pt idx="161">
                  <c:v>20.369363753118737</c:v>
                </c:pt>
                <c:pt idx="162">
                  <c:v>20.367058157478812</c:v>
                </c:pt>
                <c:pt idx="163">
                  <c:v>20.36476494223923</c:v>
                </c:pt>
                <c:pt idx="164">
                  <c:v>20.362483638516871</c:v>
                </c:pt>
                <c:pt idx="165">
                  <c:v>20.360213806678662</c:v>
                </c:pt>
                <c:pt idx="166">
                  <c:v>20.357955042495433</c:v>
                </c:pt>
                <c:pt idx="167">
                  <c:v>20.355706982894681</c:v>
                </c:pt>
                <c:pt idx="168">
                  <c:v>20.353469311113237</c:v>
                </c:pt>
                <c:pt idx="169">
                  <c:v>20.351241761116533</c:v>
                </c:pt>
                <c:pt idx="170">
                  <c:v>20.349024120077374</c:v>
                </c:pt>
                <c:pt idx="171">
                  <c:v>20.34681622855399</c:v>
                </c:pt>
                <c:pt idx="172">
                  <c:v>20.344617978483356</c:v>
                </c:pt>
                <c:pt idx="173">
                  <c:v>20.34242930934527</c:v>
                </c:pt>
                <c:pt idx="174">
                  <c:v>20.340250202945601</c:v>
                </c:pt>
                <c:pt idx="175">
                  <c:v>20.338080677273545</c:v>
                </c:pt>
                <c:pt idx="176">
                  <c:v>20.335920779846838</c:v>
                </c:pt>
                <c:pt idx="177">
                  <c:v>20.333770580895479</c:v>
                </c:pt>
                <c:pt idx="178">
                  <c:v>20.331630166664297</c:v>
                </c:pt>
                <c:pt idx="179">
                  <c:v>20.329499633046165</c:v>
                </c:pt>
                <c:pt idx="180">
                  <c:v>20.327379079696087</c:v>
                </c:pt>
                <c:pt idx="181">
                  <c:v>20.325268604723664</c:v>
                </c:pt>
                <c:pt idx="182">
                  <c:v>20.323168300018061</c:v>
                </c:pt>
                <c:pt idx="183">
                  <c:v>20.321078247225433</c:v>
                </c:pt>
                <c:pt idx="184">
                  <c:v>20.318998514372637</c:v>
                </c:pt>
                <c:pt idx="185">
                  <c:v>20.316929153111946</c:v>
                </c:pt>
                <c:pt idx="186">
                  <c:v>20.314870196548242</c:v>
                </c:pt>
                <c:pt idx="187">
                  <c:v>20.312821657601706</c:v>
                </c:pt>
                <c:pt idx="188">
                  <c:v>20.310783527854209</c:v>
                </c:pt>
                <c:pt idx="189">
                  <c:v>20.308755776825734</c:v>
                </c:pt>
                <c:pt idx="190">
                  <c:v>20.306738351627466</c:v>
                </c:pt>
                <c:pt idx="191">
                  <c:v>20.304731176939899</c:v>
                </c:pt>
                <c:pt idx="192">
                  <c:v>20.302734155267292</c:v>
                </c:pt>
                <c:pt idx="193">
                  <c:v>20.300747167423189</c:v>
                </c:pt>
                <c:pt idx="194">
                  <c:v>20.298770073205795</c:v>
                </c:pt>
                <c:pt idx="195">
                  <c:v>20.296802712225912</c:v>
                </c:pt>
                <c:pt idx="196">
                  <c:v>20.294844904854362</c:v>
                </c:pt>
                <c:pt idx="197">
                  <c:v>20.292896453259647</c:v>
                </c:pt>
                <c:pt idx="198">
                  <c:v>20.290957142510383</c:v>
                </c:pt>
                <c:pt idx="199">
                  <c:v>20.28902674172053</c:v>
                </c:pt>
                <c:pt idx="200">
                  <c:v>20.287105005218645</c:v>
                </c:pt>
                <c:pt idx="201">
                  <c:v>20.285191673725244</c:v>
                </c:pt>
                <c:pt idx="202">
                  <c:v>20.283286475525045</c:v>
                </c:pt>
                <c:pt idx="203">
                  <c:v>20.281389127623111</c:v>
                </c:pt>
                <c:pt idx="204">
                  <c:v>20.279499336876004</c:v>
                </c:pt>
                <c:pt idx="205">
                  <c:v>20.277616801090854</c:v>
                </c:pt>
                <c:pt idx="206">
                  <c:v>20.275741210086782</c:v>
                </c:pt>
                <c:pt idx="207">
                  <c:v>20.273872246714472</c:v>
                </c:pt>
                <c:pt idx="208">
                  <c:v>20.272009587830865</c:v>
                </c:pt>
                <c:pt idx="209">
                  <c:v>20.270152905226876</c:v>
                </c:pt>
                <c:pt idx="210">
                  <c:v>20.268301866506885</c:v>
                </c:pt>
                <c:pt idx="211">
                  <c:v>20.266456135919483</c:v>
                </c:pt>
                <c:pt idx="212">
                  <c:v>20.264615375139432</c:v>
                </c:pt>
                <c:pt idx="213">
                  <c:v>20.262779244001358</c:v>
                </c:pt>
                <c:pt idx="214">
                  <c:v>20.260947402334672</c:v>
                </c:pt>
                <c:pt idx="215">
                  <c:v>20.259119513231806</c:v>
                </c:pt>
                <c:pt idx="216">
                  <c:v>20.257295247635891</c:v>
                </c:pt>
                <c:pt idx="217">
                  <c:v>20.255474289915156</c:v>
                </c:pt>
                <c:pt idx="218">
                  <c:v>20.253656344025384</c:v>
                </c:pt>
                <c:pt idx="219">
                  <c:v>20.251841139872823</c:v>
                </c:pt>
                <c:pt idx="220">
                  <c:v>20.250028439540674</c:v>
                </c:pt>
                <c:pt idx="221">
                  <c:v>20.248218043109958</c:v>
                </c:pt>
                <c:pt idx="222">
                  <c:v>20.246409793876168</c:v>
                </c:pt>
                <c:pt idx="223">
                  <c:v>20.24460358282894</c:v>
                </c:pt>
                <c:pt idx="224">
                  <c:v>20.242799351188147</c:v>
                </c:pt>
                <c:pt idx="225">
                  <c:v>20.240997090636728</c:v>
                </c:pt>
                <c:pt idx="226">
                  <c:v>20.23919684136672</c:v>
                </c:pt>
                <c:pt idx="227">
                  <c:v>20.23739868829437</c:v>
                </c:pt>
                <c:pt idx="228">
                  <c:v>20.235602755893144</c:v>
                </c:pt>
                <c:pt idx="229">
                  <c:v>20.233809202099717</c:v>
                </c:pt>
                <c:pt idx="230">
                  <c:v>20.232018211707079</c:v>
                </c:pt>
                <c:pt idx="231">
                  <c:v>20.230229989595507</c:v>
                </c:pt>
                <c:pt idx="232">
                  <c:v>20.228444754081828</c:v>
                </c:pt>
                <c:pt idx="233">
                  <c:v>20.226662730598807</c:v>
                </c:pt>
                <c:pt idx="234">
                  <c:v>20.224884145855015</c:v>
                </c:pt>
                <c:pt idx="235">
                  <c:v>20.22310922257256</c:v>
                </c:pt>
                <c:pt idx="236">
                  <c:v>20.221338174856935</c:v>
                </c:pt>
                <c:pt idx="237">
                  <c:v>20.219571204218841</c:v>
                </c:pt>
                <c:pt idx="238">
                  <c:v>20.217808496241823</c:v>
                </c:pt>
                <c:pt idx="239">
                  <c:v>20.216050217870404</c:v>
                </c:pt>
                <c:pt idx="240">
                  <c:v>20.214296515280193</c:v>
                </c:pt>
                <c:pt idx="241">
                  <c:v>20.212547512282896</c:v>
                </c:pt>
                <c:pt idx="242">
                  <c:v>20.210803309214469</c:v>
                </c:pt>
                <c:pt idx="243">
                  <c:v>20.209063982252701</c:v>
                </c:pt>
                <c:pt idx="244">
                  <c:v>20.207329583110827</c:v>
                </c:pt>
                <c:pt idx="245">
                  <c:v>20.205600139055544</c:v>
                </c:pt>
                <c:pt idx="246">
                  <c:v>20.203875653200676</c:v>
                </c:pt>
                <c:pt idx="247">
                  <c:v>20.202156105031275</c:v>
                </c:pt>
                <c:pt idx="248">
                  <c:v>20.200441451116884</c:v>
                </c:pt>
                <c:pt idx="249">
                  <c:v>20.198731625976695</c:v>
                </c:pt>
                <c:pt idx="250">
                  <c:v>20.197026543063494</c:v>
                </c:pt>
                <c:pt idx="251">
                  <c:v>20.195326095837164</c:v>
                </c:pt>
                <c:pt idx="252">
                  <c:v>20.193630158902284</c:v>
                </c:pt>
                <c:pt idx="253">
                  <c:v>20.191938589187853</c:v>
                </c:pt>
                <c:pt idx="254">
                  <c:v>20.190251227150345</c:v>
                </c:pt>
                <c:pt idx="255">
                  <c:v>20.188567897984225</c:v>
                </c:pt>
                <c:pt idx="256">
                  <c:v>20.186888412826669</c:v>
                </c:pt>
                <c:pt idx="257">
                  <c:v>20.185212569945559</c:v>
                </c:pt>
                <c:pt idx="258">
                  <c:v>20.18354015590182</c:v>
                </c:pt>
                <c:pt idx="259">
                  <c:v>20.181870946679062</c:v>
                </c:pt>
                <c:pt idx="260">
                  <c:v>20.180204708774937</c:v>
                </c:pt>
                <c:pt idx="261">
                  <c:v>20.178541200250063</c:v>
                </c:pt>
                <c:pt idx="262">
                  <c:v>20.17688017173144</c:v>
                </c:pt>
                <c:pt idx="263">
                  <c:v>20.175221367368323</c:v>
                </c:pt>
                <c:pt idx="264">
                  <c:v>20.173564525739295</c:v>
                </c:pt>
                <c:pt idx="265">
                  <c:v>20.171909380710019</c:v>
                </c:pt>
                <c:pt idx="266">
                  <c:v>20.170255662241665</c:v>
                </c:pt>
                <c:pt idx="267">
                  <c:v>20.168603097150516</c:v>
                </c:pt>
                <c:pt idx="268">
                  <c:v>20.166951410968334</c:v>
                </c:pt>
                <c:pt idx="269">
                  <c:v>20.165300331235578</c:v>
                </c:pt>
                <c:pt idx="270">
                  <c:v>20.163649592113593</c:v>
                </c:pt>
                <c:pt idx="271">
                  <c:v>20.161998939989125</c:v>
                </c:pt>
                <c:pt idx="272">
                  <c:v>20.160348139668216</c:v>
                </c:pt>
                <c:pt idx="273">
                  <c:v>20.158696980769523</c:v>
                </c:pt>
                <c:pt idx="274">
                  <c:v>20.157045283979052</c:v>
                </c:pt>
                <c:pt idx="275">
                  <c:v>20.155392906896715</c:v>
                </c:pt>
                <c:pt idx="276">
                  <c:v>20.153739749276159</c:v>
                </c:pt>
                <c:pt idx="277">
                  <c:v>20.152085757525313</c:v>
                </c:pt>
                <c:pt idx="278">
                  <c:v>20.150430927261421</c:v>
                </c:pt>
                <c:pt idx="279">
                  <c:v>20.148775303561191</c:v>
                </c:pt>
                <c:pt idx="280">
                  <c:v>20.147118979022888</c:v>
                </c:pt>
                <c:pt idx="281">
                  <c:v>20.145462089996638</c:v>
                </c:pt>
                <c:pt idx="282">
                  <c:v>20.143804811431963</c:v>
                </c:pt>
                <c:pt idx="283">
                  <c:v>20.142147350797902</c:v>
                </c:pt>
                <c:pt idx="284">
                  <c:v>20.140489941490042</c:v>
                </c:pt>
                <c:pt idx="285">
                  <c:v>20.138832836075331</c:v>
                </c:pt>
                <c:pt idx="286">
                  <c:v>20.137176299655131</c:v>
                </c:pt>
                <c:pt idx="287">
                  <c:v>20.135520603558529</c:v>
                </c:pt>
                <c:pt idx="288">
                  <c:v>20.133866019516145</c:v>
                </c:pt>
                <c:pt idx="289">
                  <c:v>20.132212814411965</c:v>
                </c:pt>
                <c:pt idx="290">
                  <c:v>20.130561245667334</c:v>
                </c:pt>
                <c:pt idx="291">
                  <c:v>20.128911557277057</c:v>
                </c:pt>
                <c:pt idx="292">
                  <c:v>20.127263976491335</c:v>
                </c:pt>
                <c:pt idx="293">
                  <c:v>20.125618711118264</c:v>
                </c:pt>
                <c:pt idx="294">
                  <c:v>20.123975947408276</c:v>
                </c:pt>
                <c:pt idx="295">
                  <c:v>20.122335848473508</c:v>
                </c:pt>
                <c:pt idx="296">
                  <c:v>20.120698553190216</c:v>
                </c:pt>
                <c:pt idx="297">
                  <c:v>20.119064175530582</c:v>
                </c:pt>
                <c:pt idx="298">
                  <c:v>20.117432804270408</c:v>
                </c:pt>
                <c:pt idx="299">
                  <c:v>20.11580450302111</c:v>
                </c:pt>
                <c:pt idx="300">
                  <c:v>20.114179310537217</c:v>
                </c:pt>
                <c:pt idx="301">
                  <c:v>20.112557241254137</c:v>
                </c:pt>
                <c:pt idx="302">
                  <c:v>20.110938286014886</c:v>
                </c:pt>
                <c:pt idx="303">
                  <c:v>20.109322412948544</c:v>
                </c:pt>
                <c:pt idx="304">
                  <c:v>20.107709568467293</c:v>
                </c:pt>
                <c:pt idx="305">
                  <c:v>20.106099678352784</c:v>
                </c:pt>
                <c:pt idx="306">
                  <c:v>20.104492648906401</c:v>
                </c:pt>
                <c:pt idx="307">
                  <c:v>20.102888368141407</c:v>
                </c:pt>
                <c:pt idx="308">
                  <c:v>20.101286706998206</c:v>
                </c:pt>
                <c:pt idx="309">
                  <c:v>20.099687520566839</c:v>
                </c:pt>
                <c:pt idx="310">
                  <c:v>20.098090649303447</c:v>
                </c:pt>
                <c:pt idx="311">
                  <c:v>20.096495920229767</c:v>
                </c:pt>
                <c:pt idx="312">
                  <c:v>20.094903148106773</c:v>
                </c:pt>
                <c:pt idx="313">
                  <c:v>20.093312136575356</c:v>
                </c:pt>
                <c:pt idx="314">
                  <c:v>20.091722679258517</c:v>
                </c:pt>
                <c:pt idx="315">
                  <c:v>20.090134560820893</c:v>
                </c:pt>
                <c:pt idx="316">
                  <c:v>20.088547557982562</c:v>
                </c:pt>
                <c:pt idx="317">
                  <c:v>20.086961440485073</c:v>
                </c:pt>
                <c:pt idx="318">
                  <c:v>20.085375972008485</c:v>
                </c:pt>
                <c:pt idx="319">
                  <c:v>20.083790911038854</c:v>
                </c:pt>
                <c:pt idx="320">
                  <c:v>20.082206011686196</c:v>
                </c:pt>
                <c:pt idx="321">
                  <c:v>20.080621024453439</c:v>
                </c:pt>
                <c:pt idx="322">
                  <c:v>20.079035698105955</c:v>
                </c:pt>
                <c:pt idx="323">
                  <c:v>20.077449782973794</c:v>
                </c:pt>
                <c:pt idx="324">
                  <c:v>20.07586303557277</c:v>
                </c:pt>
                <c:pt idx="325">
                  <c:v>20.074275224217672</c:v>
                </c:pt>
                <c:pt idx="326">
                  <c:v>20.072686135228945</c:v>
                </c:pt>
                <c:pt idx="327">
                  <c:v>20.071095579339854</c:v>
                </c:pt>
                <c:pt idx="328">
                  <c:v>20.069503397964489</c:v>
                </c:pt>
                <c:pt idx="329">
                  <c:v>20.067909469056232</c:v>
                </c:pt>
                <c:pt idx="330">
                  <c:v>20.066313712357875</c:v>
                </c:pt>
                <c:pt idx="331">
                  <c:v>20.064716093910814</c:v>
                </c:pt>
                <c:pt idx="332">
                  <c:v>20.063116628617262</c:v>
                </c:pt>
                <c:pt idx="333">
                  <c:v>20.061515380496321</c:v>
                </c:pt>
                <c:pt idx="334">
                  <c:v>20.059912460751029</c:v>
                </c:pt>
                <c:pt idx="335">
                  <c:v>20.058308024002873</c:v>
                </c:pt>
                <c:pt idx="336">
                  <c:v>20.056702263143055</c:v>
                </c:pt>
                <c:pt idx="337">
                  <c:v>20.055095403256072</c:v>
                </c:pt>
                <c:pt idx="338">
                  <c:v>20.053487695030022</c:v>
                </c:pt>
                <c:pt idx="339">
                  <c:v>20.051879408004709</c:v>
                </c:pt>
                <c:pt idx="340">
                  <c:v>20.050270823938057</c:v>
                </c:pt>
                <c:pt idx="341">
                  <c:v>20.048662230502885</c:v>
                </c:pt>
                <c:pt idx="342">
                  <c:v>20.047053915464371</c:v>
                </c:pt>
                <c:pt idx="343">
                  <c:v>20.045446161435709</c:v>
                </c:pt>
                <c:pt idx="344">
                  <c:v>20.04383924126612</c:v>
                </c:pt>
                <c:pt idx="345">
                  <c:v>20.042233414081149</c:v>
                </c:pt>
                <c:pt idx="346">
                  <c:v>20.040628921968963</c:v>
                </c:pt>
                <c:pt idx="347">
                  <c:v>20.039025987287367</c:v>
                </c:pt>
                <c:pt idx="348">
                  <c:v>20.037424810552892</c:v>
                </c:pt>
                <c:pt idx="349">
                  <c:v>20.035825568864908</c:v>
                </c:pt>
                <c:pt idx="350">
                  <c:v>20.034228414812883</c:v>
                </c:pt>
                <c:pt idx="351">
                  <c:v>20.032633475813078</c:v>
                </c:pt>
                <c:pt idx="352">
                  <c:v>20.031040853821189</c:v>
                </c:pt>
                <c:pt idx="353">
                  <c:v>20.0294506253693</c:v>
                </c:pt>
                <c:pt idx="354">
                  <c:v>20.027862841878342</c:v>
                </c:pt>
                <c:pt idx="355">
                  <c:v>20.026277530200819</c:v>
                </c:pt>
                <c:pt idx="356">
                  <c:v>20.024694693352465</c:v>
                </c:pt>
                <c:pt idx="357">
                  <c:v>20.023114311395592</c:v>
                </c:pt>
                <c:pt idx="358">
                  <c:v>20.021536342440953</c:v>
                </c:pt>
                <c:pt idx="359">
                  <c:v>20.019960723738915</c:v>
                </c:pt>
                <c:pt idx="360">
                  <c:v>20.018387372834422</c:v>
                </c:pt>
                <c:pt idx="361">
                  <c:v>20.016816188763801</c:v>
                </c:pt>
                <c:pt idx="362">
                  <c:v>20.015247053274589</c:v>
                </c:pt>
                <c:pt idx="363">
                  <c:v>20.013679832052503</c:v>
                </c:pt>
                <c:pt idx="364">
                  <c:v>20.012114375942332</c:v>
                </c:pt>
                <c:pt idx="365">
                  <c:v>20.010550522151735</c:v>
                </c:pt>
                <c:pt idx="366">
                  <c:v>20.008988095429121</c:v>
                </c:pt>
                <c:pt idx="367">
                  <c:v>20.007426909208462</c:v>
                </c:pt>
                <c:pt idx="368">
                  <c:v>20.005866766715556</c:v>
                </c:pt>
                <c:pt idx="369">
                  <c:v>20.004307462031512</c:v>
                </c:pt>
                <c:pt idx="370">
                  <c:v>20.00274878111043</c:v>
                </c:pt>
                <c:pt idx="371">
                  <c:v>20.001190502749232</c:v>
                </c:pt>
                <c:pt idx="372">
                  <c:v>19.9996323995084</c:v>
                </c:pt>
                <c:pt idx="373">
                  <c:v>19.998074238583083</c:v>
                </c:pt>
                <c:pt idx="374">
                  <c:v>19.996515782624613</c:v>
                </c:pt>
                <c:pt idx="375">
                  <c:v>19.994956790512891</c:v>
                </c:pt>
                <c:pt idx="376">
                  <c:v>19.993397019229342</c:v>
                </c:pt>
                <c:pt idx="377">
                  <c:v>19.991836227162491</c:v>
                </c:pt>
                <c:pt idx="378">
                  <c:v>19.990274178732371</c:v>
                </c:pt>
                <c:pt idx="379">
                  <c:v>19.988710650006986</c:v>
                </c:pt>
                <c:pt idx="380">
                  <c:v>19.9871454349122</c:v>
                </c:pt>
                <c:pt idx="381">
                  <c:v>19.985578351644953</c:v>
                </c:pt>
                <c:pt idx="382">
                  <c:v>19.984009248948144</c:v>
                </c:pt>
                <c:pt idx="383">
                  <c:v>19.982438011975617</c:v>
                </c:pt>
                <c:pt idx="384">
                  <c:v>19.980864567547869</c:v>
                </c:pt>
                <c:pt idx="385">
                  <c:v>19.979288888665781</c:v>
                </c:pt>
                <c:pt idx="386">
                  <c:v>19.97771099707624</c:v>
                </c:pt>
                <c:pt idx="387">
                  <c:v>19.976130963530615</c:v>
                </c:pt>
                <c:pt idx="388">
                  <c:v>19.974548905853393</c:v>
                </c:pt>
                <c:pt idx="389">
                  <c:v>19.972964985177658</c:v>
                </c:pt>
                <c:pt idx="390">
                  <c:v>19.971379400796874</c:v>
                </c:pt>
                <c:pt idx="391">
                  <c:v>19.969792384088684</c:v>
                </c:pt>
                <c:pt idx="392">
                  <c:v>19.968204191925309</c:v>
                </c:pt>
                <c:pt idx="393">
                  <c:v>19.966615099921682</c:v>
                </c:pt>
                <c:pt idx="394">
                  <c:v>19.965025395801923</c:v>
                </c:pt>
                <c:pt idx="395">
                  <c:v>19.963435373096306</c:v>
                </c:pt>
                <c:pt idx="396">
                  <c:v>19.961845325319008</c:v>
                </c:pt>
                <c:pt idx="397">
                  <c:v>19.960255540724237</c:v>
                </c:pt>
                <c:pt idx="398">
                  <c:v>19.958666297694872</c:v>
                </c:pt>
                <c:pt idx="399">
                  <c:v>19.95707786078356</c:v>
                </c:pt>
                <c:pt idx="400">
                  <c:v>19.955490477399987</c:v>
                </c:pt>
                <c:pt idx="401">
                  <c:v>19.953904375119002</c:v>
                </c:pt>
                <c:pt idx="402">
                  <c:v>19.952319759570976</c:v>
                </c:pt>
                <c:pt idx="403">
                  <c:v>19.950736812867309</c:v>
                </c:pt>
                <c:pt idx="404">
                  <c:v>19.949155692509169</c:v>
                </c:pt>
                <c:pt idx="405">
                  <c:v>19.947576530725787</c:v>
                </c:pt>
                <c:pt idx="406">
                  <c:v>19.945999434188757</c:v>
                </c:pt>
                <c:pt idx="407">
                  <c:v>19.944424484050725</c:v>
                </c:pt>
                <c:pt idx="408">
                  <c:v>19.942851736259616</c:v>
                </c:pt>
                <c:pt idx="409">
                  <c:v>19.941281222103164</c:v>
                </c:pt>
                <c:pt idx="410">
                  <c:v>19.9397129489424</c:v>
                </c:pt>
                <c:pt idx="411">
                  <c:v>19.938146901096847</c:v>
                </c:pt>
                <c:pt idx="412">
                  <c:v>19.93658304084823</c:v>
                </c:pt>
                <c:pt idx="413">
                  <c:v>19.935021309533482</c:v>
                </c:pt>
                <c:pt idx="414">
                  <c:v>19.93346162870154</c:v>
                </c:pt>
                <c:pt idx="415">
                  <c:v>19.931903901311955</c:v>
                </c:pt>
                <c:pt idx="416">
                  <c:v>19.930348012956518</c:v>
                </c:pt>
                <c:pt idx="417">
                  <c:v>19.928793833087994</c:v>
                </c:pt>
                <c:pt idx="418">
                  <c:v>19.927241216242731</c:v>
                </c:pt>
                <c:pt idx="419">
                  <c:v>19.925690003246178</c:v>
                </c:pt>
                <c:pt idx="420">
                  <c:v>19.924140022392418</c:v>
                </c:pt>
                <c:pt idx="421">
                  <c:v>19.922591090590625</c:v>
                </c:pt>
                <c:pt idx="422">
                  <c:v>19.921043014472911</c:v>
                </c:pt>
                <c:pt idx="423">
                  <c:v>19.919495591459373</c:v>
                </c:pt>
                <c:pt idx="424">
                  <c:v>19.917948610777298</c:v>
                </c:pt>
                <c:pt idx="425">
                  <c:v>19.916401854432468</c:v>
                </c:pt>
                <c:pt idx="426">
                  <c:v>19.914855098131348</c:v>
                </c:pt>
                <c:pt idx="427">
                  <c:v>19.913308112153608</c:v>
                </c:pt>
                <c:pt idx="428">
                  <c:v>19.911760662174991</c:v>
                </c:pt>
                <c:pt idx="429">
                  <c:v>19.910212511189965</c:v>
                </c:pt>
                <c:pt idx="430">
                  <c:v>19.908663422865928</c:v>
                </c:pt>
                <c:pt idx="431">
                  <c:v>19.907113166214906</c:v>
                </c:pt>
                <c:pt idx="432">
                  <c:v>19.905561521255706</c:v>
                </c:pt>
                <c:pt idx="433">
                  <c:v>19.904008285267725</c:v>
                </c:pt>
                <c:pt idx="434">
                  <c:v>19.902453279246199</c:v>
                </c:pt>
                <c:pt idx="435">
                  <c:v>19.900896354219189</c:v>
                </c:pt>
                <c:pt idx="436">
                  <c:v>19.899337397153261</c:v>
                </c:pt>
                <c:pt idx="437">
                  <c:v>19.897776336247691</c:v>
                </c:pt>
                <c:pt idx="438">
                  <c:v>19.896213145484108</c:v>
                </c:pt>
                <c:pt idx="439">
                  <c:v>19.894647847225372</c:v>
                </c:pt>
                <c:pt idx="440">
                  <c:v>19.893080512504699</c:v>
                </c:pt>
                <c:pt idx="441">
                  <c:v>19.891511259122495</c:v>
                </c:pt>
                <c:pt idx="442">
                  <c:v>19.889940247907774</c:v>
                </c:pt>
                <c:pt idx="443">
                  <c:v>19.888367677593834</c:v>
                </c:pt>
                <c:pt idx="444">
                  <c:v>19.886793778764115</c:v>
                </c:pt>
                <c:pt idx="445">
                  <c:v>19.885218807282985</c:v>
                </c:pt>
                <c:pt idx="446">
                  <c:v>19.883643037562784</c:v>
                </c:pt>
                <c:pt idx="447">
                  <c:v>19.882066755947857</c:v>
                </c:pt>
                <c:pt idx="448">
                  <c:v>19.880490254427858</c:v>
                </c:pt>
                <c:pt idx="449">
                  <c:v>19.878913824830732</c:v>
                </c:pt>
                <c:pt idx="450">
                  <c:v>19.877337753593032</c:v>
                </c:pt>
                <c:pt idx="451">
                  <c:v>19.87576231716185</c:v>
                </c:pt>
                <c:pt idx="452">
                  <c:v>19.874187778048288</c:v>
                </c:pt>
                <c:pt idx="453">
                  <c:v>19.872614381526329</c:v>
                </c:pt>
                <c:pt idx="454">
                  <c:v>19.871042352951775</c:v>
                </c:pt>
                <c:pt idx="455">
                  <c:v>19.869471895662731</c:v>
                </c:pt>
                <c:pt idx="456">
                  <c:v>19.867903189414523</c:v>
                </c:pt>
                <c:pt idx="457">
                  <c:v>19.866336389297274</c:v>
                </c:pt>
                <c:pt idx="458">
                  <c:v>19.864771625082383</c:v>
                </c:pt>
                <c:pt idx="459">
                  <c:v>19.86320900094449</c:v>
                </c:pt>
                <c:pt idx="460">
                  <c:v>19.861648595507248</c:v>
                </c:pt>
                <c:pt idx="461">
                  <c:v>19.860090462164163</c:v>
                </c:pt>
                <c:pt idx="462">
                  <c:v>19.858534629629247</c:v>
                </c:pt>
                <c:pt idx="463">
                  <c:v>19.856981102676176</c:v>
                </c:pt>
                <c:pt idx="464">
                  <c:v>19.855429863028725</c:v>
                </c:pt>
                <c:pt idx="465">
                  <c:v>19.853880870369313</c:v>
                </c:pt>
                <c:pt idx="466">
                  <c:v>19.85233406343648</c:v>
                </c:pt>
                <c:pt idx="467">
                  <c:v>19.850789361185772</c:v>
                </c:pt>
                <c:pt idx="468">
                  <c:v>19.849246663992126</c:v>
                </c:pt>
                <c:pt idx="469">
                  <c:v>19.847705854874931</c:v>
                </c:pt>
                <c:pt idx="470">
                  <c:v>19.846166800729918</c:v>
                </c:pt>
                <c:pt idx="471">
                  <c:v>19.844629353554648</c:v>
                </c:pt>
                <c:pt idx="472">
                  <c:v>19.84309335165662</c:v>
                </c:pt>
                <c:pt idx="473">
                  <c:v>19.841558620835183</c:v>
                </c:pt>
                <c:pt idx="474">
                  <c:v>19.840024975530127</c:v>
                </c:pt>
                <c:pt idx="475">
                  <c:v>19.838492219931457</c:v>
                </c:pt>
                <c:pt idx="476">
                  <c:v>19.836960149046149</c:v>
                </c:pt>
                <c:pt idx="477">
                  <c:v>19.835428549718905</c:v>
                </c:pt>
                <c:pt idx="478">
                  <c:v>19.833897201604824</c:v>
                </c:pt>
                <c:pt idx="479">
                  <c:v>19.832365878092794</c:v>
                </c:pt>
                <c:pt idx="480">
                  <c:v>19.83083434717906</c:v>
                </c:pt>
                <c:pt idx="481">
                  <c:v>19.829302372291025</c:v>
                </c:pt>
                <c:pt idx="482">
                  <c:v>19.82776971306178</c:v>
                </c:pt>
                <c:pt idx="483">
                  <c:v>19.826236127205117</c:v>
                </c:pt>
                <c:pt idx="484">
                  <c:v>19.82470137382321</c:v>
                </c:pt>
                <c:pt idx="485">
                  <c:v>19.823165218033076</c:v>
                </c:pt>
                <c:pt idx="486">
                  <c:v>19.821627436585025</c:v>
                </c:pt>
                <c:pt idx="487">
                  <c:v>19.820087824074417</c:v>
                </c:pt>
                <c:pt idx="488">
                  <c:v>19.818546199356579</c:v>
                </c:pt>
                <c:pt idx="489">
                  <c:v>19.817002411825278</c:v>
                </c:pt>
                <c:pt idx="490">
                  <c:v>19.815456347283128</c:v>
                </c:pt>
                <c:pt idx="491">
                  <c:v>19.813907933202781</c:v>
                </c:pt>
                <c:pt idx="492">
                  <c:v>19.81235714324524</c:v>
                </c:pt>
                <c:pt idx="493">
                  <c:v>19.810803999828781</c:v>
                </c:pt>
                <c:pt idx="494">
                  <c:v>19.809248574389347</c:v>
                </c:pt>
                <c:pt idx="495">
                  <c:v>19.807690985449849</c:v>
                </c:pt>
                <c:pt idx="496">
                  <c:v>19.806131394855264</c:v>
                </c:pt>
                <c:pt idx="497">
                  <c:v>19.804570002623223</c:v>
                </c:pt>
                <c:pt idx="498">
                  <c:v>19.803007040866021</c:v>
                </c:pt>
                <c:pt idx="499">
                  <c:v>19.801442767198889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4E06-4524-90CF-8972F436D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59488"/>
        <c:axId val="61761024"/>
      </c:scatterChart>
      <c:valAx>
        <c:axId val="61759488"/>
        <c:scaling>
          <c:orientation val="minMax"/>
          <c:max val="8.3330000000000015E-2"/>
        </c:scaling>
        <c:delete val="0"/>
        <c:axPos val="b"/>
        <c:majorGridlines/>
        <c:numFmt formatCode="h:mm:ss" sourceLinked="1"/>
        <c:majorTickMark val="out"/>
        <c:minorTickMark val="none"/>
        <c:tickLblPos val="nextTo"/>
        <c:txPr>
          <a:bodyPr rot="-1800000"/>
          <a:lstStyle/>
          <a:p>
            <a:pPr>
              <a:defRPr/>
            </a:pPr>
            <a:endParaRPr lang="cs-CZ"/>
          </a:p>
        </c:txPr>
        <c:crossAx val="61761024"/>
        <c:crosses val="autoZero"/>
        <c:crossBetween val="midCat"/>
        <c:majorUnit val="6.9444000000000033E-3"/>
      </c:valAx>
      <c:valAx>
        <c:axId val="61761024"/>
        <c:scaling>
          <c:orientation val="minMax"/>
          <c:min val="2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17594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3605442176870763"/>
          <c:y val="4.3431463670807156E-2"/>
          <c:w val="0.3248771929824571"/>
          <c:h val="0.91174312986915029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'termostat na zdi'!$R$11</c:f>
              <c:strCache>
                <c:ptCount val="1"/>
                <c:pt idx="0">
                  <c:v>1.cm zdi</c:v>
                </c:pt>
              </c:strCache>
            </c:strRef>
          </c:tx>
          <c:marker>
            <c:symbol val="none"/>
          </c:marker>
          <c:xVal>
            <c:numRef>
              <c:f>'termostat na zdi'!$A$12:$A$511</c:f>
              <c:numCache>
                <c:formatCode>h:mm:ss</c:formatCode>
                <c:ptCount val="500"/>
                <c:pt idx="0">
                  <c:v>0</c:v>
                </c:pt>
                <c:pt idx="1">
                  <c:v>2.9166666666666658E-4</c:v>
                </c:pt>
                <c:pt idx="2">
                  <c:v>5.8333333333333316E-4</c:v>
                </c:pt>
                <c:pt idx="3">
                  <c:v>8.7499999999999969E-4</c:v>
                </c:pt>
                <c:pt idx="4">
                  <c:v>1.1666666666666663E-3</c:v>
                </c:pt>
                <c:pt idx="5">
                  <c:v>1.458333333333333E-3</c:v>
                </c:pt>
                <c:pt idx="6">
                  <c:v>1.7499999999999996E-3</c:v>
                </c:pt>
                <c:pt idx="7">
                  <c:v>2.041666666666666E-3</c:v>
                </c:pt>
                <c:pt idx="8">
                  <c:v>2.3333333333333327E-3</c:v>
                </c:pt>
                <c:pt idx="9">
                  <c:v>2.6249999999999993E-3</c:v>
                </c:pt>
                <c:pt idx="10">
                  <c:v>2.9166666666666659E-3</c:v>
                </c:pt>
                <c:pt idx="11">
                  <c:v>3.2083333333333326E-3</c:v>
                </c:pt>
                <c:pt idx="12">
                  <c:v>3.4999999999999992E-3</c:v>
                </c:pt>
                <c:pt idx="13">
                  <c:v>3.7916666666666658E-3</c:v>
                </c:pt>
                <c:pt idx="14">
                  <c:v>4.083333333333332E-3</c:v>
                </c:pt>
                <c:pt idx="15">
                  <c:v>4.3749999999999987E-3</c:v>
                </c:pt>
                <c:pt idx="16">
                  <c:v>4.6666666666666653E-3</c:v>
                </c:pt>
                <c:pt idx="17">
                  <c:v>4.958333333333332E-3</c:v>
                </c:pt>
                <c:pt idx="18">
                  <c:v>5.2499999999999986E-3</c:v>
                </c:pt>
                <c:pt idx="19">
                  <c:v>5.5416666666666652E-3</c:v>
                </c:pt>
                <c:pt idx="20">
                  <c:v>5.8333333333333319E-3</c:v>
                </c:pt>
                <c:pt idx="21">
                  <c:v>6.1249999999999985E-3</c:v>
                </c:pt>
                <c:pt idx="22">
                  <c:v>6.4166666666666651E-3</c:v>
                </c:pt>
                <c:pt idx="23">
                  <c:v>6.7083333333333318E-3</c:v>
                </c:pt>
                <c:pt idx="24">
                  <c:v>6.9999999999999984E-3</c:v>
                </c:pt>
                <c:pt idx="25">
                  <c:v>7.291666666666665E-3</c:v>
                </c:pt>
                <c:pt idx="26">
                  <c:v>7.5833333333333317E-3</c:v>
                </c:pt>
                <c:pt idx="27">
                  <c:v>7.8749999999999983E-3</c:v>
                </c:pt>
                <c:pt idx="28">
                  <c:v>8.1666666666666641E-3</c:v>
                </c:pt>
                <c:pt idx="29">
                  <c:v>8.4583333333333299E-3</c:v>
                </c:pt>
                <c:pt idx="30">
                  <c:v>8.7499999999999956E-3</c:v>
                </c:pt>
                <c:pt idx="31">
                  <c:v>9.0416666666666614E-3</c:v>
                </c:pt>
                <c:pt idx="32">
                  <c:v>9.3333333333333272E-3</c:v>
                </c:pt>
                <c:pt idx="33">
                  <c:v>9.6249999999999929E-3</c:v>
                </c:pt>
                <c:pt idx="34">
                  <c:v>9.9166666666666587E-3</c:v>
                </c:pt>
                <c:pt idx="35">
                  <c:v>1.0208333333333324E-2</c:v>
                </c:pt>
                <c:pt idx="36">
                  <c:v>1.049999999999999E-2</c:v>
                </c:pt>
                <c:pt idx="37">
                  <c:v>1.0791666666666656E-2</c:v>
                </c:pt>
                <c:pt idx="38">
                  <c:v>1.1083333333333322E-2</c:v>
                </c:pt>
                <c:pt idx="39">
                  <c:v>1.1374999999999988E-2</c:v>
                </c:pt>
                <c:pt idx="40">
                  <c:v>1.1666666666666653E-2</c:v>
                </c:pt>
                <c:pt idx="41">
                  <c:v>1.1958333333333319E-2</c:v>
                </c:pt>
                <c:pt idx="42">
                  <c:v>1.2249999999999985E-2</c:v>
                </c:pt>
                <c:pt idx="43">
                  <c:v>1.2541666666666651E-2</c:v>
                </c:pt>
                <c:pt idx="44">
                  <c:v>1.2833333333333316E-2</c:v>
                </c:pt>
                <c:pt idx="45">
                  <c:v>1.3124999999999982E-2</c:v>
                </c:pt>
                <c:pt idx="46">
                  <c:v>1.3416666666666648E-2</c:v>
                </c:pt>
                <c:pt idx="47">
                  <c:v>1.3708333333333314E-2</c:v>
                </c:pt>
                <c:pt idx="48">
                  <c:v>1.3999999999999979E-2</c:v>
                </c:pt>
                <c:pt idx="49">
                  <c:v>1.4291666666666645E-2</c:v>
                </c:pt>
                <c:pt idx="50">
                  <c:v>1.4583333333333311E-2</c:v>
                </c:pt>
                <c:pt idx="51">
                  <c:v>1.4874999999999977E-2</c:v>
                </c:pt>
                <c:pt idx="52">
                  <c:v>1.5166666666666643E-2</c:v>
                </c:pt>
                <c:pt idx="53">
                  <c:v>1.5458333333333308E-2</c:v>
                </c:pt>
                <c:pt idx="54">
                  <c:v>1.5749999999999976E-2</c:v>
                </c:pt>
                <c:pt idx="55">
                  <c:v>1.6041666666666642E-2</c:v>
                </c:pt>
                <c:pt idx="56">
                  <c:v>1.6333333333333307E-2</c:v>
                </c:pt>
                <c:pt idx="57">
                  <c:v>1.6624999999999973E-2</c:v>
                </c:pt>
                <c:pt idx="58">
                  <c:v>1.6916666666666639E-2</c:v>
                </c:pt>
                <c:pt idx="59">
                  <c:v>1.7208333333333305E-2</c:v>
                </c:pt>
                <c:pt idx="60">
                  <c:v>1.749999999999997E-2</c:v>
                </c:pt>
                <c:pt idx="61">
                  <c:v>1.7791666666666636E-2</c:v>
                </c:pt>
                <c:pt idx="62">
                  <c:v>1.8083333333333302E-2</c:v>
                </c:pt>
                <c:pt idx="63">
                  <c:v>1.8374999999999968E-2</c:v>
                </c:pt>
                <c:pt idx="64">
                  <c:v>1.8666666666666634E-2</c:v>
                </c:pt>
                <c:pt idx="65">
                  <c:v>1.8958333333333299E-2</c:v>
                </c:pt>
                <c:pt idx="66">
                  <c:v>1.9249999999999965E-2</c:v>
                </c:pt>
                <c:pt idx="67">
                  <c:v>1.9541666666666631E-2</c:v>
                </c:pt>
                <c:pt idx="68">
                  <c:v>1.9833333333333297E-2</c:v>
                </c:pt>
                <c:pt idx="69">
                  <c:v>2.0124999999999962E-2</c:v>
                </c:pt>
                <c:pt idx="70">
                  <c:v>2.0416666666666628E-2</c:v>
                </c:pt>
                <c:pt idx="71">
                  <c:v>2.0708333333333294E-2</c:v>
                </c:pt>
                <c:pt idx="72">
                  <c:v>2.099999999999996E-2</c:v>
                </c:pt>
                <c:pt idx="73">
                  <c:v>2.1291666666666625E-2</c:v>
                </c:pt>
                <c:pt idx="74">
                  <c:v>2.1583333333333291E-2</c:v>
                </c:pt>
                <c:pt idx="75">
                  <c:v>2.1874999999999957E-2</c:v>
                </c:pt>
                <c:pt idx="76">
                  <c:v>2.2166666666666623E-2</c:v>
                </c:pt>
                <c:pt idx="77">
                  <c:v>2.2458333333333289E-2</c:v>
                </c:pt>
                <c:pt idx="78">
                  <c:v>2.2749999999999954E-2</c:v>
                </c:pt>
                <c:pt idx="79">
                  <c:v>2.304166666666662E-2</c:v>
                </c:pt>
                <c:pt idx="80">
                  <c:v>2.3333333333333286E-2</c:v>
                </c:pt>
                <c:pt idx="81">
                  <c:v>2.3624999999999952E-2</c:v>
                </c:pt>
                <c:pt idx="82">
                  <c:v>2.3916666666666617E-2</c:v>
                </c:pt>
                <c:pt idx="83">
                  <c:v>2.4208333333333283E-2</c:v>
                </c:pt>
                <c:pt idx="84">
                  <c:v>2.4499999999999949E-2</c:v>
                </c:pt>
                <c:pt idx="85">
                  <c:v>2.4791666666666615E-2</c:v>
                </c:pt>
                <c:pt idx="86">
                  <c:v>2.508333333333328E-2</c:v>
                </c:pt>
                <c:pt idx="87">
                  <c:v>2.5374999999999946E-2</c:v>
                </c:pt>
                <c:pt idx="88">
                  <c:v>2.5666666666666612E-2</c:v>
                </c:pt>
                <c:pt idx="89">
                  <c:v>2.5958333333333278E-2</c:v>
                </c:pt>
                <c:pt idx="90">
                  <c:v>2.6249999999999944E-2</c:v>
                </c:pt>
                <c:pt idx="91">
                  <c:v>2.6541666666666609E-2</c:v>
                </c:pt>
                <c:pt idx="92">
                  <c:v>2.6833333333333275E-2</c:v>
                </c:pt>
                <c:pt idx="93">
                  <c:v>2.7124999999999941E-2</c:v>
                </c:pt>
                <c:pt idx="94">
                  <c:v>2.7416666666666607E-2</c:v>
                </c:pt>
                <c:pt idx="95">
                  <c:v>2.7708333333333272E-2</c:v>
                </c:pt>
                <c:pt idx="96">
                  <c:v>2.7999999999999938E-2</c:v>
                </c:pt>
                <c:pt idx="97">
                  <c:v>2.8291666666666604E-2</c:v>
                </c:pt>
                <c:pt idx="98">
                  <c:v>2.858333333333327E-2</c:v>
                </c:pt>
                <c:pt idx="99">
                  <c:v>2.8874999999999935E-2</c:v>
                </c:pt>
                <c:pt idx="100">
                  <c:v>2.9166666666666601E-2</c:v>
                </c:pt>
                <c:pt idx="101">
                  <c:v>2.9458333333333267E-2</c:v>
                </c:pt>
                <c:pt idx="102">
                  <c:v>2.9749999999999933E-2</c:v>
                </c:pt>
                <c:pt idx="103">
                  <c:v>3.0041666666666599E-2</c:v>
                </c:pt>
                <c:pt idx="104">
                  <c:v>3.0333333333333264E-2</c:v>
                </c:pt>
                <c:pt idx="105">
                  <c:v>3.062499999999993E-2</c:v>
                </c:pt>
                <c:pt idx="106">
                  <c:v>3.0916666666666596E-2</c:v>
                </c:pt>
                <c:pt idx="107">
                  <c:v>3.1208333333333262E-2</c:v>
                </c:pt>
                <c:pt idx="108">
                  <c:v>3.1499999999999931E-2</c:v>
                </c:pt>
                <c:pt idx="109">
                  <c:v>3.17916666666666E-2</c:v>
                </c:pt>
                <c:pt idx="110">
                  <c:v>3.2083333333333269E-2</c:v>
                </c:pt>
                <c:pt idx="111">
                  <c:v>3.2374999999999939E-2</c:v>
                </c:pt>
                <c:pt idx="112">
                  <c:v>3.2666666666666608E-2</c:v>
                </c:pt>
                <c:pt idx="113">
                  <c:v>3.2958333333333277E-2</c:v>
                </c:pt>
                <c:pt idx="114">
                  <c:v>3.3249999999999946E-2</c:v>
                </c:pt>
                <c:pt idx="115">
                  <c:v>3.3541666666666616E-2</c:v>
                </c:pt>
                <c:pt idx="116">
                  <c:v>3.3833333333333285E-2</c:v>
                </c:pt>
                <c:pt idx="117">
                  <c:v>3.4124999999999954E-2</c:v>
                </c:pt>
                <c:pt idx="118">
                  <c:v>3.4416666666666623E-2</c:v>
                </c:pt>
                <c:pt idx="119">
                  <c:v>3.4708333333333292E-2</c:v>
                </c:pt>
                <c:pt idx="120">
                  <c:v>3.4999999999999962E-2</c:v>
                </c:pt>
                <c:pt idx="121">
                  <c:v>3.5291666666666631E-2</c:v>
                </c:pt>
                <c:pt idx="122">
                  <c:v>3.55833333333333E-2</c:v>
                </c:pt>
                <c:pt idx="123">
                  <c:v>3.5874999999999969E-2</c:v>
                </c:pt>
                <c:pt idx="124">
                  <c:v>3.6166666666666639E-2</c:v>
                </c:pt>
                <c:pt idx="125">
                  <c:v>3.6458333333333308E-2</c:v>
                </c:pt>
                <c:pt idx="126">
                  <c:v>3.6749999999999977E-2</c:v>
                </c:pt>
                <c:pt idx="127">
                  <c:v>3.7041666666666646E-2</c:v>
                </c:pt>
                <c:pt idx="128">
                  <c:v>3.7333333333333316E-2</c:v>
                </c:pt>
                <c:pt idx="129">
                  <c:v>3.7624999999999985E-2</c:v>
                </c:pt>
                <c:pt idx="130">
                  <c:v>3.7916666666666654E-2</c:v>
                </c:pt>
                <c:pt idx="131">
                  <c:v>3.8208333333333323E-2</c:v>
                </c:pt>
                <c:pt idx="132">
                  <c:v>3.8499999999999993E-2</c:v>
                </c:pt>
                <c:pt idx="133">
                  <c:v>3.8791666666666662E-2</c:v>
                </c:pt>
                <c:pt idx="134">
                  <c:v>3.9083333333333331E-2</c:v>
                </c:pt>
                <c:pt idx="135">
                  <c:v>3.9375E-2</c:v>
                </c:pt>
                <c:pt idx="136">
                  <c:v>3.966666666666667E-2</c:v>
                </c:pt>
                <c:pt idx="137">
                  <c:v>3.9958333333333339E-2</c:v>
                </c:pt>
                <c:pt idx="138">
                  <c:v>4.0250000000000008E-2</c:v>
                </c:pt>
                <c:pt idx="139">
                  <c:v>4.0541666666666677E-2</c:v>
                </c:pt>
                <c:pt idx="140">
                  <c:v>4.0833333333333346E-2</c:v>
                </c:pt>
                <c:pt idx="141">
                  <c:v>4.1125000000000016E-2</c:v>
                </c:pt>
                <c:pt idx="142">
                  <c:v>4.1416666666666685E-2</c:v>
                </c:pt>
                <c:pt idx="143">
                  <c:v>4.1708333333333354E-2</c:v>
                </c:pt>
                <c:pt idx="144">
                  <c:v>4.2000000000000023E-2</c:v>
                </c:pt>
                <c:pt idx="145">
                  <c:v>4.2291666666666693E-2</c:v>
                </c:pt>
                <c:pt idx="146">
                  <c:v>4.2583333333333362E-2</c:v>
                </c:pt>
                <c:pt idx="147">
                  <c:v>4.2875000000000031E-2</c:v>
                </c:pt>
                <c:pt idx="148">
                  <c:v>4.31666666666667E-2</c:v>
                </c:pt>
                <c:pt idx="149">
                  <c:v>4.345833333333337E-2</c:v>
                </c:pt>
                <c:pt idx="150">
                  <c:v>4.3750000000000039E-2</c:v>
                </c:pt>
                <c:pt idx="151">
                  <c:v>4.4041666666666708E-2</c:v>
                </c:pt>
                <c:pt idx="152">
                  <c:v>4.4333333333333377E-2</c:v>
                </c:pt>
                <c:pt idx="153">
                  <c:v>4.4625000000000047E-2</c:v>
                </c:pt>
                <c:pt idx="154">
                  <c:v>4.4916666666666716E-2</c:v>
                </c:pt>
                <c:pt idx="155">
                  <c:v>4.5208333333333385E-2</c:v>
                </c:pt>
                <c:pt idx="156">
                  <c:v>4.5500000000000054E-2</c:v>
                </c:pt>
                <c:pt idx="157">
                  <c:v>4.5791666666666724E-2</c:v>
                </c:pt>
                <c:pt idx="158">
                  <c:v>4.6083333333333393E-2</c:v>
                </c:pt>
                <c:pt idx="159">
                  <c:v>4.6375000000000062E-2</c:v>
                </c:pt>
                <c:pt idx="160">
                  <c:v>4.6666666666666731E-2</c:v>
                </c:pt>
                <c:pt idx="161">
                  <c:v>4.69583333333334E-2</c:v>
                </c:pt>
                <c:pt idx="162">
                  <c:v>4.725000000000007E-2</c:v>
                </c:pt>
                <c:pt idx="163">
                  <c:v>4.7541666666666739E-2</c:v>
                </c:pt>
                <c:pt idx="164">
                  <c:v>4.7833333333333408E-2</c:v>
                </c:pt>
                <c:pt idx="165">
                  <c:v>4.8125000000000077E-2</c:v>
                </c:pt>
                <c:pt idx="166">
                  <c:v>4.8416666666666747E-2</c:v>
                </c:pt>
                <c:pt idx="167">
                  <c:v>4.8708333333333416E-2</c:v>
                </c:pt>
                <c:pt idx="168">
                  <c:v>4.9000000000000085E-2</c:v>
                </c:pt>
                <c:pt idx="169">
                  <c:v>4.9291666666666754E-2</c:v>
                </c:pt>
                <c:pt idx="170">
                  <c:v>4.9583333333333424E-2</c:v>
                </c:pt>
                <c:pt idx="171">
                  <c:v>4.9875000000000093E-2</c:v>
                </c:pt>
                <c:pt idx="172">
                  <c:v>5.0166666666666762E-2</c:v>
                </c:pt>
                <c:pt idx="173">
                  <c:v>5.0458333333333431E-2</c:v>
                </c:pt>
                <c:pt idx="174">
                  <c:v>5.0750000000000101E-2</c:v>
                </c:pt>
                <c:pt idx="175">
                  <c:v>5.104166666666677E-2</c:v>
                </c:pt>
                <c:pt idx="176">
                  <c:v>5.1333333333333439E-2</c:v>
                </c:pt>
                <c:pt idx="177">
                  <c:v>5.1625000000000108E-2</c:v>
                </c:pt>
                <c:pt idx="178">
                  <c:v>5.1916666666666778E-2</c:v>
                </c:pt>
                <c:pt idx="179">
                  <c:v>5.2208333333333447E-2</c:v>
                </c:pt>
                <c:pt idx="180">
                  <c:v>5.2500000000000116E-2</c:v>
                </c:pt>
                <c:pt idx="181">
                  <c:v>5.2791666666666785E-2</c:v>
                </c:pt>
                <c:pt idx="182">
                  <c:v>5.3083333333333454E-2</c:v>
                </c:pt>
                <c:pt idx="183">
                  <c:v>5.3375000000000124E-2</c:v>
                </c:pt>
                <c:pt idx="184">
                  <c:v>5.3666666666666793E-2</c:v>
                </c:pt>
                <c:pt idx="185">
                  <c:v>5.3958333333333462E-2</c:v>
                </c:pt>
                <c:pt idx="186">
                  <c:v>5.4250000000000131E-2</c:v>
                </c:pt>
                <c:pt idx="187">
                  <c:v>5.4541666666666801E-2</c:v>
                </c:pt>
                <c:pt idx="188">
                  <c:v>5.483333333333347E-2</c:v>
                </c:pt>
                <c:pt idx="189">
                  <c:v>5.5125000000000139E-2</c:v>
                </c:pt>
                <c:pt idx="190">
                  <c:v>5.5416666666666808E-2</c:v>
                </c:pt>
                <c:pt idx="191">
                  <c:v>5.5708333333333478E-2</c:v>
                </c:pt>
                <c:pt idx="192">
                  <c:v>5.6000000000000147E-2</c:v>
                </c:pt>
                <c:pt idx="193">
                  <c:v>5.6291666666666816E-2</c:v>
                </c:pt>
                <c:pt idx="194">
                  <c:v>5.6583333333333485E-2</c:v>
                </c:pt>
                <c:pt idx="195">
                  <c:v>5.6875000000000155E-2</c:v>
                </c:pt>
                <c:pt idx="196">
                  <c:v>5.7166666666666824E-2</c:v>
                </c:pt>
                <c:pt idx="197">
                  <c:v>5.7458333333333493E-2</c:v>
                </c:pt>
                <c:pt idx="198">
                  <c:v>5.7750000000000162E-2</c:v>
                </c:pt>
                <c:pt idx="199">
                  <c:v>5.8041666666666832E-2</c:v>
                </c:pt>
                <c:pt idx="200">
                  <c:v>5.8333333333333501E-2</c:v>
                </c:pt>
                <c:pt idx="201">
                  <c:v>5.862500000000017E-2</c:v>
                </c:pt>
                <c:pt idx="202">
                  <c:v>5.8916666666666839E-2</c:v>
                </c:pt>
                <c:pt idx="203">
                  <c:v>5.9208333333333509E-2</c:v>
                </c:pt>
                <c:pt idx="204">
                  <c:v>5.9500000000000178E-2</c:v>
                </c:pt>
                <c:pt idx="205">
                  <c:v>5.9791666666666847E-2</c:v>
                </c:pt>
                <c:pt idx="206">
                  <c:v>6.0083333333333516E-2</c:v>
                </c:pt>
                <c:pt idx="207">
                  <c:v>6.0375000000000185E-2</c:v>
                </c:pt>
                <c:pt idx="208">
                  <c:v>6.0666666666666855E-2</c:v>
                </c:pt>
                <c:pt idx="209">
                  <c:v>6.0958333333333524E-2</c:v>
                </c:pt>
                <c:pt idx="210">
                  <c:v>6.1250000000000193E-2</c:v>
                </c:pt>
                <c:pt idx="211">
                  <c:v>6.1541666666666862E-2</c:v>
                </c:pt>
                <c:pt idx="212">
                  <c:v>6.1833333333333532E-2</c:v>
                </c:pt>
                <c:pt idx="213">
                  <c:v>6.2125000000000201E-2</c:v>
                </c:pt>
                <c:pt idx="214">
                  <c:v>6.241666666666687E-2</c:v>
                </c:pt>
                <c:pt idx="215">
                  <c:v>6.2708333333333532E-2</c:v>
                </c:pt>
                <c:pt idx="216">
                  <c:v>6.3000000000000195E-2</c:v>
                </c:pt>
                <c:pt idx="217">
                  <c:v>6.3291666666666857E-2</c:v>
                </c:pt>
                <c:pt idx="218">
                  <c:v>6.3583333333333519E-2</c:v>
                </c:pt>
                <c:pt idx="219">
                  <c:v>6.3875000000000182E-2</c:v>
                </c:pt>
                <c:pt idx="220">
                  <c:v>6.4166666666666844E-2</c:v>
                </c:pt>
                <c:pt idx="221">
                  <c:v>6.4458333333333506E-2</c:v>
                </c:pt>
                <c:pt idx="222">
                  <c:v>6.4750000000000169E-2</c:v>
                </c:pt>
                <c:pt idx="223">
                  <c:v>6.5041666666666831E-2</c:v>
                </c:pt>
                <c:pt idx="224">
                  <c:v>6.5333333333333493E-2</c:v>
                </c:pt>
                <c:pt idx="225">
                  <c:v>6.5625000000000155E-2</c:v>
                </c:pt>
                <c:pt idx="226">
                  <c:v>6.5916666666666818E-2</c:v>
                </c:pt>
                <c:pt idx="227">
                  <c:v>6.620833333333348E-2</c:v>
                </c:pt>
                <c:pt idx="228">
                  <c:v>6.6500000000000142E-2</c:v>
                </c:pt>
                <c:pt idx="229">
                  <c:v>6.6791666666666805E-2</c:v>
                </c:pt>
                <c:pt idx="230">
                  <c:v>6.7083333333333467E-2</c:v>
                </c:pt>
                <c:pt idx="231">
                  <c:v>6.7375000000000129E-2</c:v>
                </c:pt>
                <c:pt idx="232">
                  <c:v>6.7666666666666792E-2</c:v>
                </c:pt>
                <c:pt idx="233">
                  <c:v>6.7958333333333454E-2</c:v>
                </c:pt>
                <c:pt idx="234">
                  <c:v>6.8250000000000116E-2</c:v>
                </c:pt>
                <c:pt idx="235">
                  <c:v>6.8541666666666778E-2</c:v>
                </c:pt>
                <c:pt idx="236">
                  <c:v>6.8833333333333441E-2</c:v>
                </c:pt>
                <c:pt idx="237">
                  <c:v>6.9125000000000103E-2</c:v>
                </c:pt>
                <c:pt idx="238">
                  <c:v>6.9416666666666765E-2</c:v>
                </c:pt>
                <c:pt idx="239">
                  <c:v>6.9708333333333428E-2</c:v>
                </c:pt>
                <c:pt idx="240">
                  <c:v>7.000000000000009E-2</c:v>
                </c:pt>
                <c:pt idx="241">
                  <c:v>7.0291666666666752E-2</c:v>
                </c:pt>
                <c:pt idx="242">
                  <c:v>7.0583333333333415E-2</c:v>
                </c:pt>
                <c:pt idx="243">
                  <c:v>7.0875000000000077E-2</c:v>
                </c:pt>
                <c:pt idx="244">
                  <c:v>7.1166666666666739E-2</c:v>
                </c:pt>
                <c:pt idx="245">
                  <c:v>7.1458333333333401E-2</c:v>
                </c:pt>
                <c:pt idx="246">
                  <c:v>7.1750000000000064E-2</c:v>
                </c:pt>
                <c:pt idx="247">
                  <c:v>7.2041666666666726E-2</c:v>
                </c:pt>
                <c:pt idx="248">
                  <c:v>7.2333333333333388E-2</c:v>
                </c:pt>
                <c:pt idx="249">
                  <c:v>7.2625000000000051E-2</c:v>
                </c:pt>
                <c:pt idx="250">
                  <c:v>7.2916666666666713E-2</c:v>
                </c:pt>
                <c:pt idx="251">
                  <c:v>7.3208333333333375E-2</c:v>
                </c:pt>
                <c:pt idx="252">
                  <c:v>7.3500000000000038E-2</c:v>
                </c:pt>
                <c:pt idx="253">
                  <c:v>7.37916666666667E-2</c:v>
                </c:pt>
                <c:pt idx="254">
                  <c:v>7.4083333333333362E-2</c:v>
                </c:pt>
                <c:pt idx="255">
                  <c:v>7.4375000000000024E-2</c:v>
                </c:pt>
                <c:pt idx="256">
                  <c:v>7.4666666666666687E-2</c:v>
                </c:pt>
                <c:pt idx="257">
                  <c:v>7.4958333333333349E-2</c:v>
                </c:pt>
                <c:pt idx="258">
                  <c:v>7.5250000000000011E-2</c:v>
                </c:pt>
                <c:pt idx="259">
                  <c:v>7.5541666666666674E-2</c:v>
                </c:pt>
                <c:pt idx="260">
                  <c:v>7.5833333333333336E-2</c:v>
                </c:pt>
                <c:pt idx="261">
                  <c:v>7.6124999999999998E-2</c:v>
                </c:pt>
                <c:pt idx="262">
                  <c:v>7.6416666666666661E-2</c:v>
                </c:pt>
                <c:pt idx="263">
                  <c:v>7.6708333333333323E-2</c:v>
                </c:pt>
                <c:pt idx="264">
                  <c:v>7.6999999999999985E-2</c:v>
                </c:pt>
                <c:pt idx="265">
                  <c:v>7.7291666666666647E-2</c:v>
                </c:pt>
                <c:pt idx="266">
                  <c:v>7.758333333333331E-2</c:v>
                </c:pt>
                <c:pt idx="267">
                  <c:v>7.7874999999999972E-2</c:v>
                </c:pt>
                <c:pt idx="268">
                  <c:v>7.8166666666666634E-2</c:v>
                </c:pt>
                <c:pt idx="269">
                  <c:v>7.8458333333333297E-2</c:v>
                </c:pt>
                <c:pt idx="270">
                  <c:v>7.8749999999999959E-2</c:v>
                </c:pt>
                <c:pt idx="271">
                  <c:v>7.9041666666666621E-2</c:v>
                </c:pt>
                <c:pt idx="272">
                  <c:v>7.9333333333333284E-2</c:v>
                </c:pt>
                <c:pt idx="273">
                  <c:v>7.9624999999999946E-2</c:v>
                </c:pt>
                <c:pt idx="274">
                  <c:v>7.9916666666666608E-2</c:v>
                </c:pt>
                <c:pt idx="275">
                  <c:v>8.020833333333327E-2</c:v>
                </c:pt>
                <c:pt idx="276">
                  <c:v>8.0499999999999933E-2</c:v>
                </c:pt>
                <c:pt idx="277">
                  <c:v>8.0791666666666595E-2</c:v>
                </c:pt>
                <c:pt idx="278">
                  <c:v>8.1083333333333257E-2</c:v>
                </c:pt>
                <c:pt idx="279">
                  <c:v>8.137499999999992E-2</c:v>
                </c:pt>
                <c:pt idx="280">
                  <c:v>8.1666666666666582E-2</c:v>
                </c:pt>
                <c:pt idx="281">
                  <c:v>8.1958333333333244E-2</c:v>
                </c:pt>
                <c:pt idx="282">
                  <c:v>8.2249999999999907E-2</c:v>
                </c:pt>
                <c:pt idx="283">
                  <c:v>8.2541666666666569E-2</c:v>
                </c:pt>
                <c:pt idx="284">
                  <c:v>8.2833333333333231E-2</c:v>
                </c:pt>
                <c:pt idx="285">
                  <c:v>8.3124999999999893E-2</c:v>
                </c:pt>
                <c:pt idx="286">
                  <c:v>8.3416666666666556E-2</c:v>
                </c:pt>
                <c:pt idx="287">
                  <c:v>8.3708333333333218E-2</c:v>
                </c:pt>
                <c:pt idx="288">
                  <c:v>8.399999999999988E-2</c:v>
                </c:pt>
                <c:pt idx="289">
                  <c:v>8.4291666666666543E-2</c:v>
                </c:pt>
                <c:pt idx="290">
                  <c:v>8.4583333333333205E-2</c:v>
                </c:pt>
                <c:pt idx="291">
                  <c:v>8.4874999999999867E-2</c:v>
                </c:pt>
                <c:pt idx="292">
                  <c:v>8.516666666666653E-2</c:v>
                </c:pt>
                <c:pt idx="293">
                  <c:v>8.5458333333333192E-2</c:v>
                </c:pt>
                <c:pt idx="294">
                  <c:v>8.5749999999999854E-2</c:v>
                </c:pt>
                <c:pt idx="295">
                  <c:v>8.6041666666666516E-2</c:v>
                </c:pt>
                <c:pt idx="296">
                  <c:v>8.6333333333333179E-2</c:v>
                </c:pt>
                <c:pt idx="297">
                  <c:v>8.6624999999999841E-2</c:v>
                </c:pt>
                <c:pt idx="298">
                  <c:v>8.6916666666666503E-2</c:v>
                </c:pt>
                <c:pt idx="299">
                  <c:v>8.7208333333333166E-2</c:v>
                </c:pt>
                <c:pt idx="300">
                  <c:v>8.7499999999999828E-2</c:v>
                </c:pt>
                <c:pt idx="301">
                  <c:v>8.779166666666649E-2</c:v>
                </c:pt>
                <c:pt idx="302">
                  <c:v>8.8083333333333153E-2</c:v>
                </c:pt>
                <c:pt idx="303">
                  <c:v>8.8374999999999815E-2</c:v>
                </c:pt>
                <c:pt idx="304">
                  <c:v>8.8666666666666477E-2</c:v>
                </c:pt>
                <c:pt idx="305">
                  <c:v>8.8958333333333139E-2</c:v>
                </c:pt>
                <c:pt idx="306">
                  <c:v>8.9249999999999802E-2</c:v>
                </c:pt>
                <c:pt idx="307">
                  <c:v>8.9541666666666464E-2</c:v>
                </c:pt>
                <c:pt idx="308">
                  <c:v>8.9833333333333126E-2</c:v>
                </c:pt>
                <c:pt idx="309">
                  <c:v>9.0124999999999789E-2</c:v>
                </c:pt>
                <c:pt idx="310">
                  <c:v>9.0416666666666451E-2</c:v>
                </c:pt>
                <c:pt idx="311">
                  <c:v>9.0708333333333113E-2</c:v>
                </c:pt>
                <c:pt idx="312">
                  <c:v>9.0999999999999776E-2</c:v>
                </c:pt>
                <c:pt idx="313">
                  <c:v>9.1291666666666438E-2</c:v>
                </c:pt>
                <c:pt idx="314">
                  <c:v>9.15833333333331E-2</c:v>
                </c:pt>
                <c:pt idx="315">
                  <c:v>9.1874999999999762E-2</c:v>
                </c:pt>
                <c:pt idx="316">
                  <c:v>9.2166666666666425E-2</c:v>
                </c:pt>
                <c:pt idx="317">
                  <c:v>9.2458333333333087E-2</c:v>
                </c:pt>
                <c:pt idx="318">
                  <c:v>9.2749999999999749E-2</c:v>
                </c:pt>
                <c:pt idx="319">
                  <c:v>9.3041666666666412E-2</c:v>
                </c:pt>
                <c:pt idx="320">
                  <c:v>9.3333333333333074E-2</c:v>
                </c:pt>
                <c:pt idx="321">
                  <c:v>9.3624999999999736E-2</c:v>
                </c:pt>
                <c:pt idx="322">
                  <c:v>9.3916666666666399E-2</c:v>
                </c:pt>
                <c:pt idx="323">
                  <c:v>9.4208333333333061E-2</c:v>
                </c:pt>
                <c:pt idx="324">
                  <c:v>9.4499999999999723E-2</c:v>
                </c:pt>
                <c:pt idx="325">
                  <c:v>9.4791666666666385E-2</c:v>
                </c:pt>
                <c:pt idx="326">
                  <c:v>9.5083333333333048E-2</c:v>
                </c:pt>
                <c:pt idx="327">
                  <c:v>9.537499999999971E-2</c:v>
                </c:pt>
                <c:pt idx="328">
                  <c:v>9.5666666666666372E-2</c:v>
                </c:pt>
                <c:pt idx="329">
                  <c:v>9.5958333333333035E-2</c:v>
                </c:pt>
                <c:pt idx="330">
                  <c:v>9.6249999999999697E-2</c:v>
                </c:pt>
                <c:pt idx="331">
                  <c:v>9.6541666666666359E-2</c:v>
                </c:pt>
                <c:pt idx="332">
                  <c:v>9.6833333333333022E-2</c:v>
                </c:pt>
                <c:pt idx="333">
                  <c:v>9.7124999999999684E-2</c:v>
                </c:pt>
                <c:pt idx="334">
                  <c:v>9.7416666666666346E-2</c:v>
                </c:pt>
                <c:pt idx="335">
                  <c:v>9.7708333333333008E-2</c:v>
                </c:pt>
                <c:pt idx="336">
                  <c:v>9.7999999999999671E-2</c:v>
                </c:pt>
                <c:pt idx="337">
                  <c:v>9.8291666666666333E-2</c:v>
                </c:pt>
                <c:pt idx="338">
                  <c:v>9.8583333333332995E-2</c:v>
                </c:pt>
                <c:pt idx="339">
                  <c:v>9.8874999999999658E-2</c:v>
                </c:pt>
                <c:pt idx="340">
                  <c:v>9.916666666666632E-2</c:v>
                </c:pt>
                <c:pt idx="341">
                  <c:v>9.9458333333332982E-2</c:v>
                </c:pt>
                <c:pt idx="342">
                  <c:v>9.9749999999999645E-2</c:v>
                </c:pt>
                <c:pt idx="343">
                  <c:v>0.10004166666666631</c:v>
                </c:pt>
                <c:pt idx="344">
                  <c:v>0.10033333333333297</c:v>
                </c:pt>
                <c:pt idx="345">
                  <c:v>0.10062499999999963</c:v>
                </c:pt>
                <c:pt idx="346">
                  <c:v>0.10091666666666629</c:v>
                </c:pt>
                <c:pt idx="347">
                  <c:v>0.10120833333333296</c:v>
                </c:pt>
                <c:pt idx="348">
                  <c:v>0.10149999999999962</c:v>
                </c:pt>
                <c:pt idx="349">
                  <c:v>0.10179166666666628</c:v>
                </c:pt>
                <c:pt idx="350">
                  <c:v>0.10208333333333294</c:v>
                </c:pt>
                <c:pt idx="351">
                  <c:v>0.10237499999999961</c:v>
                </c:pt>
                <c:pt idx="352">
                  <c:v>0.10266666666666627</c:v>
                </c:pt>
                <c:pt idx="353">
                  <c:v>0.10295833333333293</c:v>
                </c:pt>
                <c:pt idx="354">
                  <c:v>0.10324999999999959</c:v>
                </c:pt>
                <c:pt idx="355">
                  <c:v>0.10354166666666625</c:v>
                </c:pt>
                <c:pt idx="356">
                  <c:v>0.10383333333333292</c:v>
                </c:pt>
                <c:pt idx="357">
                  <c:v>0.10412499999999958</c:v>
                </c:pt>
                <c:pt idx="358">
                  <c:v>0.10441666666666624</c:v>
                </c:pt>
                <c:pt idx="359">
                  <c:v>0.1047083333333329</c:v>
                </c:pt>
                <c:pt idx="360">
                  <c:v>0.10499999999999957</c:v>
                </c:pt>
                <c:pt idx="361">
                  <c:v>0.10529166666666623</c:v>
                </c:pt>
                <c:pt idx="362">
                  <c:v>0.10558333333333289</c:v>
                </c:pt>
                <c:pt idx="363">
                  <c:v>0.10587499999999955</c:v>
                </c:pt>
                <c:pt idx="364">
                  <c:v>0.10616666666666622</c:v>
                </c:pt>
                <c:pt idx="365">
                  <c:v>0.10645833333333288</c:v>
                </c:pt>
                <c:pt idx="366">
                  <c:v>0.10674999999999954</c:v>
                </c:pt>
                <c:pt idx="367">
                  <c:v>0.1070416666666662</c:v>
                </c:pt>
                <c:pt idx="368">
                  <c:v>0.10733333333333286</c:v>
                </c:pt>
                <c:pt idx="369">
                  <c:v>0.10762499999999953</c:v>
                </c:pt>
                <c:pt idx="370">
                  <c:v>0.10791666666666619</c:v>
                </c:pt>
                <c:pt idx="371">
                  <c:v>0.10820833333333285</c:v>
                </c:pt>
                <c:pt idx="372">
                  <c:v>0.10849999999999951</c:v>
                </c:pt>
                <c:pt idx="373">
                  <c:v>0.10879166666666618</c:v>
                </c:pt>
                <c:pt idx="374">
                  <c:v>0.10908333333333284</c:v>
                </c:pt>
                <c:pt idx="375">
                  <c:v>0.1093749999999995</c:v>
                </c:pt>
                <c:pt idx="376">
                  <c:v>0.10966666666666616</c:v>
                </c:pt>
                <c:pt idx="377">
                  <c:v>0.10995833333333282</c:v>
                </c:pt>
                <c:pt idx="378">
                  <c:v>0.11024999999999949</c:v>
                </c:pt>
                <c:pt idx="379">
                  <c:v>0.11054166666666615</c:v>
                </c:pt>
                <c:pt idx="380">
                  <c:v>0.11083333333333281</c:v>
                </c:pt>
                <c:pt idx="381">
                  <c:v>0.11112499999999947</c:v>
                </c:pt>
                <c:pt idx="382">
                  <c:v>0.11141666666666614</c:v>
                </c:pt>
                <c:pt idx="383">
                  <c:v>0.1117083333333328</c:v>
                </c:pt>
                <c:pt idx="384">
                  <c:v>0.11199999999999946</c:v>
                </c:pt>
                <c:pt idx="385">
                  <c:v>0.11229166666666612</c:v>
                </c:pt>
                <c:pt idx="386">
                  <c:v>0.11258333333333279</c:v>
                </c:pt>
                <c:pt idx="387">
                  <c:v>0.11287499999999945</c:v>
                </c:pt>
                <c:pt idx="388">
                  <c:v>0.11316666666666611</c:v>
                </c:pt>
                <c:pt idx="389">
                  <c:v>0.11345833333333277</c:v>
                </c:pt>
                <c:pt idx="390">
                  <c:v>0.11374999999999943</c:v>
                </c:pt>
                <c:pt idx="391">
                  <c:v>0.1140416666666661</c:v>
                </c:pt>
                <c:pt idx="392">
                  <c:v>0.11433333333333276</c:v>
                </c:pt>
                <c:pt idx="393">
                  <c:v>0.11462499999999942</c:v>
                </c:pt>
                <c:pt idx="394">
                  <c:v>0.11491666666666608</c:v>
                </c:pt>
                <c:pt idx="395">
                  <c:v>0.11520833333333275</c:v>
                </c:pt>
                <c:pt idx="396">
                  <c:v>0.11549999999999941</c:v>
                </c:pt>
                <c:pt idx="397">
                  <c:v>0.11579166666666607</c:v>
                </c:pt>
                <c:pt idx="398">
                  <c:v>0.11608333333333273</c:v>
                </c:pt>
                <c:pt idx="399">
                  <c:v>0.1163749999999994</c:v>
                </c:pt>
                <c:pt idx="400">
                  <c:v>0.11666666666666606</c:v>
                </c:pt>
                <c:pt idx="401">
                  <c:v>0.11695833333333272</c:v>
                </c:pt>
                <c:pt idx="402">
                  <c:v>0.11724999999999938</c:v>
                </c:pt>
                <c:pt idx="403">
                  <c:v>0.11754166666666604</c:v>
                </c:pt>
                <c:pt idx="404">
                  <c:v>0.11783333333333271</c:v>
                </c:pt>
                <c:pt idx="405">
                  <c:v>0.11812499999999937</c:v>
                </c:pt>
                <c:pt idx="406">
                  <c:v>0.11841666666666603</c:v>
                </c:pt>
                <c:pt idx="407">
                  <c:v>0.11870833333333269</c:v>
                </c:pt>
                <c:pt idx="408">
                  <c:v>0.11899999999999936</c:v>
                </c:pt>
                <c:pt idx="409">
                  <c:v>0.11929166666666602</c:v>
                </c:pt>
                <c:pt idx="410">
                  <c:v>0.11958333333333268</c:v>
                </c:pt>
                <c:pt idx="411">
                  <c:v>0.11987499999999934</c:v>
                </c:pt>
                <c:pt idx="412">
                  <c:v>0.12016666666666601</c:v>
                </c:pt>
                <c:pt idx="413">
                  <c:v>0.12045833333333267</c:v>
                </c:pt>
                <c:pt idx="414">
                  <c:v>0.12074999999999933</c:v>
                </c:pt>
                <c:pt idx="415">
                  <c:v>0.12104166666666599</c:v>
                </c:pt>
                <c:pt idx="416">
                  <c:v>0.12133333333333265</c:v>
                </c:pt>
                <c:pt idx="417">
                  <c:v>0.12162499999999932</c:v>
                </c:pt>
                <c:pt idx="418">
                  <c:v>0.12191666666666598</c:v>
                </c:pt>
                <c:pt idx="419">
                  <c:v>0.12220833333333264</c:v>
                </c:pt>
                <c:pt idx="420">
                  <c:v>0.1224999999999993</c:v>
                </c:pt>
                <c:pt idx="421">
                  <c:v>0.12279166666666597</c:v>
                </c:pt>
                <c:pt idx="422">
                  <c:v>0.12308333333333263</c:v>
                </c:pt>
                <c:pt idx="423">
                  <c:v>0.12337499999999929</c:v>
                </c:pt>
                <c:pt idx="424">
                  <c:v>0.12366666666666595</c:v>
                </c:pt>
                <c:pt idx="425">
                  <c:v>0.12395833333333262</c:v>
                </c:pt>
                <c:pt idx="426">
                  <c:v>0.12424999999999928</c:v>
                </c:pt>
                <c:pt idx="427">
                  <c:v>0.12454166666666594</c:v>
                </c:pt>
                <c:pt idx="428">
                  <c:v>0.1248333333333326</c:v>
                </c:pt>
                <c:pt idx="429">
                  <c:v>0.12512499999999926</c:v>
                </c:pt>
                <c:pt idx="430">
                  <c:v>0.12541666666666593</c:v>
                </c:pt>
                <c:pt idx="431">
                  <c:v>0.12570833333333259</c:v>
                </c:pt>
                <c:pt idx="432">
                  <c:v>0.12599999999999925</c:v>
                </c:pt>
                <c:pt idx="433">
                  <c:v>0.12629166666666591</c:v>
                </c:pt>
                <c:pt idx="434">
                  <c:v>0.12658333333333258</c:v>
                </c:pt>
                <c:pt idx="435">
                  <c:v>0.12687499999999924</c:v>
                </c:pt>
                <c:pt idx="436">
                  <c:v>0.1271666666666659</c:v>
                </c:pt>
                <c:pt idx="437">
                  <c:v>0.12745833333333256</c:v>
                </c:pt>
                <c:pt idx="438">
                  <c:v>0.12774999999999923</c:v>
                </c:pt>
                <c:pt idx="439">
                  <c:v>0.12804166666666589</c:v>
                </c:pt>
                <c:pt idx="440">
                  <c:v>0.12833333333333255</c:v>
                </c:pt>
                <c:pt idx="441">
                  <c:v>0.12862499999999921</c:v>
                </c:pt>
                <c:pt idx="442">
                  <c:v>0.12891666666666587</c:v>
                </c:pt>
                <c:pt idx="443">
                  <c:v>0.12920833333333254</c:v>
                </c:pt>
                <c:pt idx="444">
                  <c:v>0.1294999999999992</c:v>
                </c:pt>
                <c:pt idx="445">
                  <c:v>0.12979166666666586</c:v>
                </c:pt>
                <c:pt idx="446">
                  <c:v>0.13008333333333252</c:v>
                </c:pt>
                <c:pt idx="447">
                  <c:v>0.13037499999999919</c:v>
                </c:pt>
                <c:pt idx="448">
                  <c:v>0.13066666666666585</c:v>
                </c:pt>
                <c:pt idx="449">
                  <c:v>0.13095833333333251</c:v>
                </c:pt>
                <c:pt idx="450">
                  <c:v>0.13124999999999917</c:v>
                </c:pt>
                <c:pt idx="451">
                  <c:v>0.13154166666666584</c:v>
                </c:pt>
                <c:pt idx="452">
                  <c:v>0.1318333333333325</c:v>
                </c:pt>
                <c:pt idx="453">
                  <c:v>0.13212499999999916</c:v>
                </c:pt>
                <c:pt idx="454">
                  <c:v>0.13241666666666582</c:v>
                </c:pt>
                <c:pt idx="455">
                  <c:v>0.13270833333333248</c:v>
                </c:pt>
                <c:pt idx="456">
                  <c:v>0.13299999999999915</c:v>
                </c:pt>
                <c:pt idx="457">
                  <c:v>0.13329166666666581</c:v>
                </c:pt>
                <c:pt idx="458">
                  <c:v>0.13358333333333247</c:v>
                </c:pt>
                <c:pt idx="459">
                  <c:v>0.13387499999999913</c:v>
                </c:pt>
                <c:pt idx="460">
                  <c:v>0.1341666666666658</c:v>
                </c:pt>
                <c:pt idx="461">
                  <c:v>0.13445833333333246</c:v>
                </c:pt>
                <c:pt idx="462">
                  <c:v>0.13474999999999912</c:v>
                </c:pt>
                <c:pt idx="463">
                  <c:v>0.13504166666666578</c:v>
                </c:pt>
                <c:pt idx="464">
                  <c:v>0.13533333333333245</c:v>
                </c:pt>
                <c:pt idx="465">
                  <c:v>0.13562499999999911</c:v>
                </c:pt>
                <c:pt idx="466">
                  <c:v>0.13591666666666577</c:v>
                </c:pt>
                <c:pt idx="467">
                  <c:v>0.13620833333333243</c:v>
                </c:pt>
                <c:pt idx="468">
                  <c:v>0.13649999999999909</c:v>
                </c:pt>
                <c:pt idx="469">
                  <c:v>0.13679166666666576</c:v>
                </c:pt>
                <c:pt idx="470">
                  <c:v>0.13708333333333242</c:v>
                </c:pt>
                <c:pt idx="471">
                  <c:v>0.13737499999999908</c:v>
                </c:pt>
                <c:pt idx="472">
                  <c:v>0.13766666666666574</c:v>
                </c:pt>
                <c:pt idx="473">
                  <c:v>0.13795833333333241</c:v>
                </c:pt>
                <c:pt idx="474">
                  <c:v>0.13824999999999907</c:v>
                </c:pt>
                <c:pt idx="475">
                  <c:v>0.13854166666666573</c:v>
                </c:pt>
                <c:pt idx="476">
                  <c:v>0.13883333333333239</c:v>
                </c:pt>
                <c:pt idx="477">
                  <c:v>0.13912499999999905</c:v>
                </c:pt>
                <c:pt idx="478">
                  <c:v>0.13941666666666572</c:v>
                </c:pt>
                <c:pt idx="479">
                  <c:v>0.13970833333333238</c:v>
                </c:pt>
                <c:pt idx="480">
                  <c:v>0.13999999999999904</c:v>
                </c:pt>
                <c:pt idx="481">
                  <c:v>0.1402916666666657</c:v>
                </c:pt>
                <c:pt idx="482">
                  <c:v>0.14058333333333237</c:v>
                </c:pt>
                <c:pt idx="483">
                  <c:v>0.14087499999999903</c:v>
                </c:pt>
                <c:pt idx="484">
                  <c:v>0.14116666666666569</c:v>
                </c:pt>
                <c:pt idx="485">
                  <c:v>0.14145833333333235</c:v>
                </c:pt>
                <c:pt idx="486">
                  <c:v>0.14174999999999902</c:v>
                </c:pt>
                <c:pt idx="487">
                  <c:v>0.14204166666666568</c:v>
                </c:pt>
                <c:pt idx="488">
                  <c:v>0.14233333333333234</c:v>
                </c:pt>
                <c:pt idx="489">
                  <c:v>0.142624999999999</c:v>
                </c:pt>
                <c:pt idx="490">
                  <c:v>0.14291666666666566</c:v>
                </c:pt>
                <c:pt idx="491">
                  <c:v>0.14320833333333233</c:v>
                </c:pt>
                <c:pt idx="492">
                  <c:v>0.14349999999999899</c:v>
                </c:pt>
                <c:pt idx="493">
                  <c:v>0.14379166666666565</c:v>
                </c:pt>
                <c:pt idx="494">
                  <c:v>0.14408333333333231</c:v>
                </c:pt>
                <c:pt idx="495">
                  <c:v>0.14437499999999898</c:v>
                </c:pt>
                <c:pt idx="496">
                  <c:v>0.14466666666666564</c:v>
                </c:pt>
                <c:pt idx="497">
                  <c:v>0.1449583333333323</c:v>
                </c:pt>
                <c:pt idx="498">
                  <c:v>0.14524999999999896</c:v>
                </c:pt>
                <c:pt idx="499">
                  <c:v>0.14554166666666563</c:v>
                </c:pt>
              </c:numCache>
            </c:numRef>
          </c:xVal>
          <c:yVal>
            <c:numRef>
              <c:f>'termostat na zdi'!$R$12:$R$511</c:f>
              <c:numCache>
                <c:formatCode>General</c:formatCode>
                <c:ptCount val="500"/>
                <c:pt idx="0">
                  <c:v>21.5</c:v>
                </c:pt>
                <c:pt idx="1">
                  <c:v>21.5</c:v>
                </c:pt>
                <c:pt idx="2">
                  <c:v>21.5</c:v>
                </c:pt>
                <c:pt idx="3">
                  <c:v>21.5</c:v>
                </c:pt>
                <c:pt idx="4">
                  <c:v>21.500140858666665</c:v>
                </c:pt>
                <c:pt idx="5">
                  <c:v>21.500524734008849</c:v>
                </c:pt>
                <c:pt idx="6">
                  <c:v>21.501224597050012</c:v>
                </c:pt>
                <c:pt idx="7">
                  <c:v>21.502290974446574</c:v>
                </c:pt>
                <c:pt idx="8">
                  <c:v>21.503757024307486</c:v>
                </c:pt>
                <c:pt idx="9">
                  <c:v>21.505642491977412</c:v>
                </c:pt>
                <c:pt idx="10">
                  <c:v>21.507956842117377</c:v>
                </c:pt>
                <c:pt idx="11">
                  <c:v>21.510701748561488</c:v>
                </c:pt>
                <c:pt idx="12">
                  <c:v>21.513873068625518</c:v>
                </c:pt>
                <c:pt idx="13">
                  <c:v>21.517462399501248</c:v>
                </c:pt>
                <c:pt idx="14">
                  <c:v>21.521343204367319</c:v>
                </c:pt>
                <c:pt idx="15">
                  <c:v>21.525533562498563</c:v>
                </c:pt>
                <c:pt idx="16">
                  <c:v>21.530041919799331</c:v>
                </c:pt>
                <c:pt idx="17">
                  <c:v>21.534870046316396</c:v>
                </c:pt>
                <c:pt idx="18">
                  <c:v>21.540015064643431</c:v>
                </c:pt>
                <c:pt idx="19">
                  <c:v>21.545470873025007</c:v>
                </c:pt>
                <c:pt idx="20">
                  <c:v>21.551229158323498</c:v>
                </c:pt>
                <c:pt idx="21">
                  <c:v>21.557280125533598</c:v>
                </c:pt>
                <c:pt idx="22">
                  <c:v>21.563613027825195</c:v>
                </c:pt>
                <c:pt idx="23">
                  <c:v>21.570216553936849</c:v>
                </c:pt>
                <c:pt idx="24">
                  <c:v>21.577079112119876</c:v>
                </c:pt>
                <c:pt idx="25">
                  <c:v>21.584094999798438</c:v>
                </c:pt>
                <c:pt idx="26">
                  <c:v>21.591278468947266</c:v>
                </c:pt>
                <c:pt idx="27">
                  <c:v>21.598637204289819</c:v>
                </c:pt>
                <c:pt idx="28">
                  <c:v>21.606174370929647</c:v>
                </c:pt>
                <c:pt idx="29">
                  <c:v>21.613889983625498</c:v>
                </c:pt>
                <c:pt idx="30">
                  <c:v>21.621781850607928</c:v>
                </c:pt>
                <c:pt idx="31">
                  <c:v>21.629846236346946</c:v>
                </c:pt>
                <c:pt idx="32">
                  <c:v>21.63807833470776</c:v>
                </c:pt>
                <c:pt idx="33">
                  <c:v>21.646472611531301</c:v>
                </c:pt>
                <c:pt idx="34">
                  <c:v>21.655023055528197</c:v>
                </c:pt>
                <c:pt idx="35">
                  <c:v>21.663723363624349</c:v>
                </c:pt>
                <c:pt idx="36">
                  <c:v>21.672490242484095</c:v>
                </c:pt>
                <c:pt idx="37">
                  <c:v>21.681338294111281</c:v>
                </c:pt>
                <c:pt idx="38">
                  <c:v>21.690276621624221</c:v>
                </c:pt>
                <c:pt idx="39">
                  <c:v>21.699310500009727</c:v>
                </c:pt>
                <c:pt idx="40">
                  <c:v>21.708442491665206</c:v>
                </c:pt>
                <c:pt idx="41">
                  <c:v>21.717673217666139</c:v>
                </c:pt>
                <c:pt idx="42">
                  <c:v>21.727001901778461</c:v>
                </c:pt>
                <c:pt idx="43">
                  <c:v>21.736426761194632</c:v>
                </c:pt>
                <c:pt idx="44">
                  <c:v>21.745945291681192</c:v>
                </c:pt>
                <c:pt idx="45">
                  <c:v>21.755554478502209</c:v>
                </c:pt>
                <c:pt idx="46">
                  <c:v>21.765250954170583</c:v>
                </c:pt>
                <c:pt idx="47">
                  <c:v>21.774968336680232</c:v>
                </c:pt>
                <c:pt idx="48">
                  <c:v>21.784720130245365</c:v>
                </c:pt>
                <c:pt idx="49">
                  <c:v>21.794515248235665</c:v>
                </c:pt>
                <c:pt idx="50">
                  <c:v>21.80435938847387</c:v>
                </c:pt>
                <c:pt idx="51">
                  <c:v>21.814255950232653</c:v>
                </c:pt>
                <c:pt idx="52">
                  <c:v>21.824206669760425</c:v>
                </c:pt>
                <c:pt idx="53">
                  <c:v>21.834212069893145</c:v>
                </c:pt>
                <c:pt idx="54">
                  <c:v>21.844271784166121</c:v>
                </c:pt>
                <c:pt idx="55">
                  <c:v>21.854384794373981</c:v>
                </c:pt>
                <c:pt idx="56">
                  <c:v>21.864549607200377</c:v>
                </c:pt>
                <c:pt idx="57">
                  <c:v>21.874764387120408</c:v>
                </c:pt>
                <c:pt idx="58">
                  <c:v>21.884975760907505</c:v>
                </c:pt>
                <c:pt idx="59">
                  <c:v>21.895195581410565</c:v>
                </c:pt>
                <c:pt idx="60">
                  <c:v>21.905431904564725</c:v>
                </c:pt>
                <c:pt idx="61">
                  <c:v>21.915690119370694</c:v>
                </c:pt>
                <c:pt idx="62">
                  <c:v>21.925973699591363</c:v>
                </c:pt>
                <c:pt idx="63">
                  <c:v>21.936284725350706</c:v>
                </c:pt>
                <c:pt idx="64">
                  <c:v>21.946624252696061</c:v>
                </c:pt>
                <c:pt idx="65">
                  <c:v>21.956992580481103</c:v>
                </c:pt>
                <c:pt idx="66">
                  <c:v>21.967389446393401</c:v>
                </c:pt>
                <c:pt idx="67">
                  <c:v>21.977814173065074</c:v>
                </c:pt>
                <c:pt idx="68">
                  <c:v>21.988265778328444</c:v>
                </c:pt>
                <c:pt idx="69">
                  <c:v>21.99870114631571</c:v>
                </c:pt>
                <c:pt idx="70">
                  <c:v>22.009130433398667</c:v>
                </c:pt>
                <c:pt idx="71">
                  <c:v>22.019560670834657</c:v>
                </c:pt>
                <c:pt idx="72">
                  <c:v>22.029996691954114</c:v>
                </c:pt>
                <c:pt idx="73">
                  <c:v>22.04044174723693</c:v>
                </c:pt>
                <c:pt idx="74">
                  <c:v>22.050897931375864</c:v>
                </c:pt>
                <c:pt idx="75">
                  <c:v>22.061366486090186</c:v>
                </c:pt>
                <c:pt idx="76">
                  <c:v>22.071848019008382</c:v>
                </c:pt>
                <c:pt idx="77">
                  <c:v>22.08234266461746</c:v>
                </c:pt>
                <c:pt idx="78">
                  <c:v>22.092850204385069</c:v>
                </c:pt>
                <c:pt idx="79">
                  <c:v>22.103370157543793</c:v>
                </c:pt>
                <c:pt idx="80">
                  <c:v>22.113867604490721</c:v>
                </c:pt>
                <c:pt idx="81">
                  <c:v>22.12435114100364</c:v>
                </c:pt>
                <c:pt idx="82">
                  <c:v>22.134826796545106</c:v>
                </c:pt>
                <c:pt idx="83">
                  <c:v>22.14529879457783</c:v>
                </c:pt>
                <c:pt idx="84">
                  <c:v>22.155770055429961</c:v>
                </c:pt>
                <c:pt idx="85">
                  <c:v>22.166242545571983</c:v>
                </c:pt>
                <c:pt idx="86">
                  <c:v>22.176717525386014</c:v>
                </c:pt>
                <c:pt idx="87">
                  <c:v>22.187195728360138</c:v>
                </c:pt>
                <c:pt idx="88">
                  <c:v>22.197677492942791</c:v>
                </c:pt>
                <c:pt idx="89">
                  <c:v>22.208162861030093</c:v>
                </c:pt>
                <c:pt idx="90">
                  <c:v>22.218651652471241</c:v>
                </c:pt>
                <c:pt idx="91">
                  <c:v>22.229115540613488</c:v>
                </c:pt>
                <c:pt idx="92">
                  <c:v>22.2395617468753</c:v>
                </c:pt>
                <c:pt idx="93">
                  <c:v>22.249995387684265</c:v>
                </c:pt>
                <c:pt idx="94">
                  <c:v>22.260420097777274</c:v>
                </c:pt>
                <c:pt idx="95">
                  <c:v>22.270838441171982</c:v>
                </c:pt>
                <c:pt idx="96">
                  <c:v>22.281252196684601</c:v>
                </c:pt>
                <c:pt idx="97">
                  <c:v>22.291662560531524</c:v>
                </c:pt>
                <c:pt idx="98">
                  <c:v>22.302070292913101</c:v>
                </c:pt>
                <c:pt idx="99">
                  <c:v>22.312475825923691</c:v>
                </c:pt>
                <c:pt idx="100">
                  <c:v>22.322879344200466</c:v>
                </c:pt>
                <c:pt idx="101">
                  <c:v>22.333280845976486</c:v>
                </c:pt>
                <c:pt idx="102">
                  <c:v>22.343657326941912</c:v>
                </c:pt>
                <c:pt idx="103">
                  <c:v>22.354014823517844</c:v>
                </c:pt>
                <c:pt idx="104">
                  <c:v>22.364357646706303</c:v>
                </c:pt>
                <c:pt idx="105">
                  <c:v>22.374688892995053</c:v>
                </c:pt>
                <c:pt idx="106">
                  <c:v>22.38501078016705</c:v>
                </c:pt>
                <c:pt idx="107">
                  <c:v>22.395324880641766</c:v>
                </c:pt>
                <c:pt idx="108">
                  <c:v>22.40563228709081</c:v>
                </c:pt>
                <c:pt idx="109">
                  <c:v>22.415933732297223</c:v>
                </c:pt>
                <c:pt idx="110">
                  <c:v>22.426229677424161</c:v>
                </c:pt>
                <c:pt idx="111">
                  <c:v>22.436520378014034</c:v>
                </c:pt>
                <c:pt idx="112">
                  <c:v>22.446805933978709</c:v>
                </c:pt>
                <c:pt idx="113">
                  <c:v>22.457067647258786</c:v>
                </c:pt>
                <c:pt idx="114">
                  <c:v>22.467310545072475</c:v>
                </c:pt>
                <c:pt idx="115">
                  <c:v>22.477538240999102</c:v>
                </c:pt>
                <c:pt idx="116">
                  <c:v>22.487753353722006</c:v>
                </c:pt>
                <c:pt idx="117">
                  <c:v>22.497957781394248</c:v>
                </c:pt>
                <c:pt idx="118">
                  <c:v>22.50815289231215</c:v>
                </c:pt>
                <c:pt idx="119">
                  <c:v>22.518339660272158</c:v>
                </c:pt>
                <c:pt idx="120">
                  <c:v>22.528518762554626</c:v>
                </c:pt>
                <c:pt idx="121">
                  <c:v>22.538550819959298</c:v>
                </c:pt>
                <c:pt idx="122">
                  <c:v>22.54833469683124</c:v>
                </c:pt>
                <c:pt idx="123">
                  <c:v>22.557797503216801</c:v>
                </c:pt>
                <c:pt idx="124">
                  <c:v>22.566887494078699</c:v>
                </c:pt>
                <c:pt idx="125">
                  <c:v>22.575568922536604</c:v>
                </c:pt>
                <c:pt idx="126">
                  <c:v>22.583818241127737</c:v>
                </c:pt>
                <c:pt idx="127">
                  <c:v>22.591621253377014</c:v>
                </c:pt>
                <c:pt idx="128">
                  <c:v>22.598970949023339</c:v>
                </c:pt>
                <c:pt idx="129">
                  <c:v>22.605865840277254</c:v>
                </c:pt>
                <c:pt idx="130">
                  <c:v>22.612308671422859</c:v>
                </c:pt>
                <c:pt idx="131">
                  <c:v>22.618305410716491</c:v>
                </c:pt>
                <c:pt idx="132">
                  <c:v>22.623864458460396</c:v>
                </c:pt>
                <c:pt idx="133">
                  <c:v>22.628996022420029</c:v>
                </c:pt>
                <c:pt idx="134">
                  <c:v>22.633711623974126</c:v>
                </c:pt>
                <c:pt idx="135">
                  <c:v>22.638023707178274</c:v>
                </c:pt>
                <c:pt idx="136">
                  <c:v>22.641945329352364</c:v>
                </c:pt>
                <c:pt idx="137">
                  <c:v>22.645489916576324</c:v>
                </c:pt>
                <c:pt idx="138">
                  <c:v>22.648671071071909</c:v>
                </c:pt>
                <c:pt idx="139">
                  <c:v>22.651502420186681</c:v>
                </c:pt>
                <c:pt idx="140">
                  <c:v>22.653997498805861</c:v>
                </c:pt>
                <c:pt idx="141">
                  <c:v>22.656169658658911</c:v>
                </c:pt>
                <c:pt idx="142">
                  <c:v>22.658031999275213</c:v>
                </c:pt>
                <c:pt idx="143">
                  <c:v>22.659597316361047</c:v>
                </c:pt>
                <c:pt idx="144">
                  <c:v>22.660878064179862</c:v>
                </c:pt>
                <c:pt idx="145">
                  <c:v>22.661886329165871</c:v>
                </c:pt>
                <c:pt idx="146">
                  <c:v>22.662633812522099</c:v>
                </c:pt>
                <c:pt idx="147">
                  <c:v>22.663131819974829</c:v>
                </c:pt>
                <c:pt idx="148">
                  <c:v>22.663391257197496</c:v>
                </c:pt>
                <c:pt idx="149">
                  <c:v>22.66342262969431</c:v>
                </c:pt>
                <c:pt idx="150">
                  <c:v>22.663236046159948</c:v>
                </c:pt>
                <c:pt idx="151">
                  <c:v>22.66284122451609</c:v>
                </c:pt>
                <c:pt idx="152">
                  <c:v>22.662247499976615</c:v>
                </c:pt>
                <c:pt idx="153">
                  <c:v>22.66146383461686</c:v>
                </c:pt>
                <c:pt idx="154">
                  <c:v>22.660498828023567</c:v>
                </c:pt>
                <c:pt idx="155">
                  <c:v>22.659360728685229</c:v>
                </c:pt>
                <c:pt idx="156">
                  <c:v>22.658057445850567</c:v>
                </c:pt>
                <c:pt idx="157">
                  <c:v>22.656596561638576</c:v>
                </c:pt>
                <c:pt idx="158">
                  <c:v>22.654985343229239</c:v>
                </c:pt>
                <c:pt idx="159">
                  <c:v>22.653230755001236</c:v>
                </c:pt>
                <c:pt idx="160">
                  <c:v>22.651339470513431</c:v>
                </c:pt>
                <c:pt idx="161">
                  <c:v>22.649317884251609</c:v>
                </c:pt>
                <c:pt idx="162">
                  <c:v>22.647172123082051</c:v>
                </c:pt>
                <c:pt idx="163">
                  <c:v>22.644908057369758</c:v>
                </c:pt>
                <c:pt idx="164">
                  <c:v>22.642531311732164</c:v>
                </c:pt>
                <c:pt idx="165">
                  <c:v>22.640047275409639</c:v>
                </c:pt>
                <c:pt idx="166">
                  <c:v>22.637461112242441</c:v>
                </c:pt>
                <c:pt idx="167">
                  <c:v>22.634777770250217</c:v>
                </c:pt>
                <c:pt idx="168">
                  <c:v>22.632001990815368</c:v>
                </c:pt>
                <c:pt idx="169">
                  <c:v>22.62913831747548</c:v>
                </c:pt>
                <c:pt idx="170">
                  <c:v>22.626191104332968</c:v>
                </c:pt>
                <c:pt idx="171">
                  <c:v>22.62316452409237</c:v>
                </c:pt>
                <c:pt idx="172">
                  <c:v>22.620062575737222</c:v>
                </c:pt>
                <c:pt idx="173">
                  <c:v>22.616889091859527</c:v>
                </c:pt>
                <c:pt idx="174">
                  <c:v>22.613647745655555</c:v>
                </c:pt>
                <c:pt idx="175">
                  <c:v>22.610342057602026</c:v>
                </c:pt>
                <c:pt idx="176">
                  <c:v>22.606975401826798</c:v>
                </c:pt>
                <c:pt idx="177">
                  <c:v>22.603551012188174</c:v>
                </c:pt>
                <c:pt idx="178">
                  <c:v>22.600071988076621</c:v>
                </c:pt>
                <c:pt idx="179">
                  <c:v>22.596541299952417</c:v>
                </c:pt>
                <c:pt idx="180">
                  <c:v>22.592961794632249</c:v>
                </c:pt>
                <c:pt idx="181">
                  <c:v>22.58933620033736</c:v>
                </c:pt>
                <c:pt idx="182">
                  <c:v>22.585667131515279</c:v>
                </c:pt>
                <c:pt idx="183">
                  <c:v>22.581957093446643</c:v>
                </c:pt>
                <c:pt idx="184">
                  <c:v>22.578208486648087</c:v>
                </c:pt>
                <c:pt idx="185">
                  <c:v>22.574423611081585</c:v>
                </c:pt>
                <c:pt idx="186">
                  <c:v>22.570604670180114</c:v>
                </c:pt>
                <c:pt idx="187">
                  <c:v>22.566753774698988</c:v>
                </c:pt>
                <c:pt idx="188">
                  <c:v>22.562872946401654</c:v>
                </c:pt>
                <c:pt idx="189">
                  <c:v>22.558964121588311</c:v>
                </c:pt>
                <c:pt idx="190">
                  <c:v>22.555029154475154</c:v>
                </c:pt>
                <c:pt idx="191">
                  <c:v>22.551069820431714</c:v>
                </c:pt>
                <c:pt idx="192">
                  <c:v>22.547087819083185</c:v>
                </c:pt>
                <c:pt idx="193">
                  <c:v>22.543084777284403</c:v>
                </c:pt>
                <c:pt idx="194">
                  <c:v>22.539062251971583</c:v>
                </c:pt>
                <c:pt idx="195">
                  <c:v>22.535021732897714</c:v>
                </c:pt>
                <c:pt idx="196">
                  <c:v>22.530964645257058</c:v>
                </c:pt>
                <c:pt idx="197">
                  <c:v>22.526892352203959</c:v>
                </c:pt>
                <c:pt idx="198">
                  <c:v>22.522806157270864</c:v>
                </c:pt>
                <c:pt idx="199">
                  <c:v>22.518707306690118</c:v>
                </c:pt>
                <c:pt idx="200">
                  <c:v>22.514596991623918</c:v>
                </c:pt>
                <c:pt idx="201">
                  <c:v>22.510476350306533</c:v>
                </c:pt>
                <c:pt idx="202">
                  <c:v>22.50634647010266</c:v>
                </c:pt>
                <c:pt idx="203">
                  <c:v>22.502208389485578</c:v>
                </c:pt>
                <c:pt idx="204">
                  <c:v>22.498063099938598</c:v>
                </c:pt>
                <c:pt idx="205">
                  <c:v>22.493911547783089</c:v>
                </c:pt>
                <c:pt idx="206">
                  <c:v>22.489754635936176</c:v>
                </c:pt>
                <c:pt idx="207">
                  <c:v>22.485593225601086</c:v>
                </c:pt>
                <c:pt idx="208">
                  <c:v>22.481428137892951</c:v>
                </c:pt>
                <c:pt idx="209">
                  <c:v>22.47726015540271</c:v>
                </c:pt>
                <c:pt idx="210">
                  <c:v>22.473090023701662</c:v>
                </c:pt>
                <c:pt idx="211">
                  <c:v>22.468918452789048</c:v>
                </c:pt>
                <c:pt idx="212">
                  <c:v>22.464746118484996</c:v>
                </c:pt>
                <c:pt idx="213">
                  <c:v>22.460573663770973</c:v>
                </c:pt>
                <c:pt idx="214">
                  <c:v>22.45640170007983</c:v>
                </c:pt>
                <c:pt idx="215">
                  <c:v>22.452230808537454</c:v>
                </c:pt>
                <c:pt idx="216">
                  <c:v>22.448061541157866</c:v>
                </c:pt>
                <c:pt idx="217">
                  <c:v>22.443894421993626</c:v>
                </c:pt>
                <c:pt idx="218">
                  <c:v>22.43972994824323</c:v>
                </c:pt>
                <c:pt idx="219">
                  <c:v>22.435568591317185</c:v>
                </c:pt>
                <c:pt idx="220">
                  <c:v>22.431410797864306</c:v>
                </c:pt>
                <c:pt idx="221">
                  <c:v>22.427256990759776</c:v>
                </c:pt>
                <c:pt idx="222">
                  <c:v>22.423107570056402</c:v>
                </c:pt>
                <c:pt idx="223">
                  <c:v>22.418962913900444</c:v>
                </c:pt>
                <c:pt idx="224">
                  <c:v>22.414823379413384</c:v>
                </c:pt>
                <c:pt idx="225">
                  <c:v>22.410689303540856</c:v>
                </c:pt>
                <c:pt idx="226">
                  <c:v>22.406561003869999</c:v>
                </c:pt>
                <c:pt idx="227">
                  <c:v>22.402438779416403</c:v>
                </c:pt>
                <c:pt idx="228">
                  <c:v>22.398322911381744</c:v>
                </c:pt>
                <c:pt idx="229">
                  <c:v>22.394213663883225</c:v>
                </c:pt>
                <c:pt idx="230">
                  <c:v>22.390111284655852</c:v>
                </c:pt>
                <c:pt idx="231">
                  <c:v>22.386016005728532</c:v>
                </c:pt>
                <c:pt idx="232">
                  <c:v>22.381928044074954</c:v>
                </c:pt>
                <c:pt idx="233">
                  <c:v>22.377847602240195</c:v>
                </c:pt>
                <c:pt idx="234">
                  <c:v>22.373774868943919</c:v>
                </c:pt>
                <c:pt idx="235">
                  <c:v>22.369710019661035</c:v>
                </c:pt>
                <c:pt idx="236">
                  <c:v>22.365653217180622</c:v>
                </c:pt>
                <c:pt idx="237">
                  <c:v>22.361604612143925</c:v>
                </c:pt>
                <c:pt idx="238">
                  <c:v>22.357564343562174</c:v>
                </c:pt>
                <c:pt idx="239">
                  <c:v>22.353532539314976</c:v>
                </c:pt>
                <c:pt idx="240">
                  <c:v>22.349509316629941</c:v>
                </c:pt>
                <c:pt idx="241">
                  <c:v>22.345494782544293</c:v>
                </c:pt>
                <c:pt idx="242">
                  <c:v>22.341489034349042</c:v>
                </c:pt>
                <c:pt idx="243">
                  <c:v>22.337492160016406</c:v>
                </c:pt>
                <c:pt idx="244">
                  <c:v>22.33350423861107</c:v>
                </c:pt>
                <c:pt idx="245">
                  <c:v>22.329525340685848</c:v>
                </c:pt>
                <c:pt idx="246">
                  <c:v>22.325555528662356</c:v>
                </c:pt>
                <c:pt idx="247">
                  <c:v>22.321594857197184</c:v>
                </c:pt>
                <c:pt idx="248">
                  <c:v>22.317643373534143</c:v>
                </c:pt>
                <c:pt idx="249">
                  <c:v>22.31370111784306</c:v>
                </c:pt>
                <c:pt idx="250">
                  <c:v>22.30976812354562</c:v>
                </c:pt>
                <c:pt idx="251">
                  <c:v>22.305844417628705</c:v>
                </c:pt>
                <c:pt idx="252">
                  <c:v>22.301930020945726</c:v>
                </c:pt>
                <c:pt idx="253">
                  <c:v>22.29802494850632</c:v>
                </c:pt>
                <c:pt idx="254">
                  <c:v>22.294129209754907</c:v>
                </c:pt>
                <c:pt idx="255">
                  <c:v>22.290242808838425</c:v>
                </c:pt>
                <c:pt idx="256">
                  <c:v>22.286365744863737</c:v>
                </c:pt>
                <c:pt idx="257">
                  <c:v>22.282498012144984</c:v>
                </c:pt>
                <c:pt idx="258">
                  <c:v>22.27863960044132</c:v>
                </c:pt>
                <c:pt idx="259">
                  <c:v>22.27479049518535</c:v>
                </c:pt>
                <c:pt idx="260">
                  <c:v>22.270950677702611</c:v>
                </c:pt>
                <c:pt idx="261">
                  <c:v>22.267120125422423</c:v>
                </c:pt>
                <c:pt idx="262">
                  <c:v>22.263298812080421</c:v>
                </c:pt>
                <c:pt idx="263">
                  <c:v>22.259486707913094</c:v>
                </c:pt>
                <c:pt idx="264">
                  <c:v>22.255683779844585</c:v>
                </c:pt>
                <c:pt idx="265">
                  <c:v>22.251889991666054</c:v>
                </c:pt>
                <c:pt idx="266">
                  <c:v>22.248105304207893</c:v>
                </c:pt>
                <c:pt idx="267">
                  <c:v>22.244329675505025</c:v>
                </c:pt>
                <c:pt idx="268">
                  <c:v>22.240563060955544</c:v>
                </c:pt>
                <c:pt idx="269">
                  <c:v>22.236805413472975</c:v>
                </c:pt>
                <c:pt idx="270">
                  <c:v>22.233056683632334</c:v>
                </c:pt>
                <c:pt idx="271">
                  <c:v>22.229316819810261</c:v>
                </c:pt>
                <c:pt idx="272">
                  <c:v>22.225585768319426</c:v>
                </c:pt>
                <c:pt idx="273">
                  <c:v>22.221863473537407</c:v>
                </c:pt>
                <c:pt idx="274">
                  <c:v>22.218149878030282</c:v>
                </c:pt>
                <c:pt idx="275">
                  <c:v>22.214444922671074</c:v>
                </c:pt>
                <c:pt idx="276">
                  <c:v>22.210748546753308</c:v>
                </c:pt>
                <c:pt idx="277">
                  <c:v>22.207060688099791</c:v>
                </c:pt>
                <c:pt idx="278">
                  <c:v>22.203381283166841</c:v>
                </c:pt>
                <c:pt idx="279">
                  <c:v>22.19971026714412</c:v>
                </c:pt>
                <c:pt idx="280">
                  <c:v>22.196047574050233</c:v>
                </c:pt>
                <c:pt idx="281">
                  <c:v>22.192393136824244</c:v>
                </c:pt>
                <c:pt idx="282">
                  <c:v>22.188888641818686</c:v>
                </c:pt>
                <c:pt idx="283">
                  <c:v>22.185636397327102</c:v>
                </c:pt>
                <c:pt idx="284">
                  <c:v>22.1827100570653</c:v>
                </c:pt>
                <c:pt idx="285">
                  <c:v>22.180161224903362</c:v>
                </c:pt>
                <c:pt idx="286">
                  <c:v>22.178026015632966</c:v>
                </c:pt>
                <c:pt idx="287">
                  <c:v>22.176328113445781</c:v>
                </c:pt>
                <c:pt idx="288">
                  <c:v>22.175081675817488</c:v>
                </c:pt>
                <c:pt idx="289">
                  <c:v>22.174293540212176</c:v>
                </c:pt>
                <c:pt idx="290">
                  <c:v>22.173964920312244</c:v>
                </c:pt>
                <c:pt idx="291">
                  <c:v>22.174092721889295</c:v>
                </c:pt>
                <c:pt idx="292">
                  <c:v>22.174559165799977</c:v>
                </c:pt>
                <c:pt idx="293">
                  <c:v>22.175386366683874</c:v>
                </c:pt>
                <c:pt idx="294">
                  <c:v>22.176586160330007</c:v>
                </c:pt>
                <c:pt idx="295">
                  <c:v>22.178163403977482</c:v>
                </c:pt>
                <c:pt idx="296">
                  <c:v>22.180117444385104</c:v>
                </c:pt>
                <c:pt idx="297">
                  <c:v>22.182444601591772</c:v>
                </c:pt>
                <c:pt idx="298">
                  <c:v>22.185138524200482</c:v>
                </c:pt>
                <c:pt idx="299">
                  <c:v>22.188190940193181</c:v>
                </c:pt>
                <c:pt idx="300">
                  <c:v>22.191592216608392</c:v>
                </c:pt>
                <c:pt idx="301">
                  <c:v>22.195331781594412</c:v>
                </c:pt>
                <c:pt idx="302">
                  <c:v>22.199398445276071</c:v>
                </c:pt>
                <c:pt idx="303">
                  <c:v>22.203689618801775</c:v>
                </c:pt>
                <c:pt idx="304">
                  <c:v>22.208218851466427</c:v>
                </c:pt>
                <c:pt idx="305">
                  <c:v>22.212992747906593</c:v>
                </c:pt>
                <c:pt idx="306">
                  <c:v>22.2180133686924</c:v>
                </c:pt>
                <c:pt idx="307">
                  <c:v>22.223279186720497</c:v>
                </c:pt>
                <c:pt idx="308">
                  <c:v>22.228786920886346</c:v>
                </c:pt>
                <c:pt idx="309">
                  <c:v>22.234531668523889</c:v>
                </c:pt>
                <c:pt idx="310">
                  <c:v>22.240507391543339</c:v>
                </c:pt>
                <c:pt idx="311">
                  <c:v>22.246707270968702</c:v>
                </c:pt>
                <c:pt idx="312">
                  <c:v>22.25312396894482</c:v>
                </c:pt>
                <c:pt idx="313">
                  <c:v>22.25974982423428</c:v>
                </c:pt>
                <c:pt idx="314">
                  <c:v>22.266502624039802</c:v>
                </c:pt>
                <c:pt idx="315">
                  <c:v>22.273395134115649</c:v>
                </c:pt>
                <c:pt idx="316">
                  <c:v>22.280434493719017</c:v>
                </c:pt>
                <c:pt idx="317">
                  <c:v>22.287624154831452</c:v>
                </c:pt>
                <c:pt idx="318">
                  <c:v>22.294964641914898</c:v>
                </c:pt>
                <c:pt idx="319">
                  <c:v>22.302455033329668</c:v>
                </c:pt>
                <c:pt idx="320">
                  <c:v>22.310093056625458</c:v>
                </c:pt>
                <c:pt idx="321">
                  <c:v>22.317875476031709</c:v>
                </c:pt>
                <c:pt idx="322">
                  <c:v>22.325798374953404</c:v>
                </c:pt>
                <c:pt idx="323">
                  <c:v>22.333857364918465</c:v>
                </c:pt>
                <c:pt idx="324">
                  <c:v>22.342047741828534</c:v>
                </c:pt>
                <c:pt idx="325">
                  <c:v>22.350303833961878</c:v>
                </c:pt>
                <c:pt idx="326">
                  <c:v>22.358637519285409</c:v>
                </c:pt>
                <c:pt idx="327">
                  <c:v>22.367056020772459</c:v>
                </c:pt>
                <c:pt idx="328">
                  <c:v>22.375563495104274</c:v>
                </c:pt>
                <c:pt idx="329">
                  <c:v>22.384161653871161</c:v>
                </c:pt>
                <c:pt idx="330">
                  <c:v>22.392850974915248</c:v>
                </c:pt>
                <c:pt idx="331">
                  <c:v>22.401630781439682</c:v>
                </c:pt>
                <c:pt idx="332">
                  <c:v>22.410499560138412</c:v>
                </c:pt>
                <c:pt idx="333">
                  <c:v>22.419455193685234</c:v>
                </c:pt>
                <c:pt idx="334">
                  <c:v>22.428495133234353</c:v>
                </c:pt>
                <c:pt idx="335">
                  <c:v>22.437616527922877</c:v>
                </c:pt>
                <c:pt idx="336">
                  <c:v>22.446766669630275</c:v>
                </c:pt>
                <c:pt idx="337">
                  <c:v>22.455956173559287</c:v>
                </c:pt>
                <c:pt idx="338">
                  <c:v>22.465191810631126</c:v>
                </c:pt>
                <c:pt idx="339">
                  <c:v>22.474477810538861</c:v>
                </c:pt>
                <c:pt idx="340">
                  <c:v>22.483816370734051</c:v>
                </c:pt>
                <c:pt idx="341">
                  <c:v>22.493208647643193</c:v>
                </c:pt>
                <c:pt idx="342">
                  <c:v>22.502654822752678</c:v>
                </c:pt>
                <c:pt idx="343">
                  <c:v>22.512154363988031</c:v>
                </c:pt>
                <c:pt idx="344">
                  <c:v>22.521706217063066</c:v>
                </c:pt>
                <c:pt idx="345">
                  <c:v>22.531168906252642</c:v>
                </c:pt>
                <c:pt idx="346">
                  <c:v>22.540439167125324</c:v>
                </c:pt>
                <c:pt idx="347">
                  <c:v>22.549441970484711</c:v>
                </c:pt>
                <c:pt idx="348">
                  <c:v>22.558123439175187</c:v>
                </c:pt>
                <c:pt idx="349">
                  <c:v>22.566445715298059</c:v>
                </c:pt>
                <c:pt idx="350">
                  <c:v>22.574383172408758</c:v>
                </c:pt>
                <c:pt idx="351">
                  <c:v>22.581919575507946</c:v>
                </c:pt>
                <c:pt idx="352">
                  <c:v>22.589045922627154</c:v>
                </c:pt>
                <c:pt idx="353">
                  <c:v>22.595758785767881</c:v>
                </c:pt>
                <c:pt idx="354">
                  <c:v>22.602059023826609</c:v>
                </c:pt>
                <c:pt idx="355">
                  <c:v>22.607950776721708</c:v>
                </c:pt>
                <c:pt idx="356">
                  <c:v>22.613440674816626</c:v>
                </c:pt>
                <c:pt idx="357">
                  <c:v>22.618537214984727</c:v>
                </c:pt>
                <c:pt idx="358">
                  <c:v>22.623250266849091</c:v>
                </c:pt>
                <c:pt idx="359">
                  <c:v>22.627590681495498</c:v>
                </c:pt>
                <c:pt idx="360">
                  <c:v>22.631569981364603</c:v>
                </c:pt>
                <c:pt idx="361">
                  <c:v>22.63520011478553</c:v>
                </c:pt>
                <c:pt idx="362">
                  <c:v>22.638493262191879</c:v>
                </c:pt>
                <c:pt idx="363">
                  <c:v>22.641461683787583</c:v>
                </c:pt>
                <c:pt idx="364">
                  <c:v>22.64411760052996</c:v>
                </c:pt>
                <c:pt idx="365">
                  <c:v>22.646473101930372</c:v>
                </c:pt>
                <c:pt idx="366">
                  <c:v>22.648540075454051</c:v>
                </c:pt>
                <c:pt idx="367">
                  <c:v>22.650330153313021</c:v>
                </c:pt>
                <c:pt idx="368">
                  <c:v>22.651854673251581</c:v>
                </c:pt>
                <c:pt idx="369">
                  <c:v>22.653124650568181</c:v>
                </c:pt>
                <c:pt idx="370">
                  <c:v>22.654150759135739</c:v>
                </c:pt>
                <c:pt idx="371">
                  <c:v>22.654943319600878</c:v>
                </c:pt>
                <c:pt idx="372">
                  <c:v>22.655512293281642</c:v>
                </c:pt>
                <c:pt idx="373">
                  <c:v>22.655867280558951</c:v>
                </c:pt>
                <c:pt idx="374">
                  <c:v>22.656017522781767</c:v>
                </c:pt>
                <c:pt idx="375">
                  <c:v>22.655971906889334</c:v>
                </c:pt>
                <c:pt idx="376">
                  <c:v>22.655738972104089</c:v>
                </c:pt>
                <c:pt idx="377">
                  <c:v>22.655326918171586</c:v>
                </c:pt>
                <c:pt idx="378">
                  <c:v>22.654743614724659</c:v>
                </c:pt>
                <c:pt idx="379">
                  <c:v>22.65399661143152</c:v>
                </c:pt>
                <c:pt idx="380">
                  <c:v>22.653093148655234</c:v>
                </c:pt>
                <c:pt idx="381">
                  <c:v>22.652040168407471</c:v>
                </c:pt>
                <c:pt idx="382">
                  <c:v>22.650844325424803</c:v>
                </c:pt>
                <c:pt idx="383">
                  <c:v>22.649511998232999</c:v>
                </c:pt>
                <c:pt idx="384">
                  <c:v>22.648049300094979</c:v>
                </c:pt>
                <c:pt idx="385">
                  <c:v>22.646462089762842</c:v>
                </c:pt>
                <c:pt idx="386">
                  <c:v>22.644755981974303</c:v>
                </c:pt>
                <c:pt idx="387">
                  <c:v>22.642936357650139</c:v>
                </c:pt>
                <c:pt idx="388">
                  <c:v>22.64100837376229</c:v>
                </c:pt>
                <c:pt idx="389">
                  <c:v>22.63897697285261</c:v>
                </c:pt>
                <c:pt idx="390">
                  <c:v>22.636846892190743</c:v>
                </c:pt>
                <c:pt idx="391">
                  <c:v>22.634622672565989</c:v>
                </c:pt>
                <c:pt idx="392">
                  <c:v>22.6323086667133</c:v>
                </c:pt>
                <c:pt idx="393">
                  <c:v>22.629909047377424</c:v>
                </c:pt>
                <c:pt idx="394">
                  <c:v>22.627427815022266</c:v>
                </c:pt>
                <c:pt idx="395">
                  <c:v>22.624868805194737</c:v>
                </c:pt>
                <c:pt idx="396">
                  <c:v>22.622235695554028</c:v>
                </c:pt>
                <c:pt idx="397">
                  <c:v>22.619532012578293</c:v>
                </c:pt>
                <c:pt idx="398">
                  <c:v>22.616761137961479</c:v>
                </c:pt>
                <c:pt idx="399">
                  <c:v>22.6139263147134</c:v>
                </c:pt>
                <c:pt idx="400">
                  <c:v>22.611030652976329</c:v>
                </c:pt>
                <c:pt idx="401">
                  <c:v>22.608077135571286</c:v>
                </c:pt>
                <c:pt idx="402">
                  <c:v>22.605068623287032</c:v>
                </c:pt>
                <c:pt idx="403">
                  <c:v>22.602007859924459</c:v>
                </c:pt>
                <c:pt idx="404">
                  <c:v>22.598897477108629</c:v>
                </c:pt>
                <c:pt idx="405">
                  <c:v>22.595739998880354</c:v>
                </c:pt>
                <c:pt idx="406">
                  <c:v>22.592537846078624</c:v>
                </c:pt>
                <c:pt idx="407">
                  <c:v>22.58929334052473</c:v>
                </c:pt>
                <c:pt idx="408">
                  <c:v>22.586008709018401</c:v>
                </c:pt>
                <c:pt idx="409">
                  <c:v>22.582686087155743</c:v>
                </c:pt>
                <c:pt idx="410">
                  <c:v>22.579327522978247</c:v>
                </c:pt>
                <c:pt idx="411">
                  <c:v>22.575934980461628</c:v>
                </c:pt>
                <c:pt idx="412">
                  <c:v>22.572510342852805</c:v>
                </c:pt>
                <c:pt idx="413">
                  <c:v>22.569055415862763</c:v>
                </c:pt>
                <c:pt idx="414">
                  <c:v>22.565571930722726</c:v>
                </c:pt>
                <c:pt idx="415">
                  <c:v>22.562061547110503</c:v>
                </c:pt>
                <c:pt idx="416">
                  <c:v>22.558525855953562</c:v>
                </c:pt>
                <c:pt idx="417">
                  <c:v>22.554966382114948</c:v>
                </c:pt>
                <c:pt idx="418">
                  <c:v>22.551384586967821</c:v>
                </c:pt>
                <c:pt idx="419">
                  <c:v>22.547781870864029</c:v>
                </c:pt>
                <c:pt idx="420">
                  <c:v>22.544159575501855</c:v>
                </c:pt>
                <c:pt idx="421">
                  <c:v>22.540518986197693</c:v>
                </c:pt>
                <c:pt idx="422">
                  <c:v>22.536861334066238</c:v>
                </c:pt>
                <c:pt idx="423">
                  <c:v>22.533187798113421</c:v>
                </c:pt>
                <c:pt idx="424">
                  <c:v>22.529499507246094</c:v>
                </c:pt>
                <c:pt idx="425">
                  <c:v>22.525797542202305</c:v>
                </c:pt>
                <c:pt idx="426">
                  <c:v>22.522082937405688</c:v>
                </c:pt>
                <c:pt idx="427">
                  <c:v>22.51835668274736</c:v>
                </c:pt>
                <c:pt idx="428">
                  <c:v>22.514619725298534</c:v>
                </c:pt>
                <c:pt idx="429">
                  <c:v>22.510872970956843</c:v>
                </c:pt>
                <c:pt idx="430">
                  <c:v>22.507117286029239</c:v>
                </c:pt>
                <c:pt idx="431">
                  <c:v>22.503353498754151</c:v>
                </c:pt>
                <c:pt idx="432">
                  <c:v>22.499582400765508</c:v>
                </c:pt>
                <c:pt idx="433">
                  <c:v>22.495804748501005</c:v>
                </c:pt>
                <c:pt idx="434">
                  <c:v>22.492021264556943</c:v>
                </c:pt>
                <c:pt idx="435">
                  <c:v>22.488232638991846</c:v>
                </c:pt>
                <c:pt idx="436">
                  <c:v>22.484439530580911</c:v>
                </c:pt>
                <c:pt idx="437">
                  <c:v>22.480642568023288</c:v>
                </c:pt>
                <c:pt idx="438">
                  <c:v>22.476842351104068</c:v>
                </c:pt>
                <c:pt idx="439">
                  <c:v>22.473039451812788</c:v>
                </c:pt>
                <c:pt idx="440">
                  <c:v>22.469234415420146</c:v>
                </c:pt>
                <c:pt idx="441">
                  <c:v>22.465427761514594</c:v>
                </c:pt>
                <c:pt idx="442">
                  <c:v>22.461619985000315</c:v>
                </c:pt>
                <c:pt idx="443">
                  <c:v>22.457811557058136</c:v>
                </c:pt>
                <c:pt idx="444">
                  <c:v>22.454002926070757</c:v>
                </c:pt>
                <c:pt idx="445">
                  <c:v>22.45019451851368</c:v>
                </c:pt>
                <c:pt idx="446">
                  <c:v>22.446386739813125</c:v>
                </c:pt>
                <c:pt idx="447">
                  <c:v>22.442579975172205</c:v>
                </c:pt>
                <c:pt idx="448">
                  <c:v>22.438774590366531</c:v>
                </c:pt>
                <c:pt idx="449">
                  <c:v>22.434970932510399</c:v>
                </c:pt>
                <c:pt idx="450">
                  <c:v>22.431169330794678</c:v>
                </c:pt>
                <c:pt idx="451">
                  <c:v>22.427370097197414</c:v>
                </c:pt>
                <c:pt idx="452">
                  <c:v>22.423573527168202</c:v>
                </c:pt>
                <c:pt idx="453">
                  <c:v>22.419779900287264</c:v>
                </c:pt>
                <c:pt idx="454">
                  <c:v>22.415989480900183</c:v>
                </c:pt>
                <c:pt idx="455">
                  <c:v>22.412202518729174</c:v>
                </c:pt>
                <c:pt idx="456">
                  <c:v>22.408419249461776</c:v>
                </c:pt>
                <c:pt idx="457">
                  <c:v>22.404639895317768</c:v>
                </c:pt>
                <c:pt idx="458">
                  <c:v>22.400864665595098</c:v>
                </c:pt>
                <c:pt idx="459">
                  <c:v>22.397093757195634</c:v>
                </c:pt>
                <c:pt idx="460">
                  <c:v>22.393327355131415</c:v>
                </c:pt>
                <c:pt idx="461">
                  <c:v>22.38956563301215</c:v>
                </c:pt>
                <c:pt idx="462">
                  <c:v>22.385808753514628</c:v>
                </c:pt>
                <c:pt idx="463">
                  <c:v>22.382056868834688</c:v>
                </c:pt>
                <c:pt idx="464">
                  <c:v>22.378310121122414</c:v>
                </c:pt>
                <c:pt idx="465">
                  <c:v>22.374568642901114</c:v>
                </c:pt>
                <c:pt idx="466">
                  <c:v>22.37083255747071</c:v>
                </c:pt>
                <c:pt idx="467">
                  <c:v>22.367101979296073</c:v>
                </c:pt>
                <c:pt idx="468">
                  <c:v>22.363377014380859</c:v>
                </c:pt>
                <c:pt idx="469">
                  <c:v>22.359657760627382</c:v>
                </c:pt>
                <c:pt idx="470">
                  <c:v>22.355944308182984</c:v>
                </c:pt>
                <c:pt idx="471">
                  <c:v>22.35223673977346</c:v>
                </c:pt>
                <c:pt idx="472">
                  <c:v>22.348535131023912</c:v>
                </c:pt>
                <c:pt idx="473">
                  <c:v>22.344839550767581</c:v>
                </c:pt>
                <c:pt idx="474">
                  <c:v>22.341150061343015</c:v>
                </c:pt>
                <c:pt idx="475">
                  <c:v>22.337466718880027</c:v>
                </c:pt>
                <c:pt idx="476">
                  <c:v>22.333789573574848</c:v>
                </c:pt>
                <c:pt idx="477">
                  <c:v>22.33011866995486</c:v>
                </c:pt>
                <c:pt idx="478">
                  <c:v>22.326454047133272</c:v>
                </c:pt>
                <c:pt idx="479">
                  <c:v>22.322795739054126</c:v>
                </c:pt>
                <c:pt idx="480">
                  <c:v>22.319143774727948</c:v>
                </c:pt>
                <c:pt idx="481">
                  <c:v>22.315498178458427</c:v>
                </c:pt>
                <c:pt idx="482">
                  <c:v>22.311858970060396</c:v>
                </c:pt>
                <c:pt idx="483">
                  <c:v>22.30822616506947</c:v>
                </c:pt>
                <c:pt idx="484">
                  <c:v>22.304599774943611</c:v>
                </c:pt>
                <c:pt idx="485">
                  <c:v>22.30097980725694</c:v>
                </c:pt>
                <c:pt idx="486">
                  <c:v>22.297366265886058</c:v>
                </c:pt>
                <c:pt idx="487">
                  <c:v>22.293759151189146</c:v>
                </c:pt>
                <c:pt idx="488">
                  <c:v>22.290158460178109</c:v>
                </c:pt>
                <c:pt idx="489">
                  <c:v>22.286564186684036</c:v>
                </c:pt>
                <c:pt idx="490">
                  <c:v>22.282976321516184</c:v>
                </c:pt>
                <c:pt idx="491">
                  <c:v>22.27939485261474</c:v>
                </c:pt>
                <c:pt idx="492">
                  <c:v>22.275819765197586</c:v>
                </c:pt>
                <c:pt idx="493">
                  <c:v>22.272251041901292</c:v>
                </c:pt>
                <c:pt idx="494">
                  <c:v>22.268688662916531</c:v>
                </c:pt>
                <c:pt idx="495">
                  <c:v>22.265132606118119</c:v>
                </c:pt>
                <c:pt idx="496">
                  <c:v>22.261582847189896</c:v>
                </c:pt>
                <c:pt idx="497">
                  <c:v>22.258039359744636</c:v>
                </c:pt>
                <c:pt idx="498">
                  <c:v>22.254502115439124</c:v>
                </c:pt>
                <c:pt idx="499">
                  <c:v>22.250971084084632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10-4AC4-880C-A21E19159E57}"/>
            </c:ext>
          </c:extLst>
        </c:ser>
        <c:ser>
          <c:idx val="1"/>
          <c:order val="1"/>
          <c:tx>
            <c:strRef>
              <c:f>'termostat na zdi'!$S$11</c:f>
              <c:strCache>
                <c:ptCount val="1"/>
                <c:pt idx="0">
                  <c:v>2.cm zdi</c:v>
                </c:pt>
              </c:strCache>
            </c:strRef>
          </c:tx>
          <c:marker>
            <c:symbol val="none"/>
          </c:marker>
          <c:xVal>
            <c:numRef>
              <c:f>'termostat na zdi'!$A$12:$A$511</c:f>
              <c:numCache>
                <c:formatCode>h:mm:ss</c:formatCode>
                <c:ptCount val="500"/>
                <c:pt idx="0">
                  <c:v>0</c:v>
                </c:pt>
                <c:pt idx="1">
                  <c:v>2.9166666666666658E-4</c:v>
                </c:pt>
                <c:pt idx="2">
                  <c:v>5.8333333333333316E-4</c:v>
                </c:pt>
                <c:pt idx="3">
                  <c:v>8.7499999999999969E-4</c:v>
                </c:pt>
                <c:pt idx="4">
                  <c:v>1.1666666666666663E-3</c:v>
                </c:pt>
                <c:pt idx="5">
                  <c:v>1.458333333333333E-3</c:v>
                </c:pt>
                <c:pt idx="6">
                  <c:v>1.7499999999999996E-3</c:v>
                </c:pt>
                <c:pt idx="7">
                  <c:v>2.041666666666666E-3</c:v>
                </c:pt>
                <c:pt idx="8">
                  <c:v>2.3333333333333327E-3</c:v>
                </c:pt>
                <c:pt idx="9">
                  <c:v>2.6249999999999993E-3</c:v>
                </c:pt>
                <c:pt idx="10">
                  <c:v>2.9166666666666659E-3</c:v>
                </c:pt>
                <c:pt idx="11">
                  <c:v>3.2083333333333326E-3</c:v>
                </c:pt>
                <c:pt idx="12">
                  <c:v>3.4999999999999992E-3</c:v>
                </c:pt>
                <c:pt idx="13">
                  <c:v>3.7916666666666658E-3</c:v>
                </c:pt>
                <c:pt idx="14">
                  <c:v>4.083333333333332E-3</c:v>
                </c:pt>
                <c:pt idx="15">
                  <c:v>4.3749999999999987E-3</c:v>
                </c:pt>
                <c:pt idx="16">
                  <c:v>4.6666666666666653E-3</c:v>
                </c:pt>
                <c:pt idx="17">
                  <c:v>4.958333333333332E-3</c:v>
                </c:pt>
                <c:pt idx="18">
                  <c:v>5.2499999999999986E-3</c:v>
                </c:pt>
                <c:pt idx="19">
                  <c:v>5.5416666666666652E-3</c:v>
                </c:pt>
                <c:pt idx="20">
                  <c:v>5.8333333333333319E-3</c:v>
                </c:pt>
                <c:pt idx="21">
                  <c:v>6.1249999999999985E-3</c:v>
                </c:pt>
                <c:pt idx="22">
                  <c:v>6.4166666666666651E-3</c:v>
                </c:pt>
                <c:pt idx="23">
                  <c:v>6.7083333333333318E-3</c:v>
                </c:pt>
                <c:pt idx="24">
                  <c:v>6.9999999999999984E-3</c:v>
                </c:pt>
                <c:pt idx="25">
                  <c:v>7.291666666666665E-3</c:v>
                </c:pt>
                <c:pt idx="26">
                  <c:v>7.5833333333333317E-3</c:v>
                </c:pt>
                <c:pt idx="27">
                  <c:v>7.8749999999999983E-3</c:v>
                </c:pt>
                <c:pt idx="28">
                  <c:v>8.1666666666666641E-3</c:v>
                </c:pt>
                <c:pt idx="29">
                  <c:v>8.4583333333333299E-3</c:v>
                </c:pt>
                <c:pt idx="30">
                  <c:v>8.7499999999999956E-3</c:v>
                </c:pt>
                <c:pt idx="31">
                  <c:v>9.0416666666666614E-3</c:v>
                </c:pt>
                <c:pt idx="32">
                  <c:v>9.3333333333333272E-3</c:v>
                </c:pt>
                <c:pt idx="33">
                  <c:v>9.6249999999999929E-3</c:v>
                </c:pt>
                <c:pt idx="34">
                  <c:v>9.9166666666666587E-3</c:v>
                </c:pt>
                <c:pt idx="35">
                  <c:v>1.0208333333333324E-2</c:v>
                </c:pt>
                <c:pt idx="36">
                  <c:v>1.049999999999999E-2</c:v>
                </c:pt>
                <c:pt idx="37">
                  <c:v>1.0791666666666656E-2</c:v>
                </c:pt>
                <c:pt idx="38">
                  <c:v>1.1083333333333322E-2</c:v>
                </c:pt>
                <c:pt idx="39">
                  <c:v>1.1374999999999988E-2</c:v>
                </c:pt>
                <c:pt idx="40">
                  <c:v>1.1666666666666653E-2</c:v>
                </c:pt>
                <c:pt idx="41">
                  <c:v>1.1958333333333319E-2</c:v>
                </c:pt>
                <c:pt idx="42">
                  <c:v>1.2249999999999985E-2</c:v>
                </c:pt>
                <c:pt idx="43">
                  <c:v>1.2541666666666651E-2</c:v>
                </c:pt>
                <c:pt idx="44">
                  <c:v>1.2833333333333316E-2</c:v>
                </c:pt>
                <c:pt idx="45">
                  <c:v>1.3124999999999982E-2</c:v>
                </c:pt>
                <c:pt idx="46">
                  <c:v>1.3416666666666648E-2</c:v>
                </c:pt>
                <c:pt idx="47">
                  <c:v>1.3708333333333314E-2</c:v>
                </c:pt>
                <c:pt idx="48">
                  <c:v>1.3999999999999979E-2</c:v>
                </c:pt>
                <c:pt idx="49">
                  <c:v>1.4291666666666645E-2</c:v>
                </c:pt>
                <c:pt idx="50">
                  <c:v>1.4583333333333311E-2</c:v>
                </c:pt>
                <c:pt idx="51">
                  <c:v>1.4874999999999977E-2</c:v>
                </c:pt>
                <c:pt idx="52">
                  <c:v>1.5166666666666643E-2</c:v>
                </c:pt>
                <c:pt idx="53">
                  <c:v>1.5458333333333308E-2</c:v>
                </c:pt>
                <c:pt idx="54">
                  <c:v>1.5749999999999976E-2</c:v>
                </c:pt>
                <c:pt idx="55">
                  <c:v>1.6041666666666642E-2</c:v>
                </c:pt>
                <c:pt idx="56">
                  <c:v>1.6333333333333307E-2</c:v>
                </c:pt>
                <c:pt idx="57">
                  <c:v>1.6624999999999973E-2</c:v>
                </c:pt>
                <c:pt idx="58">
                  <c:v>1.6916666666666639E-2</c:v>
                </c:pt>
                <c:pt idx="59">
                  <c:v>1.7208333333333305E-2</c:v>
                </c:pt>
                <c:pt idx="60">
                  <c:v>1.749999999999997E-2</c:v>
                </c:pt>
                <c:pt idx="61">
                  <c:v>1.7791666666666636E-2</c:v>
                </c:pt>
                <c:pt idx="62">
                  <c:v>1.8083333333333302E-2</c:v>
                </c:pt>
                <c:pt idx="63">
                  <c:v>1.8374999999999968E-2</c:v>
                </c:pt>
                <c:pt idx="64">
                  <c:v>1.8666666666666634E-2</c:v>
                </c:pt>
                <c:pt idx="65">
                  <c:v>1.8958333333333299E-2</c:v>
                </c:pt>
                <c:pt idx="66">
                  <c:v>1.9249999999999965E-2</c:v>
                </c:pt>
                <c:pt idx="67">
                  <c:v>1.9541666666666631E-2</c:v>
                </c:pt>
                <c:pt idx="68">
                  <c:v>1.9833333333333297E-2</c:v>
                </c:pt>
                <c:pt idx="69">
                  <c:v>2.0124999999999962E-2</c:v>
                </c:pt>
                <c:pt idx="70">
                  <c:v>2.0416666666666628E-2</c:v>
                </c:pt>
                <c:pt idx="71">
                  <c:v>2.0708333333333294E-2</c:v>
                </c:pt>
                <c:pt idx="72">
                  <c:v>2.099999999999996E-2</c:v>
                </c:pt>
                <c:pt idx="73">
                  <c:v>2.1291666666666625E-2</c:v>
                </c:pt>
                <c:pt idx="74">
                  <c:v>2.1583333333333291E-2</c:v>
                </c:pt>
                <c:pt idx="75">
                  <c:v>2.1874999999999957E-2</c:v>
                </c:pt>
                <c:pt idx="76">
                  <c:v>2.2166666666666623E-2</c:v>
                </c:pt>
                <c:pt idx="77">
                  <c:v>2.2458333333333289E-2</c:v>
                </c:pt>
                <c:pt idx="78">
                  <c:v>2.2749999999999954E-2</c:v>
                </c:pt>
                <c:pt idx="79">
                  <c:v>2.304166666666662E-2</c:v>
                </c:pt>
                <c:pt idx="80">
                  <c:v>2.3333333333333286E-2</c:v>
                </c:pt>
                <c:pt idx="81">
                  <c:v>2.3624999999999952E-2</c:v>
                </c:pt>
                <c:pt idx="82">
                  <c:v>2.3916666666666617E-2</c:v>
                </c:pt>
                <c:pt idx="83">
                  <c:v>2.4208333333333283E-2</c:v>
                </c:pt>
                <c:pt idx="84">
                  <c:v>2.4499999999999949E-2</c:v>
                </c:pt>
                <c:pt idx="85">
                  <c:v>2.4791666666666615E-2</c:v>
                </c:pt>
                <c:pt idx="86">
                  <c:v>2.508333333333328E-2</c:v>
                </c:pt>
                <c:pt idx="87">
                  <c:v>2.5374999999999946E-2</c:v>
                </c:pt>
                <c:pt idx="88">
                  <c:v>2.5666666666666612E-2</c:v>
                </c:pt>
                <c:pt idx="89">
                  <c:v>2.5958333333333278E-2</c:v>
                </c:pt>
                <c:pt idx="90">
                  <c:v>2.6249999999999944E-2</c:v>
                </c:pt>
                <c:pt idx="91">
                  <c:v>2.6541666666666609E-2</c:v>
                </c:pt>
                <c:pt idx="92">
                  <c:v>2.6833333333333275E-2</c:v>
                </c:pt>
                <c:pt idx="93">
                  <c:v>2.7124999999999941E-2</c:v>
                </c:pt>
                <c:pt idx="94">
                  <c:v>2.7416666666666607E-2</c:v>
                </c:pt>
                <c:pt idx="95">
                  <c:v>2.7708333333333272E-2</c:v>
                </c:pt>
                <c:pt idx="96">
                  <c:v>2.7999999999999938E-2</c:v>
                </c:pt>
                <c:pt idx="97">
                  <c:v>2.8291666666666604E-2</c:v>
                </c:pt>
                <c:pt idx="98">
                  <c:v>2.858333333333327E-2</c:v>
                </c:pt>
                <c:pt idx="99">
                  <c:v>2.8874999999999935E-2</c:v>
                </c:pt>
                <c:pt idx="100">
                  <c:v>2.9166666666666601E-2</c:v>
                </c:pt>
                <c:pt idx="101">
                  <c:v>2.9458333333333267E-2</c:v>
                </c:pt>
                <c:pt idx="102">
                  <c:v>2.9749999999999933E-2</c:v>
                </c:pt>
                <c:pt idx="103">
                  <c:v>3.0041666666666599E-2</c:v>
                </c:pt>
                <c:pt idx="104">
                  <c:v>3.0333333333333264E-2</c:v>
                </c:pt>
                <c:pt idx="105">
                  <c:v>3.062499999999993E-2</c:v>
                </c:pt>
                <c:pt idx="106">
                  <c:v>3.0916666666666596E-2</c:v>
                </c:pt>
                <c:pt idx="107">
                  <c:v>3.1208333333333262E-2</c:v>
                </c:pt>
                <c:pt idx="108">
                  <c:v>3.1499999999999931E-2</c:v>
                </c:pt>
                <c:pt idx="109">
                  <c:v>3.17916666666666E-2</c:v>
                </c:pt>
                <c:pt idx="110">
                  <c:v>3.2083333333333269E-2</c:v>
                </c:pt>
                <c:pt idx="111">
                  <c:v>3.2374999999999939E-2</c:v>
                </c:pt>
                <c:pt idx="112">
                  <c:v>3.2666666666666608E-2</c:v>
                </c:pt>
                <c:pt idx="113">
                  <c:v>3.2958333333333277E-2</c:v>
                </c:pt>
                <c:pt idx="114">
                  <c:v>3.3249999999999946E-2</c:v>
                </c:pt>
                <c:pt idx="115">
                  <c:v>3.3541666666666616E-2</c:v>
                </c:pt>
                <c:pt idx="116">
                  <c:v>3.3833333333333285E-2</c:v>
                </c:pt>
                <c:pt idx="117">
                  <c:v>3.4124999999999954E-2</c:v>
                </c:pt>
                <c:pt idx="118">
                  <c:v>3.4416666666666623E-2</c:v>
                </c:pt>
                <c:pt idx="119">
                  <c:v>3.4708333333333292E-2</c:v>
                </c:pt>
                <c:pt idx="120">
                  <c:v>3.4999999999999962E-2</c:v>
                </c:pt>
                <c:pt idx="121">
                  <c:v>3.5291666666666631E-2</c:v>
                </c:pt>
                <c:pt idx="122">
                  <c:v>3.55833333333333E-2</c:v>
                </c:pt>
                <c:pt idx="123">
                  <c:v>3.5874999999999969E-2</c:v>
                </c:pt>
                <c:pt idx="124">
                  <c:v>3.6166666666666639E-2</c:v>
                </c:pt>
                <c:pt idx="125">
                  <c:v>3.6458333333333308E-2</c:v>
                </c:pt>
                <c:pt idx="126">
                  <c:v>3.6749999999999977E-2</c:v>
                </c:pt>
                <c:pt idx="127">
                  <c:v>3.7041666666666646E-2</c:v>
                </c:pt>
                <c:pt idx="128">
                  <c:v>3.7333333333333316E-2</c:v>
                </c:pt>
                <c:pt idx="129">
                  <c:v>3.7624999999999985E-2</c:v>
                </c:pt>
                <c:pt idx="130">
                  <c:v>3.7916666666666654E-2</c:v>
                </c:pt>
                <c:pt idx="131">
                  <c:v>3.8208333333333323E-2</c:v>
                </c:pt>
                <c:pt idx="132">
                  <c:v>3.8499999999999993E-2</c:v>
                </c:pt>
                <c:pt idx="133">
                  <c:v>3.8791666666666662E-2</c:v>
                </c:pt>
                <c:pt idx="134">
                  <c:v>3.9083333333333331E-2</c:v>
                </c:pt>
                <c:pt idx="135">
                  <c:v>3.9375E-2</c:v>
                </c:pt>
                <c:pt idx="136">
                  <c:v>3.966666666666667E-2</c:v>
                </c:pt>
                <c:pt idx="137">
                  <c:v>3.9958333333333339E-2</c:v>
                </c:pt>
                <c:pt idx="138">
                  <c:v>4.0250000000000008E-2</c:v>
                </c:pt>
                <c:pt idx="139">
                  <c:v>4.0541666666666677E-2</c:v>
                </c:pt>
                <c:pt idx="140">
                  <c:v>4.0833333333333346E-2</c:v>
                </c:pt>
                <c:pt idx="141">
                  <c:v>4.1125000000000016E-2</c:v>
                </c:pt>
                <c:pt idx="142">
                  <c:v>4.1416666666666685E-2</c:v>
                </c:pt>
                <c:pt idx="143">
                  <c:v>4.1708333333333354E-2</c:v>
                </c:pt>
                <c:pt idx="144">
                  <c:v>4.2000000000000023E-2</c:v>
                </c:pt>
                <c:pt idx="145">
                  <c:v>4.2291666666666693E-2</c:v>
                </c:pt>
                <c:pt idx="146">
                  <c:v>4.2583333333333362E-2</c:v>
                </c:pt>
                <c:pt idx="147">
                  <c:v>4.2875000000000031E-2</c:v>
                </c:pt>
                <c:pt idx="148">
                  <c:v>4.31666666666667E-2</c:v>
                </c:pt>
                <c:pt idx="149">
                  <c:v>4.345833333333337E-2</c:v>
                </c:pt>
                <c:pt idx="150">
                  <c:v>4.3750000000000039E-2</c:v>
                </c:pt>
                <c:pt idx="151">
                  <c:v>4.4041666666666708E-2</c:v>
                </c:pt>
                <c:pt idx="152">
                  <c:v>4.4333333333333377E-2</c:v>
                </c:pt>
                <c:pt idx="153">
                  <c:v>4.4625000000000047E-2</c:v>
                </c:pt>
                <c:pt idx="154">
                  <c:v>4.4916666666666716E-2</c:v>
                </c:pt>
                <c:pt idx="155">
                  <c:v>4.5208333333333385E-2</c:v>
                </c:pt>
                <c:pt idx="156">
                  <c:v>4.5500000000000054E-2</c:v>
                </c:pt>
                <c:pt idx="157">
                  <c:v>4.5791666666666724E-2</c:v>
                </c:pt>
                <c:pt idx="158">
                  <c:v>4.6083333333333393E-2</c:v>
                </c:pt>
                <c:pt idx="159">
                  <c:v>4.6375000000000062E-2</c:v>
                </c:pt>
                <c:pt idx="160">
                  <c:v>4.6666666666666731E-2</c:v>
                </c:pt>
                <c:pt idx="161">
                  <c:v>4.69583333333334E-2</c:v>
                </c:pt>
                <c:pt idx="162">
                  <c:v>4.725000000000007E-2</c:v>
                </c:pt>
                <c:pt idx="163">
                  <c:v>4.7541666666666739E-2</c:v>
                </c:pt>
                <c:pt idx="164">
                  <c:v>4.7833333333333408E-2</c:v>
                </c:pt>
                <c:pt idx="165">
                  <c:v>4.8125000000000077E-2</c:v>
                </c:pt>
                <c:pt idx="166">
                  <c:v>4.8416666666666747E-2</c:v>
                </c:pt>
                <c:pt idx="167">
                  <c:v>4.8708333333333416E-2</c:v>
                </c:pt>
                <c:pt idx="168">
                  <c:v>4.9000000000000085E-2</c:v>
                </c:pt>
                <c:pt idx="169">
                  <c:v>4.9291666666666754E-2</c:v>
                </c:pt>
                <c:pt idx="170">
                  <c:v>4.9583333333333424E-2</c:v>
                </c:pt>
                <c:pt idx="171">
                  <c:v>4.9875000000000093E-2</c:v>
                </c:pt>
                <c:pt idx="172">
                  <c:v>5.0166666666666762E-2</c:v>
                </c:pt>
                <c:pt idx="173">
                  <c:v>5.0458333333333431E-2</c:v>
                </c:pt>
                <c:pt idx="174">
                  <c:v>5.0750000000000101E-2</c:v>
                </c:pt>
                <c:pt idx="175">
                  <c:v>5.104166666666677E-2</c:v>
                </c:pt>
                <c:pt idx="176">
                  <c:v>5.1333333333333439E-2</c:v>
                </c:pt>
                <c:pt idx="177">
                  <c:v>5.1625000000000108E-2</c:v>
                </c:pt>
                <c:pt idx="178">
                  <c:v>5.1916666666666778E-2</c:v>
                </c:pt>
                <c:pt idx="179">
                  <c:v>5.2208333333333447E-2</c:v>
                </c:pt>
                <c:pt idx="180">
                  <c:v>5.2500000000000116E-2</c:v>
                </c:pt>
                <c:pt idx="181">
                  <c:v>5.2791666666666785E-2</c:v>
                </c:pt>
                <c:pt idx="182">
                  <c:v>5.3083333333333454E-2</c:v>
                </c:pt>
                <c:pt idx="183">
                  <c:v>5.3375000000000124E-2</c:v>
                </c:pt>
                <c:pt idx="184">
                  <c:v>5.3666666666666793E-2</c:v>
                </c:pt>
                <c:pt idx="185">
                  <c:v>5.3958333333333462E-2</c:v>
                </c:pt>
                <c:pt idx="186">
                  <c:v>5.4250000000000131E-2</c:v>
                </c:pt>
                <c:pt idx="187">
                  <c:v>5.4541666666666801E-2</c:v>
                </c:pt>
                <c:pt idx="188">
                  <c:v>5.483333333333347E-2</c:v>
                </c:pt>
                <c:pt idx="189">
                  <c:v>5.5125000000000139E-2</c:v>
                </c:pt>
                <c:pt idx="190">
                  <c:v>5.5416666666666808E-2</c:v>
                </c:pt>
                <c:pt idx="191">
                  <c:v>5.5708333333333478E-2</c:v>
                </c:pt>
                <c:pt idx="192">
                  <c:v>5.6000000000000147E-2</c:v>
                </c:pt>
                <c:pt idx="193">
                  <c:v>5.6291666666666816E-2</c:v>
                </c:pt>
                <c:pt idx="194">
                  <c:v>5.6583333333333485E-2</c:v>
                </c:pt>
                <c:pt idx="195">
                  <c:v>5.6875000000000155E-2</c:v>
                </c:pt>
                <c:pt idx="196">
                  <c:v>5.7166666666666824E-2</c:v>
                </c:pt>
                <c:pt idx="197">
                  <c:v>5.7458333333333493E-2</c:v>
                </c:pt>
                <c:pt idx="198">
                  <c:v>5.7750000000000162E-2</c:v>
                </c:pt>
                <c:pt idx="199">
                  <c:v>5.8041666666666832E-2</c:v>
                </c:pt>
                <c:pt idx="200">
                  <c:v>5.8333333333333501E-2</c:v>
                </c:pt>
                <c:pt idx="201">
                  <c:v>5.862500000000017E-2</c:v>
                </c:pt>
                <c:pt idx="202">
                  <c:v>5.8916666666666839E-2</c:v>
                </c:pt>
                <c:pt idx="203">
                  <c:v>5.9208333333333509E-2</c:v>
                </c:pt>
                <c:pt idx="204">
                  <c:v>5.9500000000000178E-2</c:v>
                </c:pt>
                <c:pt idx="205">
                  <c:v>5.9791666666666847E-2</c:v>
                </c:pt>
                <c:pt idx="206">
                  <c:v>6.0083333333333516E-2</c:v>
                </c:pt>
                <c:pt idx="207">
                  <c:v>6.0375000000000185E-2</c:v>
                </c:pt>
                <c:pt idx="208">
                  <c:v>6.0666666666666855E-2</c:v>
                </c:pt>
                <c:pt idx="209">
                  <c:v>6.0958333333333524E-2</c:v>
                </c:pt>
                <c:pt idx="210">
                  <c:v>6.1250000000000193E-2</c:v>
                </c:pt>
                <c:pt idx="211">
                  <c:v>6.1541666666666862E-2</c:v>
                </c:pt>
                <c:pt idx="212">
                  <c:v>6.1833333333333532E-2</c:v>
                </c:pt>
                <c:pt idx="213">
                  <c:v>6.2125000000000201E-2</c:v>
                </c:pt>
                <c:pt idx="214">
                  <c:v>6.241666666666687E-2</c:v>
                </c:pt>
                <c:pt idx="215">
                  <c:v>6.2708333333333532E-2</c:v>
                </c:pt>
                <c:pt idx="216">
                  <c:v>6.3000000000000195E-2</c:v>
                </c:pt>
                <c:pt idx="217">
                  <c:v>6.3291666666666857E-2</c:v>
                </c:pt>
                <c:pt idx="218">
                  <c:v>6.3583333333333519E-2</c:v>
                </c:pt>
                <c:pt idx="219">
                  <c:v>6.3875000000000182E-2</c:v>
                </c:pt>
                <c:pt idx="220">
                  <c:v>6.4166666666666844E-2</c:v>
                </c:pt>
                <c:pt idx="221">
                  <c:v>6.4458333333333506E-2</c:v>
                </c:pt>
                <c:pt idx="222">
                  <c:v>6.4750000000000169E-2</c:v>
                </c:pt>
                <c:pt idx="223">
                  <c:v>6.5041666666666831E-2</c:v>
                </c:pt>
                <c:pt idx="224">
                  <c:v>6.5333333333333493E-2</c:v>
                </c:pt>
                <c:pt idx="225">
                  <c:v>6.5625000000000155E-2</c:v>
                </c:pt>
                <c:pt idx="226">
                  <c:v>6.5916666666666818E-2</c:v>
                </c:pt>
                <c:pt idx="227">
                  <c:v>6.620833333333348E-2</c:v>
                </c:pt>
                <c:pt idx="228">
                  <c:v>6.6500000000000142E-2</c:v>
                </c:pt>
                <c:pt idx="229">
                  <c:v>6.6791666666666805E-2</c:v>
                </c:pt>
                <c:pt idx="230">
                  <c:v>6.7083333333333467E-2</c:v>
                </c:pt>
                <c:pt idx="231">
                  <c:v>6.7375000000000129E-2</c:v>
                </c:pt>
                <c:pt idx="232">
                  <c:v>6.7666666666666792E-2</c:v>
                </c:pt>
                <c:pt idx="233">
                  <c:v>6.7958333333333454E-2</c:v>
                </c:pt>
                <c:pt idx="234">
                  <c:v>6.8250000000000116E-2</c:v>
                </c:pt>
                <c:pt idx="235">
                  <c:v>6.8541666666666778E-2</c:v>
                </c:pt>
                <c:pt idx="236">
                  <c:v>6.8833333333333441E-2</c:v>
                </c:pt>
                <c:pt idx="237">
                  <c:v>6.9125000000000103E-2</c:v>
                </c:pt>
                <c:pt idx="238">
                  <c:v>6.9416666666666765E-2</c:v>
                </c:pt>
                <c:pt idx="239">
                  <c:v>6.9708333333333428E-2</c:v>
                </c:pt>
                <c:pt idx="240">
                  <c:v>7.000000000000009E-2</c:v>
                </c:pt>
                <c:pt idx="241">
                  <c:v>7.0291666666666752E-2</c:v>
                </c:pt>
                <c:pt idx="242">
                  <c:v>7.0583333333333415E-2</c:v>
                </c:pt>
                <c:pt idx="243">
                  <c:v>7.0875000000000077E-2</c:v>
                </c:pt>
                <c:pt idx="244">
                  <c:v>7.1166666666666739E-2</c:v>
                </c:pt>
                <c:pt idx="245">
                  <c:v>7.1458333333333401E-2</c:v>
                </c:pt>
                <c:pt idx="246">
                  <c:v>7.1750000000000064E-2</c:v>
                </c:pt>
                <c:pt idx="247">
                  <c:v>7.2041666666666726E-2</c:v>
                </c:pt>
                <c:pt idx="248">
                  <c:v>7.2333333333333388E-2</c:v>
                </c:pt>
                <c:pt idx="249">
                  <c:v>7.2625000000000051E-2</c:v>
                </c:pt>
                <c:pt idx="250">
                  <c:v>7.2916666666666713E-2</c:v>
                </c:pt>
                <c:pt idx="251">
                  <c:v>7.3208333333333375E-2</c:v>
                </c:pt>
                <c:pt idx="252">
                  <c:v>7.3500000000000038E-2</c:v>
                </c:pt>
                <c:pt idx="253">
                  <c:v>7.37916666666667E-2</c:v>
                </c:pt>
                <c:pt idx="254">
                  <c:v>7.4083333333333362E-2</c:v>
                </c:pt>
                <c:pt idx="255">
                  <c:v>7.4375000000000024E-2</c:v>
                </c:pt>
                <c:pt idx="256">
                  <c:v>7.4666666666666687E-2</c:v>
                </c:pt>
                <c:pt idx="257">
                  <c:v>7.4958333333333349E-2</c:v>
                </c:pt>
                <c:pt idx="258">
                  <c:v>7.5250000000000011E-2</c:v>
                </c:pt>
                <c:pt idx="259">
                  <c:v>7.5541666666666674E-2</c:v>
                </c:pt>
                <c:pt idx="260">
                  <c:v>7.5833333333333336E-2</c:v>
                </c:pt>
                <c:pt idx="261">
                  <c:v>7.6124999999999998E-2</c:v>
                </c:pt>
                <c:pt idx="262">
                  <c:v>7.6416666666666661E-2</c:v>
                </c:pt>
                <c:pt idx="263">
                  <c:v>7.6708333333333323E-2</c:v>
                </c:pt>
                <c:pt idx="264">
                  <c:v>7.6999999999999985E-2</c:v>
                </c:pt>
                <c:pt idx="265">
                  <c:v>7.7291666666666647E-2</c:v>
                </c:pt>
                <c:pt idx="266">
                  <c:v>7.758333333333331E-2</c:v>
                </c:pt>
                <c:pt idx="267">
                  <c:v>7.7874999999999972E-2</c:v>
                </c:pt>
                <c:pt idx="268">
                  <c:v>7.8166666666666634E-2</c:v>
                </c:pt>
                <c:pt idx="269">
                  <c:v>7.8458333333333297E-2</c:v>
                </c:pt>
                <c:pt idx="270">
                  <c:v>7.8749999999999959E-2</c:v>
                </c:pt>
                <c:pt idx="271">
                  <c:v>7.9041666666666621E-2</c:v>
                </c:pt>
                <c:pt idx="272">
                  <c:v>7.9333333333333284E-2</c:v>
                </c:pt>
                <c:pt idx="273">
                  <c:v>7.9624999999999946E-2</c:v>
                </c:pt>
                <c:pt idx="274">
                  <c:v>7.9916666666666608E-2</c:v>
                </c:pt>
                <c:pt idx="275">
                  <c:v>8.020833333333327E-2</c:v>
                </c:pt>
                <c:pt idx="276">
                  <c:v>8.0499999999999933E-2</c:v>
                </c:pt>
                <c:pt idx="277">
                  <c:v>8.0791666666666595E-2</c:v>
                </c:pt>
                <c:pt idx="278">
                  <c:v>8.1083333333333257E-2</c:v>
                </c:pt>
                <c:pt idx="279">
                  <c:v>8.137499999999992E-2</c:v>
                </c:pt>
                <c:pt idx="280">
                  <c:v>8.1666666666666582E-2</c:v>
                </c:pt>
                <c:pt idx="281">
                  <c:v>8.1958333333333244E-2</c:v>
                </c:pt>
                <c:pt idx="282">
                  <c:v>8.2249999999999907E-2</c:v>
                </c:pt>
                <c:pt idx="283">
                  <c:v>8.2541666666666569E-2</c:v>
                </c:pt>
                <c:pt idx="284">
                  <c:v>8.2833333333333231E-2</c:v>
                </c:pt>
                <c:pt idx="285">
                  <c:v>8.3124999999999893E-2</c:v>
                </c:pt>
                <c:pt idx="286">
                  <c:v>8.3416666666666556E-2</c:v>
                </c:pt>
                <c:pt idx="287">
                  <c:v>8.3708333333333218E-2</c:v>
                </c:pt>
                <c:pt idx="288">
                  <c:v>8.399999999999988E-2</c:v>
                </c:pt>
                <c:pt idx="289">
                  <c:v>8.4291666666666543E-2</c:v>
                </c:pt>
                <c:pt idx="290">
                  <c:v>8.4583333333333205E-2</c:v>
                </c:pt>
                <c:pt idx="291">
                  <c:v>8.4874999999999867E-2</c:v>
                </c:pt>
                <c:pt idx="292">
                  <c:v>8.516666666666653E-2</c:v>
                </c:pt>
                <c:pt idx="293">
                  <c:v>8.5458333333333192E-2</c:v>
                </c:pt>
                <c:pt idx="294">
                  <c:v>8.5749999999999854E-2</c:v>
                </c:pt>
                <c:pt idx="295">
                  <c:v>8.6041666666666516E-2</c:v>
                </c:pt>
                <c:pt idx="296">
                  <c:v>8.6333333333333179E-2</c:v>
                </c:pt>
                <c:pt idx="297">
                  <c:v>8.6624999999999841E-2</c:v>
                </c:pt>
                <c:pt idx="298">
                  <c:v>8.6916666666666503E-2</c:v>
                </c:pt>
                <c:pt idx="299">
                  <c:v>8.7208333333333166E-2</c:v>
                </c:pt>
                <c:pt idx="300">
                  <c:v>8.7499999999999828E-2</c:v>
                </c:pt>
                <c:pt idx="301">
                  <c:v>8.779166666666649E-2</c:v>
                </c:pt>
                <c:pt idx="302">
                  <c:v>8.8083333333333153E-2</c:v>
                </c:pt>
                <c:pt idx="303">
                  <c:v>8.8374999999999815E-2</c:v>
                </c:pt>
                <c:pt idx="304">
                  <c:v>8.8666666666666477E-2</c:v>
                </c:pt>
                <c:pt idx="305">
                  <c:v>8.8958333333333139E-2</c:v>
                </c:pt>
                <c:pt idx="306">
                  <c:v>8.9249999999999802E-2</c:v>
                </c:pt>
                <c:pt idx="307">
                  <c:v>8.9541666666666464E-2</c:v>
                </c:pt>
                <c:pt idx="308">
                  <c:v>8.9833333333333126E-2</c:v>
                </c:pt>
                <c:pt idx="309">
                  <c:v>9.0124999999999789E-2</c:v>
                </c:pt>
                <c:pt idx="310">
                  <c:v>9.0416666666666451E-2</c:v>
                </c:pt>
                <c:pt idx="311">
                  <c:v>9.0708333333333113E-2</c:v>
                </c:pt>
                <c:pt idx="312">
                  <c:v>9.0999999999999776E-2</c:v>
                </c:pt>
                <c:pt idx="313">
                  <c:v>9.1291666666666438E-2</c:v>
                </c:pt>
                <c:pt idx="314">
                  <c:v>9.15833333333331E-2</c:v>
                </c:pt>
                <c:pt idx="315">
                  <c:v>9.1874999999999762E-2</c:v>
                </c:pt>
                <c:pt idx="316">
                  <c:v>9.2166666666666425E-2</c:v>
                </c:pt>
                <c:pt idx="317">
                  <c:v>9.2458333333333087E-2</c:v>
                </c:pt>
                <c:pt idx="318">
                  <c:v>9.2749999999999749E-2</c:v>
                </c:pt>
                <c:pt idx="319">
                  <c:v>9.3041666666666412E-2</c:v>
                </c:pt>
                <c:pt idx="320">
                  <c:v>9.3333333333333074E-2</c:v>
                </c:pt>
                <c:pt idx="321">
                  <c:v>9.3624999999999736E-2</c:v>
                </c:pt>
                <c:pt idx="322">
                  <c:v>9.3916666666666399E-2</c:v>
                </c:pt>
                <c:pt idx="323">
                  <c:v>9.4208333333333061E-2</c:v>
                </c:pt>
                <c:pt idx="324">
                  <c:v>9.4499999999999723E-2</c:v>
                </c:pt>
                <c:pt idx="325">
                  <c:v>9.4791666666666385E-2</c:v>
                </c:pt>
                <c:pt idx="326">
                  <c:v>9.5083333333333048E-2</c:v>
                </c:pt>
                <c:pt idx="327">
                  <c:v>9.537499999999971E-2</c:v>
                </c:pt>
                <c:pt idx="328">
                  <c:v>9.5666666666666372E-2</c:v>
                </c:pt>
                <c:pt idx="329">
                  <c:v>9.5958333333333035E-2</c:v>
                </c:pt>
                <c:pt idx="330">
                  <c:v>9.6249999999999697E-2</c:v>
                </c:pt>
                <c:pt idx="331">
                  <c:v>9.6541666666666359E-2</c:v>
                </c:pt>
                <c:pt idx="332">
                  <c:v>9.6833333333333022E-2</c:v>
                </c:pt>
                <c:pt idx="333">
                  <c:v>9.7124999999999684E-2</c:v>
                </c:pt>
                <c:pt idx="334">
                  <c:v>9.7416666666666346E-2</c:v>
                </c:pt>
                <c:pt idx="335">
                  <c:v>9.7708333333333008E-2</c:v>
                </c:pt>
                <c:pt idx="336">
                  <c:v>9.7999999999999671E-2</c:v>
                </c:pt>
                <c:pt idx="337">
                  <c:v>9.8291666666666333E-2</c:v>
                </c:pt>
                <c:pt idx="338">
                  <c:v>9.8583333333332995E-2</c:v>
                </c:pt>
                <c:pt idx="339">
                  <c:v>9.8874999999999658E-2</c:v>
                </c:pt>
                <c:pt idx="340">
                  <c:v>9.916666666666632E-2</c:v>
                </c:pt>
                <c:pt idx="341">
                  <c:v>9.9458333333332982E-2</c:v>
                </c:pt>
                <c:pt idx="342">
                  <c:v>9.9749999999999645E-2</c:v>
                </c:pt>
                <c:pt idx="343">
                  <c:v>0.10004166666666631</c:v>
                </c:pt>
                <c:pt idx="344">
                  <c:v>0.10033333333333297</c:v>
                </c:pt>
                <c:pt idx="345">
                  <c:v>0.10062499999999963</c:v>
                </c:pt>
                <c:pt idx="346">
                  <c:v>0.10091666666666629</c:v>
                </c:pt>
                <c:pt idx="347">
                  <c:v>0.10120833333333296</c:v>
                </c:pt>
                <c:pt idx="348">
                  <c:v>0.10149999999999962</c:v>
                </c:pt>
                <c:pt idx="349">
                  <c:v>0.10179166666666628</c:v>
                </c:pt>
                <c:pt idx="350">
                  <c:v>0.10208333333333294</c:v>
                </c:pt>
                <c:pt idx="351">
                  <c:v>0.10237499999999961</c:v>
                </c:pt>
                <c:pt idx="352">
                  <c:v>0.10266666666666627</c:v>
                </c:pt>
                <c:pt idx="353">
                  <c:v>0.10295833333333293</c:v>
                </c:pt>
                <c:pt idx="354">
                  <c:v>0.10324999999999959</c:v>
                </c:pt>
                <c:pt idx="355">
                  <c:v>0.10354166666666625</c:v>
                </c:pt>
                <c:pt idx="356">
                  <c:v>0.10383333333333292</c:v>
                </c:pt>
                <c:pt idx="357">
                  <c:v>0.10412499999999958</c:v>
                </c:pt>
                <c:pt idx="358">
                  <c:v>0.10441666666666624</c:v>
                </c:pt>
                <c:pt idx="359">
                  <c:v>0.1047083333333329</c:v>
                </c:pt>
                <c:pt idx="360">
                  <c:v>0.10499999999999957</c:v>
                </c:pt>
                <c:pt idx="361">
                  <c:v>0.10529166666666623</c:v>
                </c:pt>
                <c:pt idx="362">
                  <c:v>0.10558333333333289</c:v>
                </c:pt>
                <c:pt idx="363">
                  <c:v>0.10587499999999955</c:v>
                </c:pt>
                <c:pt idx="364">
                  <c:v>0.10616666666666622</c:v>
                </c:pt>
                <c:pt idx="365">
                  <c:v>0.10645833333333288</c:v>
                </c:pt>
                <c:pt idx="366">
                  <c:v>0.10674999999999954</c:v>
                </c:pt>
                <c:pt idx="367">
                  <c:v>0.1070416666666662</c:v>
                </c:pt>
                <c:pt idx="368">
                  <c:v>0.10733333333333286</c:v>
                </c:pt>
                <c:pt idx="369">
                  <c:v>0.10762499999999953</c:v>
                </c:pt>
                <c:pt idx="370">
                  <c:v>0.10791666666666619</c:v>
                </c:pt>
                <c:pt idx="371">
                  <c:v>0.10820833333333285</c:v>
                </c:pt>
                <c:pt idx="372">
                  <c:v>0.10849999999999951</c:v>
                </c:pt>
                <c:pt idx="373">
                  <c:v>0.10879166666666618</c:v>
                </c:pt>
                <c:pt idx="374">
                  <c:v>0.10908333333333284</c:v>
                </c:pt>
                <c:pt idx="375">
                  <c:v>0.1093749999999995</c:v>
                </c:pt>
                <c:pt idx="376">
                  <c:v>0.10966666666666616</c:v>
                </c:pt>
                <c:pt idx="377">
                  <c:v>0.10995833333333282</c:v>
                </c:pt>
                <c:pt idx="378">
                  <c:v>0.11024999999999949</c:v>
                </c:pt>
                <c:pt idx="379">
                  <c:v>0.11054166666666615</c:v>
                </c:pt>
                <c:pt idx="380">
                  <c:v>0.11083333333333281</c:v>
                </c:pt>
                <c:pt idx="381">
                  <c:v>0.11112499999999947</c:v>
                </c:pt>
                <c:pt idx="382">
                  <c:v>0.11141666666666614</c:v>
                </c:pt>
                <c:pt idx="383">
                  <c:v>0.1117083333333328</c:v>
                </c:pt>
                <c:pt idx="384">
                  <c:v>0.11199999999999946</c:v>
                </c:pt>
                <c:pt idx="385">
                  <c:v>0.11229166666666612</c:v>
                </c:pt>
                <c:pt idx="386">
                  <c:v>0.11258333333333279</c:v>
                </c:pt>
                <c:pt idx="387">
                  <c:v>0.11287499999999945</c:v>
                </c:pt>
                <c:pt idx="388">
                  <c:v>0.11316666666666611</c:v>
                </c:pt>
                <c:pt idx="389">
                  <c:v>0.11345833333333277</c:v>
                </c:pt>
                <c:pt idx="390">
                  <c:v>0.11374999999999943</c:v>
                </c:pt>
                <c:pt idx="391">
                  <c:v>0.1140416666666661</c:v>
                </c:pt>
                <c:pt idx="392">
                  <c:v>0.11433333333333276</c:v>
                </c:pt>
                <c:pt idx="393">
                  <c:v>0.11462499999999942</c:v>
                </c:pt>
                <c:pt idx="394">
                  <c:v>0.11491666666666608</c:v>
                </c:pt>
                <c:pt idx="395">
                  <c:v>0.11520833333333275</c:v>
                </c:pt>
                <c:pt idx="396">
                  <c:v>0.11549999999999941</c:v>
                </c:pt>
                <c:pt idx="397">
                  <c:v>0.11579166666666607</c:v>
                </c:pt>
                <c:pt idx="398">
                  <c:v>0.11608333333333273</c:v>
                </c:pt>
                <c:pt idx="399">
                  <c:v>0.1163749999999994</c:v>
                </c:pt>
                <c:pt idx="400">
                  <c:v>0.11666666666666606</c:v>
                </c:pt>
                <c:pt idx="401">
                  <c:v>0.11695833333333272</c:v>
                </c:pt>
                <c:pt idx="402">
                  <c:v>0.11724999999999938</c:v>
                </c:pt>
                <c:pt idx="403">
                  <c:v>0.11754166666666604</c:v>
                </c:pt>
                <c:pt idx="404">
                  <c:v>0.11783333333333271</c:v>
                </c:pt>
                <c:pt idx="405">
                  <c:v>0.11812499999999937</c:v>
                </c:pt>
                <c:pt idx="406">
                  <c:v>0.11841666666666603</c:v>
                </c:pt>
                <c:pt idx="407">
                  <c:v>0.11870833333333269</c:v>
                </c:pt>
                <c:pt idx="408">
                  <c:v>0.11899999999999936</c:v>
                </c:pt>
                <c:pt idx="409">
                  <c:v>0.11929166666666602</c:v>
                </c:pt>
                <c:pt idx="410">
                  <c:v>0.11958333333333268</c:v>
                </c:pt>
                <c:pt idx="411">
                  <c:v>0.11987499999999934</c:v>
                </c:pt>
                <c:pt idx="412">
                  <c:v>0.12016666666666601</c:v>
                </c:pt>
                <c:pt idx="413">
                  <c:v>0.12045833333333267</c:v>
                </c:pt>
                <c:pt idx="414">
                  <c:v>0.12074999999999933</c:v>
                </c:pt>
                <c:pt idx="415">
                  <c:v>0.12104166666666599</c:v>
                </c:pt>
                <c:pt idx="416">
                  <c:v>0.12133333333333265</c:v>
                </c:pt>
                <c:pt idx="417">
                  <c:v>0.12162499999999932</c:v>
                </c:pt>
                <c:pt idx="418">
                  <c:v>0.12191666666666598</c:v>
                </c:pt>
                <c:pt idx="419">
                  <c:v>0.12220833333333264</c:v>
                </c:pt>
                <c:pt idx="420">
                  <c:v>0.1224999999999993</c:v>
                </c:pt>
                <c:pt idx="421">
                  <c:v>0.12279166666666597</c:v>
                </c:pt>
                <c:pt idx="422">
                  <c:v>0.12308333333333263</c:v>
                </c:pt>
                <c:pt idx="423">
                  <c:v>0.12337499999999929</c:v>
                </c:pt>
                <c:pt idx="424">
                  <c:v>0.12366666666666595</c:v>
                </c:pt>
                <c:pt idx="425">
                  <c:v>0.12395833333333262</c:v>
                </c:pt>
                <c:pt idx="426">
                  <c:v>0.12424999999999928</c:v>
                </c:pt>
                <c:pt idx="427">
                  <c:v>0.12454166666666594</c:v>
                </c:pt>
                <c:pt idx="428">
                  <c:v>0.1248333333333326</c:v>
                </c:pt>
                <c:pt idx="429">
                  <c:v>0.12512499999999926</c:v>
                </c:pt>
                <c:pt idx="430">
                  <c:v>0.12541666666666593</c:v>
                </c:pt>
                <c:pt idx="431">
                  <c:v>0.12570833333333259</c:v>
                </c:pt>
                <c:pt idx="432">
                  <c:v>0.12599999999999925</c:v>
                </c:pt>
                <c:pt idx="433">
                  <c:v>0.12629166666666591</c:v>
                </c:pt>
                <c:pt idx="434">
                  <c:v>0.12658333333333258</c:v>
                </c:pt>
                <c:pt idx="435">
                  <c:v>0.12687499999999924</c:v>
                </c:pt>
                <c:pt idx="436">
                  <c:v>0.1271666666666659</c:v>
                </c:pt>
                <c:pt idx="437">
                  <c:v>0.12745833333333256</c:v>
                </c:pt>
                <c:pt idx="438">
                  <c:v>0.12774999999999923</c:v>
                </c:pt>
                <c:pt idx="439">
                  <c:v>0.12804166666666589</c:v>
                </c:pt>
                <c:pt idx="440">
                  <c:v>0.12833333333333255</c:v>
                </c:pt>
                <c:pt idx="441">
                  <c:v>0.12862499999999921</c:v>
                </c:pt>
                <c:pt idx="442">
                  <c:v>0.12891666666666587</c:v>
                </c:pt>
                <c:pt idx="443">
                  <c:v>0.12920833333333254</c:v>
                </c:pt>
                <c:pt idx="444">
                  <c:v>0.1294999999999992</c:v>
                </c:pt>
                <c:pt idx="445">
                  <c:v>0.12979166666666586</c:v>
                </c:pt>
                <c:pt idx="446">
                  <c:v>0.13008333333333252</c:v>
                </c:pt>
                <c:pt idx="447">
                  <c:v>0.13037499999999919</c:v>
                </c:pt>
                <c:pt idx="448">
                  <c:v>0.13066666666666585</c:v>
                </c:pt>
                <c:pt idx="449">
                  <c:v>0.13095833333333251</c:v>
                </c:pt>
                <c:pt idx="450">
                  <c:v>0.13124999999999917</c:v>
                </c:pt>
                <c:pt idx="451">
                  <c:v>0.13154166666666584</c:v>
                </c:pt>
                <c:pt idx="452">
                  <c:v>0.1318333333333325</c:v>
                </c:pt>
                <c:pt idx="453">
                  <c:v>0.13212499999999916</c:v>
                </c:pt>
                <c:pt idx="454">
                  <c:v>0.13241666666666582</c:v>
                </c:pt>
                <c:pt idx="455">
                  <c:v>0.13270833333333248</c:v>
                </c:pt>
                <c:pt idx="456">
                  <c:v>0.13299999999999915</c:v>
                </c:pt>
                <c:pt idx="457">
                  <c:v>0.13329166666666581</c:v>
                </c:pt>
                <c:pt idx="458">
                  <c:v>0.13358333333333247</c:v>
                </c:pt>
                <c:pt idx="459">
                  <c:v>0.13387499999999913</c:v>
                </c:pt>
                <c:pt idx="460">
                  <c:v>0.1341666666666658</c:v>
                </c:pt>
                <c:pt idx="461">
                  <c:v>0.13445833333333246</c:v>
                </c:pt>
                <c:pt idx="462">
                  <c:v>0.13474999999999912</c:v>
                </c:pt>
                <c:pt idx="463">
                  <c:v>0.13504166666666578</c:v>
                </c:pt>
                <c:pt idx="464">
                  <c:v>0.13533333333333245</c:v>
                </c:pt>
                <c:pt idx="465">
                  <c:v>0.13562499999999911</c:v>
                </c:pt>
                <c:pt idx="466">
                  <c:v>0.13591666666666577</c:v>
                </c:pt>
                <c:pt idx="467">
                  <c:v>0.13620833333333243</c:v>
                </c:pt>
                <c:pt idx="468">
                  <c:v>0.13649999999999909</c:v>
                </c:pt>
                <c:pt idx="469">
                  <c:v>0.13679166666666576</c:v>
                </c:pt>
                <c:pt idx="470">
                  <c:v>0.13708333333333242</c:v>
                </c:pt>
                <c:pt idx="471">
                  <c:v>0.13737499999999908</c:v>
                </c:pt>
                <c:pt idx="472">
                  <c:v>0.13766666666666574</c:v>
                </c:pt>
                <c:pt idx="473">
                  <c:v>0.13795833333333241</c:v>
                </c:pt>
                <c:pt idx="474">
                  <c:v>0.13824999999999907</c:v>
                </c:pt>
                <c:pt idx="475">
                  <c:v>0.13854166666666573</c:v>
                </c:pt>
                <c:pt idx="476">
                  <c:v>0.13883333333333239</c:v>
                </c:pt>
                <c:pt idx="477">
                  <c:v>0.13912499999999905</c:v>
                </c:pt>
                <c:pt idx="478">
                  <c:v>0.13941666666666572</c:v>
                </c:pt>
                <c:pt idx="479">
                  <c:v>0.13970833333333238</c:v>
                </c:pt>
                <c:pt idx="480">
                  <c:v>0.13999999999999904</c:v>
                </c:pt>
                <c:pt idx="481">
                  <c:v>0.1402916666666657</c:v>
                </c:pt>
                <c:pt idx="482">
                  <c:v>0.14058333333333237</c:v>
                </c:pt>
                <c:pt idx="483">
                  <c:v>0.14087499999999903</c:v>
                </c:pt>
                <c:pt idx="484">
                  <c:v>0.14116666666666569</c:v>
                </c:pt>
                <c:pt idx="485">
                  <c:v>0.14145833333333235</c:v>
                </c:pt>
                <c:pt idx="486">
                  <c:v>0.14174999999999902</c:v>
                </c:pt>
                <c:pt idx="487">
                  <c:v>0.14204166666666568</c:v>
                </c:pt>
                <c:pt idx="488">
                  <c:v>0.14233333333333234</c:v>
                </c:pt>
                <c:pt idx="489">
                  <c:v>0.142624999999999</c:v>
                </c:pt>
                <c:pt idx="490">
                  <c:v>0.14291666666666566</c:v>
                </c:pt>
                <c:pt idx="491">
                  <c:v>0.14320833333333233</c:v>
                </c:pt>
                <c:pt idx="492">
                  <c:v>0.14349999999999899</c:v>
                </c:pt>
                <c:pt idx="493">
                  <c:v>0.14379166666666565</c:v>
                </c:pt>
                <c:pt idx="494">
                  <c:v>0.14408333333333231</c:v>
                </c:pt>
                <c:pt idx="495">
                  <c:v>0.14437499999999898</c:v>
                </c:pt>
                <c:pt idx="496">
                  <c:v>0.14466666666666564</c:v>
                </c:pt>
                <c:pt idx="497">
                  <c:v>0.1449583333333323</c:v>
                </c:pt>
                <c:pt idx="498">
                  <c:v>0.14524999999999896</c:v>
                </c:pt>
                <c:pt idx="499">
                  <c:v>0.14554166666666563</c:v>
                </c:pt>
              </c:numCache>
            </c:numRef>
          </c:xVal>
          <c:yVal>
            <c:numRef>
              <c:f>'termostat na zdi'!$S$12:$S$511</c:f>
              <c:numCache>
                <c:formatCode>General</c:formatCode>
                <c:ptCount val="500"/>
                <c:pt idx="0">
                  <c:v>21.5</c:v>
                </c:pt>
                <c:pt idx="1">
                  <c:v>21.5</c:v>
                </c:pt>
                <c:pt idx="2">
                  <c:v>21.5</c:v>
                </c:pt>
                <c:pt idx="3">
                  <c:v>21.5</c:v>
                </c:pt>
                <c:pt idx="4">
                  <c:v>21.5</c:v>
                </c:pt>
                <c:pt idx="5">
                  <c:v>21.500012984496593</c:v>
                </c:pt>
                <c:pt idx="6">
                  <c:v>21.500056211990884</c:v>
                </c:pt>
                <c:pt idx="7">
                  <c:v>21.500147734617784</c:v>
                </c:pt>
                <c:pt idx="8">
                  <c:v>21.500305081824241</c:v>
                </c:pt>
                <c:pt idx="9">
                  <c:v>21.500544778349742</c:v>
                </c:pt>
                <c:pt idx="10">
                  <c:v>21.500882155468709</c:v>
                </c:pt>
                <c:pt idx="11">
                  <c:v>21.50133125665106</c:v>
                </c:pt>
                <c:pt idx="12">
                  <c:v>21.501904776923499</c:v>
                </c:pt>
                <c:pt idx="13">
                  <c:v>21.502614024369588</c:v>
                </c:pt>
                <c:pt idx="14">
                  <c:v>21.503468905361935</c:v>
                </c:pt>
                <c:pt idx="15">
                  <c:v>21.50446343400133</c:v>
                </c:pt>
                <c:pt idx="16">
                  <c:v>21.505597908431891</c:v>
                </c:pt>
                <c:pt idx="17">
                  <c:v>21.506875772364019</c:v>
                </c:pt>
                <c:pt idx="18">
                  <c:v>21.508301781359801</c:v>
                </c:pt>
                <c:pt idx="19">
                  <c:v>21.509880944837519</c:v>
                </c:pt>
                <c:pt idx="20">
                  <c:v>21.511617933432007</c:v>
                </c:pt>
                <c:pt idx="21">
                  <c:v>21.513516766580658</c:v>
                </c:pt>
                <c:pt idx="22">
                  <c:v>21.515580668709863</c:v>
                </c:pt>
                <c:pt idx="23">
                  <c:v>21.517812026050667</c:v>
                </c:pt>
                <c:pt idx="24">
                  <c:v>21.520212402352989</c:v>
                </c:pt>
                <c:pt idx="25">
                  <c:v>21.522782587731875</c:v>
                </c:pt>
                <c:pt idx="26">
                  <c:v>21.525510815870089</c:v>
                </c:pt>
                <c:pt idx="27">
                  <c:v>21.528390927602896</c:v>
                </c:pt>
                <c:pt idx="28">
                  <c:v>21.531419833456575</c:v>
                </c:pt>
                <c:pt idx="29">
                  <c:v>21.534596026912244</c:v>
                </c:pt>
                <c:pt idx="30">
                  <c:v>21.537918717184041</c:v>
                </c:pt>
                <c:pt idx="31">
                  <c:v>21.541387330865973</c:v>
                </c:pt>
                <c:pt idx="32">
                  <c:v>21.545001234175569</c:v>
                </c:pt>
                <c:pt idx="33">
                  <c:v>21.548759587288203</c:v>
                </c:pt>
                <c:pt idx="34">
                  <c:v>21.552661277485988</c:v>
                </c:pt>
                <c:pt idx="35">
                  <c:v>21.556704898817731</c:v>
                </c:pt>
                <c:pt idx="36">
                  <c:v>21.560888758574677</c:v>
                </c:pt>
                <c:pt idx="37">
                  <c:v>21.565201217178952</c:v>
                </c:pt>
                <c:pt idx="38">
                  <c:v>21.569635497848306</c:v>
                </c:pt>
                <c:pt idx="39">
                  <c:v>21.574187583400409</c:v>
                </c:pt>
                <c:pt idx="40">
                  <c:v>21.578854974387077</c:v>
                </c:pt>
                <c:pt idx="41">
                  <c:v>21.583635955470275</c:v>
                </c:pt>
                <c:pt idx="42">
                  <c:v>21.588529165316842</c:v>
                </c:pt>
                <c:pt idx="43">
                  <c:v>21.593533348843579</c:v>
                </c:pt>
                <c:pt idx="44">
                  <c:v>21.598647219418346</c:v>
                </c:pt>
                <c:pt idx="45">
                  <c:v>21.603869387372633</c:v>
                </c:pt>
                <c:pt idx="46">
                  <c:v>21.609198328297399</c:v>
                </c:pt>
                <c:pt idx="47">
                  <c:v>21.614632374887151</c:v>
                </c:pt>
                <c:pt idx="48">
                  <c:v>21.620161811972274</c:v>
                </c:pt>
                <c:pt idx="49">
                  <c:v>21.625780966493789</c:v>
                </c:pt>
                <c:pt idx="50">
                  <c:v>21.631486479306048</c:v>
                </c:pt>
                <c:pt idx="51">
                  <c:v>21.637276282438979</c:v>
                </c:pt>
                <c:pt idx="52">
                  <c:v>21.643148992495608</c:v>
                </c:pt>
                <c:pt idx="53">
                  <c:v>21.649103552853987</c:v>
                </c:pt>
                <c:pt idx="54">
                  <c:v>21.655139025602267</c:v>
                </c:pt>
                <c:pt idx="55">
                  <c:v>21.661254473985291</c:v>
                </c:pt>
                <c:pt idx="56">
                  <c:v>21.667448899633502</c:v>
                </c:pt>
                <c:pt idx="57">
                  <c:v>21.673721212834383</c:v>
                </c:pt>
                <c:pt idx="58">
                  <c:v>21.680070222521838</c:v>
                </c:pt>
                <c:pt idx="59">
                  <c:v>21.686488174418773</c:v>
                </c:pt>
                <c:pt idx="60">
                  <c:v>21.692970626878072</c:v>
                </c:pt>
                <c:pt idx="61">
                  <c:v>21.699515036312896</c:v>
                </c:pt>
                <c:pt idx="62">
                  <c:v>21.706119919817233</c:v>
                </c:pt>
                <c:pt idx="63">
                  <c:v>21.712784357963081</c:v>
                </c:pt>
                <c:pt idx="64">
                  <c:v>21.719507701061676</c:v>
                </c:pt>
                <c:pt idx="65">
                  <c:v>21.726289397936377</c:v>
                </c:pt>
                <c:pt idx="66">
                  <c:v>21.733128898808342</c:v>
                </c:pt>
                <c:pt idx="67">
                  <c:v>21.740025603088466</c:v>
                </c:pt>
                <c:pt idx="68">
                  <c:v>21.746978834298357</c:v>
                </c:pt>
                <c:pt idx="69">
                  <c:v>21.753987831219387</c:v>
                </c:pt>
                <c:pt idx="70">
                  <c:v>21.761046467516973</c:v>
                </c:pt>
                <c:pt idx="71">
                  <c:v>21.768151320545666</c:v>
                </c:pt>
                <c:pt idx="72">
                  <c:v>21.775300514911226</c:v>
                </c:pt>
                <c:pt idx="73">
                  <c:v>21.782493038107273</c:v>
                </c:pt>
                <c:pt idx="74">
                  <c:v>21.789728334086409</c:v>
                </c:pt>
                <c:pt idx="75">
                  <c:v>21.79700606308624</c:v>
                </c:pt>
                <c:pt idx="76">
                  <c:v>21.8043259615783</c:v>
                </c:pt>
                <c:pt idx="77">
                  <c:v>21.81168776279949</c:v>
                </c:pt>
                <c:pt idx="78">
                  <c:v>21.819091154003306</c:v>
                </c:pt>
                <c:pt idx="79">
                  <c:v>21.826535755904622</c:v>
                </c:pt>
                <c:pt idx="80">
                  <c:v>21.834021115409104</c:v>
                </c:pt>
                <c:pt idx="81">
                  <c:v>21.84154239114573</c:v>
                </c:pt>
                <c:pt idx="82">
                  <c:v>21.849096946271967</c:v>
                </c:pt>
                <c:pt idx="83">
                  <c:v>21.856683403408226</c:v>
                </c:pt>
                <c:pt idx="84">
                  <c:v>21.864301085631389</c:v>
                </c:pt>
                <c:pt idx="85">
                  <c:v>21.871949684511357</c:v>
                </c:pt>
                <c:pt idx="86">
                  <c:v>21.879629063964838</c:v>
                </c:pt>
                <c:pt idx="87">
                  <c:v>21.887339145905443</c:v>
                </c:pt>
                <c:pt idx="88">
                  <c:v>21.895079845390281</c:v>
                </c:pt>
                <c:pt idx="89">
                  <c:v>21.902851035769451</c:v>
                </c:pt>
                <c:pt idx="90">
                  <c:v>21.910652531971401</c:v>
                </c:pt>
                <c:pt idx="91">
                  <c:v>21.918484084645584</c:v>
                </c:pt>
                <c:pt idx="92">
                  <c:v>21.926341855014602</c:v>
                </c:pt>
                <c:pt idx="93">
                  <c:v>21.934223801764858</c:v>
                </c:pt>
                <c:pt idx="94">
                  <c:v>21.942128908792537</c:v>
                </c:pt>
                <c:pt idx="95">
                  <c:v>21.950056728654967</c:v>
                </c:pt>
                <c:pt idx="96">
                  <c:v>21.958007111482722</c:v>
                </c:pt>
                <c:pt idx="97">
                  <c:v>21.9659800448356</c:v>
                </c:pt>
                <c:pt idx="98">
                  <c:v>21.97397556037561</c:v>
                </c:pt>
                <c:pt idx="99">
                  <c:v>21.98199368097282</c:v>
                </c:pt>
                <c:pt idx="100">
                  <c:v>21.990034392320329</c:v>
                </c:pt>
                <c:pt idx="101">
                  <c:v>21.998097629364448</c:v>
                </c:pt>
                <c:pt idx="102">
                  <c:v>22.006183271604183</c:v>
                </c:pt>
                <c:pt idx="103">
                  <c:v>22.014288262872821</c:v>
                </c:pt>
                <c:pt idx="104">
                  <c:v>22.022411012902783</c:v>
                </c:pt>
                <c:pt idx="105">
                  <c:v>22.030550766291029</c:v>
                </c:pt>
                <c:pt idx="106">
                  <c:v>22.038707229634475</c:v>
                </c:pt>
                <c:pt idx="107">
                  <c:v>22.046880350157466</c:v>
                </c:pt>
                <c:pt idx="108">
                  <c:v>22.055070184963164</c:v>
                </c:pt>
                <c:pt idx="109">
                  <c:v>22.063276824864321</c:v>
                </c:pt>
                <c:pt idx="110">
                  <c:v>22.071500351241568</c:v>
                </c:pt>
                <c:pt idx="111">
                  <c:v>22.079740812921912</c:v>
                </c:pt>
                <c:pt idx="112">
                  <c:v>22.087998215158844</c:v>
                </c:pt>
                <c:pt idx="113">
                  <c:v>22.096272515856892</c:v>
                </c:pt>
                <c:pt idx="114">
                  <c:v>22.104561272286993</c:v>
                </c:pt>
                <c:pt idx="115">
                  <c:v>22.112863237547497</c:v>
                </c:pt>
                <c:pt idx="116">
                  <c:v>22.121177844918499</c:v>
                </c:pt>
                <c:pt idx="117">
                  <c:v>22.129504903335764</c:v>
                </c:pt>
                <c:pt idx="118">
                  <c:v>22.137844416609315</c:v>
                </c:pt>
                <c:pt idx="119">
                  <c:v>22.146196476667551</c:v>
                </c:pt>
                <c:pt idx="120">
                  <c:v>22.154561201384187</c:v>
                </c:pt>
                <c:pt idx="121">
                  <c:v>22.16293869938362</c:v>
                </c:pt>
                <c:pt idx="122">
                  <c:v>22.171311432349416</c:v>
                </c:pt>
                <c:pt idx="123">
                  <c:v>22.179653486168572</c:v>
                </c:pt>
                <c:pt idx="124">
                  <c:v>22.187935964807643</c:v>
                </c:pt>
                <c:pt idx="125">
                  <c:v>22.196130067090817</c:v>
                </c:pt>
                <c:pt idx="126">
                  <c:v>22.204208773591311</c:v>
                </c:pt>
                <c:pt idx="127">
                  <c:v>22.212147699701028</c:v>
                </c:pt>
                <c:pt idx="128">
                  <c:v>22.219925451136298</c:v>
                </c:pt>
                <c:pt idx="129">
                  <c:v>22.227523686640236</c:v>
                </c:pt>
                <c:pt idx="130">
                  <c:v>22.234927013186589</c:v>
                </c:pt>
                <c:pt idx="131">
                  <c:v>22.242122790517818</c:v>
                </c:pt>
                <c:pt idx="132">
                  <c:v>22.249100892017093</c:v>
                </c:pt>
                <c:pt idx="133">
                  <c:v>22.255853450411919</c:v>
                </c:pt>
                <c:pt idx="134">
                  <c:v>22.262374605264551</c:v>
                </c:pt>
                <c:pt idx="135">
                  <c:v>22.268660261978585</c:v>
                </c:pt>
                <c:pt idx="136">
                  <c:v>22.274707867527734</c:v>
                </c:pt>
                <c:pt idx="137">
                  <c:v>22.280516205294575</c:v>
                </c:pt>
                <c:pt idx="138">
                  <c:v>22.286085209672333</c:v>
                </c:pt>
                <c:pt idx="139">
                  <c:v>22.291415800039108</c:v>
                </c:pt>
                <c:pt idx="140">
                  <c:v>22.296509733112288</c:v>
                </c:pt>
                <c:pt idx="141">
                  <c:v>22.301369472371231</c:v>
                </c:pt>
                <c:pt idx="142">
                  <c:v>22.3059980730952</c:v>
                </c:pt>
                <c:pt idx="143">
                  <c:v>22.310399081534143</c:v>
                </c:pt>
                <c:pt idx="144">
                  <c:v>22.314576446768356</c:v>
                </c:pt>
                <c:pt idx="145">
                  <c:v>22.318534443890947</c:v>
                </c:pt>
                <c:pt idx="146">
                  <c:v>22.322277607245898</c:v>
                </c:pt>
                <c:pt idx="147">
                  <c:v>22.325810672562408</c:v>
                </c:pt>
                <c:pt idx="148">
                  <c:v>22.329138526935655</c:v>
                </c:pt>
                <c:pt idx="149">
                  <c:v>22.332266165710461</c:v>
                </c:pt>
                <c:pt idx="150">
                  <c:v>22.335198655424882</c:v>
                </c:pt>
                <c:pt idx="151">
                  <c:v>22.337941102063912</c:v>
                </c:pt>
                <c:pt idx="152">
                  <c:v>22.34049862395889</c:v>
                </c:pt>
                <c:pt idx="153">
                  <c:v>22.342876328745451</c:v>
                </c:pt>
                <c:pt idx="154">
                  <c:v>22.345079293862348</c:v>
                </c:pt>
                <c:pt idx="155">
                  <c:v>22.347112550135698</c:v>
                </c:pt>
                <c:pt idx="156">
                  <c:v>22.348981068048385</c:v>
                </c:pt>
                <c:pt idx="157">
                  <c:v>22.350689746343487</c:v>
                </c:pt>
                <c:pt idx="158">
                  <c:v>22.352243402653912</c:v>
                </c:pt>
                <c:pt idx="159">
                  <c:v>22.353646765888623</c:v>
                </c:pt>
                <c:pt idx="160">
                  <c:v>22.354904470139633</c:v>
                </c:pt>
                <c:pt idx="161">
                  <c:v>22.356021049903426</c:v>
                </c:pt>
                <c:pt idx="162">
                  <c:v>22.35700093643656</c:v>
                </c:pt>
                <c:pt idx="163">
                  <c:v>22.357848455087968</c:v>
                </c:pt>
                <c:pt idx="164">
                  <c:v>22.358567823470491</c:v>
                </c:pt>
                <c:pt idx="165">
                  <c:v>22.359163150351687</c:v>
                </c:pt>
                <c:pt idx="166">
                  <c:v>22.35963843515934</c:v>
                </c:pt>
                <c:pt idx="167">
                  <c:v>22.359997568010435</c:v>
                </c:pt>
                <c:pt idx="168">
                  <c:v>22.360244330184226</c:v>
                </c:pt>
                <c:pt idx="169">
                  <c:v>22.360382394970202</c:v>
                </c:pt>
                <c:pt idx="170">
                  <c:v>22.360415328830822</c:v>
                </c:pt>
                <c:pt idx="171">
                  <c:v>22.360346592826701</c:v>
                </c:pt>
                <c:pt idx="172">
                  <c:v>22.360179544258827</c:v>
                </c:pt>
                <c:pt idx="173">
                  <c:v>22.35991743848837</c:v>
                </c:pt>
                <c:pt idx="174">
                  <c:v>22.359563430899946</c:v>
                </c:pt>
                <c:pt idx="175">
                  <c:v>22.359120578978732</c:v>
                </c:pt>
                <c:pt idx="176">
                  <c:v>22.358591844475864</c:v>
                </c:pt>
                <c:pt idx="177">
                  <c:v>22.357980095640073</c:v>
                </c:pt>
                <c:pt idx="178">
                  <c:v>22.357288109496519</c:v>
                </c:pt>
                <c:pt idx="179">
                  <c:v>22.356518574156517</c:v>
                </c:pt>
                <c:pt idx="180">
                  <c:v>22.355674091144149</c:v>
                </c:pt>
                <c:pt idx="181">
                  <c:v>22.35475717772778</c:v>
                </c:pt>
                <c:pt idx="182">
                  <c:v>22.353770269246318</c:v>
                </c:pt>
                <c:pt idx="183">
                  <c:v>22.352715721421564</c:v>
                </c:pt>
                <c:pt idx="184">
                  <c:v>22.351595812649357</c:v>
                </c:pt>
                <c:pt idx="185">
                  <c:v>22.350412746263416</c:v>
                </c:pt>
                <c:pt idx="186">
                  <c:v>22.349168652766782</c:v>
                </c:pt>
                <c:pt idx="187">
                  <c:v>22.347865592026668</c:v>
                </c:pt>
                <c:pt idx="188">
                  <c:v>22.346505555429289</c:v>
                </c:pt>
                <c:pt idx="189">
                  <c:v>22.345090467991909</c:v>
                </c:pt>
                <c:pt idx="190">
                  <c:v>22.343622190429951</c:v>
                </c:pt>
                <c:pt idx="191">
                  <c:v>22.342102521177484</c:v>
                </c:pt>
                <c:pt idx="192">
                  <c:v>22.340533198359882</c:v>
                </c:pt>
                <c:pt idx="193">
                  <c:v>22.338915901717751</c:v>
                </c:pt>
                <c:pt idx="194">
                  <c:v>22.337252254481641</c:v>
                </c:pt>
                <c:pt idx="195">
                  <c:v>22.335543825197234</c:v>
                </c:pt>
                <c:pt idx="196">
                  <c:v>22.333792129501028</c:v>
                </c:pt>
                <c:pt idx="197">
                  <c:v>22.331998631846673</c:v>
                </c:pt>
                <c:pt idx="198">
                  <c:v>22.330164747182316</c:v>
                </c:pt>
                <c:pt idx="199">
                  <c:v>22.328291842579436</c:v>
                </c:pt>
                <c:pt idx="200">
                  <c:v>22.326381238813827</c:v>
                </c:pt>
                <c:pt idx="201">
                  <c:v>22.32443421189938</c:v>
                </c:pt>
                <c:pt idx="202">
                  <c:v>22.322451994575527</c:v>
                </c:pt>
                <c:pt idx="203">
                  <c:v>22.320435777749164</c:v>
                </c:pt>
                <c:pt idx="204">
                  <c:v>22.318386711892011</c:v>
                </c:pt>
                <c:pt idx="205">
                  <c:v>22.316305908394337</c:v>
                </c:pt>
                <c:pt idx="206">
                  <c:v>22.31419444087609</c:v>
                </c:pt>
                <c:pt idx="207">
                  <c:v>22.312053346456398</c:v>
                </c:pt>
                <c:pt idx="208">
                  <c:v>22.309883626982529</c:v>
                </c:pt>
                <c:pt idx="209">
                  <c:v>22.307686250219298</c:v>
                </c:pt>
                <c:pt idx="210">
                  <c:v>22.305462151000036</c:v>
                </c:pt>
                <c:pt idx="211">
                  <c:v>22.303212232340112</c:v>
                </c:pt>
                <c:pt idx="212">
                  <c:v>22.300937366514081</c:v>
                </c:pt>
                <c:pt idx="213">
                  <c:v>22.298638396097495</c:v>
                </c:pt>
                <c:pt idx="214">
                  <c:v>22.296316134974376</c:v>
                </c:pt>
                <c:pt idx="215">
                  <c:v>22.2939713693114</c:v>
                </c:pt>
                <c:pt idx="216">
                  <c:v>22.291604858499753</c:v>
                </c:pt>
                <c:pt idx="217">
                  <c:v>22.289217336065658</c:v>
                </c:pt>
                <c:pt idx="218">
                  <c:v>22.28680951055053</c:v>
                </c:pt>
                <c:pt idx="219">
                  <c:v>22.28438206636168</c:v>
                </c:pt>
                <c:pt idx="220">
                  <c:v>22.281935664594531</c:v>
                </c:pt>
                <c:pt idx="221">
                  <c:v>22.279470943827189</c:v>
                </c:pt>
                <c:pt idx="222">
                  <c:v>22.276988520888288</c:v>
                </c:pt>
                <c:pt idx="223">
                  <c:v>22.274488991598954</c:v>
                </c:pt>
                <c:pt idx="224">
                  <c:v>22.271972931489699</c:v>
                </c:pt>
                <c:pt idx="225">
                  <c:v>22.269440896493094</c:v>
                </c:pt>
                <c:pt idx="226">
                  <c:v>22.266893423612984</c:v>
                </c:pt>
                <c:pt idx="227">
                  <c:v>22.264331031571011</c:v>
                </c:pt>
                <c:pt idx="228">
                  <c:v>22.261754221431193</c:v>
                </c:pt>
                <c:pt idx="229">
                  <c:v>22.259163477203305</c:v>
                </c:pt>
                <c:pt idx="230">
                  <c:v>22.256559266425715</c:v>
                </c:pt>
                <c:pt idx="231">
                  <c:v>22.253942040728411</c:v>
                </c:pt>
                <c:pt idx="232">
                  <c:v>22.25131223637684</c:v>
                </c:pt>
                <c:pt idx="233">
                  <c:v>22.248670274797213</c:v>
                </c:pt>
                <c:pt idx="234">
                  <c:v>22.246016563083895</c:v>
                </c:pt>
                <c:pt idx="235">
                  <c:v>22.243351494489485</c:v>
                </c:pt>
                <c:pt idx="236">
                  <c:v>22.240675448898159</c:v>
                </c:pt>
                <c:pt idx="237">
                  <c:v>22.237988793282856</c:v>
                </c:pt>
                <c:pt idx="238">
                  <c:v>22.235291882146818</c:v>
                </c:pt>
                <c:pt idx="239">
                  <c:v>22.232585057950061</c:v>
                </c:pt>
                <c:pt idx="240">
                  <c:v>22.229868651521237</c:v>
                </c:pt>
                <c:pt idx="241">
                  <c:v>22.227142982455426</c:v>
                </c:pt>
                <c:pt idx="242">
                  <c:v>22.224408359498309</c:v>
                </c:pt>
                <c:pt idx="243">
                  <c:v>22.221665080917177</c:v>
                </c:pt>
                <c:pt idx="244">
                  <c:v>22.21891343485926</c:v>
                </c:pt>
                <c:pt idx="245">
                  <c:v>22.216153699697774</c:v>
                </c:pt>
                <c:pt idx="246">
                  <c:v>22.213386144366101</c:v>
                </c:pt>
                <c:pt idx="247">
                  <c:v>22.21061102868055</c:v>
                </c:pt>
                <c:pt idx="248">
                  <c:v>22.207828603652036</c:v>
                </c:pt>
                <c:pt idx="249">
                  <c:v>22.205039111787084</c:v>
                </c:pt>
                <c:pt idx="250">
                  <c:v>22.202242787378523</c:v>
                </c:pt>
                <c:pt idx="251">
                  <c:v>22.19943985678621</c:v>
                </c:pt>
                <c:pt idx="252">
                  <c:v>22.196630538708131</c:v>
                </c:pt>
                <c:pt idx="253">
                  <c:v>22.193815044442211</c:v>
                </c:pt>
                <c:pt idx="254">
                  <c:v>22.190993578139143</c:v>
                </c:pt>
                <c:pt idx="255">
                  <c:v>22.188166337046564</c:v>
                </c:pt>
                <c:pt idx="256">
                  <c:v>22.18533351174484</c:v>
                </c:pt>
                <c:pt idx="257">
                  <c:v>22.182495286374774</c:v>
                </c:pt>
                <c:pt idx="258">
                  <c:v>22.179651838857506</c:v>
                </c:pt>
                <c:pt idx="259">
                  <c:v>22.176803341106876</c:v>
                </c:pt>
                <c:pt idx="260">
                  <c:v>22.173949959234502</c:v>
                </c:pt>
                <c:pt idx="261">
                  <c:v>22.171091853747829</c:v>
                </c:pt>
                <c:pt idx="262">
                  <c:v>22.168229179741378</c:v>
                </c:pt>
                <c:pt idx="263">
                  <c:v>22.165362087081451</c:v>
                </c:pt>
                <c:pt idx="264">
                  <c:v>22.162490720584497</c:v>
                </c:pt>
                <c:pt idx="265">
                  <c:v>22.159615220189348</c:v>
                </c:pt>
                <c:pt idx="266">
                  <c:v>22.156735721123585</c:v>
                </c:pt>
                <c:pt idx="267">
                  <c:v>22.153852354064167</c:v>
                </c:pt>
                <c:pt idx="268">
                  <c:v>22.150965245292561</c:v>
                </c:pt>
                <c:pt idx="269">
                  <c:v>22.148074516844574</c:v>
                </c:pt>
                <c:pt idx="270">
                  <c:v>22.145180286655012</c:v>
                </c:pt>
                <c:pt idx="271">
                  <c:v>22.14228266869743</c:v>
                </c:pt>
                <c:pt idx="272">
                  <c:v>22.139381773119037</c:v>
                </c:pt>
                <c:pt idx="273">
                  <c:v>22.136477706371021</c:v>
                </c:pt>
                <c:pt idx="274">
                  <c:v>22.133570571334392</c:v>
                </c:pt>
                <c:pt idx="275">
                  <c:v>22.130660467441505</c:v>
                </c:pt>
                <c:pt idx="276">
                  <c:v>22.127747490793436</c:v>
                </c:pt>
                <c:pt idx="277">
                  <c:v>22.124831734273318</c:v>
                </c:pt>
                <c:pt idx="278">
                  <c:v>22.121913287655815</c:v>
                </c:pt>
                <c:pt idx="279">
                  <c:v>22.118992237712824</c:v>
                </c:pt>
                <c:pt idx="280">
                  <c:v>22.116068668315584</c:v>
                </c:pt>
                <c:pt idx="281">
                  <c:v>22.113142660533253</c:v>
                </c:pt>
                <c:pt idx="282">
                  <c:v>22.110214292728138</c:v>
                </c:pt>
                <c:pt idx="283">
                  <c:v>22.107301501702739</c:v>
                </c:pt>
                <c:pt idx="284">
                  <c:v>22.104430620281668</c:v>
                </c:pt>
                <c:pt idx="285">
                  <c:v>22.101630934152901</c:v>
                </c:pt>
                <c:pt idx="286">
                  <c:v>22.098931504468002</c:v>
                </c:pt>
                <c:pt idx="287">
                  <c:v>22.096359582181961</c:v>
                </c:pt>
                <c:pt idx="288">
                  <c:v>22.093939734608607</c:v>
                </c:pt>
                <c:pt idx="289">
                  <c:v>22.091693481150774</c:v>
                </c:pt>
                <c:pt idx="290">
                  <c:v>22.089639228573365</c:v>
                </c:pt>
                <c:pt idx="291">
                  <c:v>22.087792377635761</c:v>
                </c:pt>
                <c:pt idx="292">
                  <c:v>22.086165522507706</c:v>
                </c:pt>
                <c:pt idx="293">
                  <c:v>22.084754657847697</c:v>
                </c:pt>
                <c:pt idx="294">
                  <c:v>22.083560913918358</c:v>
                </c:pt>
                <c:pt idx="295">
                  <c:v>22.082587653231744</c:v>
                </c:pt>
                <c:pt idx="296">
                  <c:v>22.081838878707796</c:v>
                </c:pt>
                <c:pt idx="297">
                  <c:v>22.081318299287421</c:v>
                </c:pt>
                <c:pt idx="298">
                  <c:v>22.081028970664722</c:v>
                </c:pt>
                <c:pt idx="299">
                  <c:v>22.080973076436525</c:v>
                </c:pt>
                <c:pt idx="300">
                  <c:v>22.081151857429195</c:v>
                </c:pt>
                <c:pt idx="301">
                  <c:v>22.081565624928242</c:v>
                </c:pt>
                <c:pt idx="302">
                  <c:v>22.082213819408619</c:v>
                </c:pt>
                <c:pt idx="303">
                  <c:v>22.083095091810165</c:v>
                </c:pt>
                <c:pt idx="304">
                  <c:v>22.084195924422929</c:v>
                </c:pt>
                <c:pt idx="305">
                  <c:v>22.085508268971569</c:v>
                </c:pt>
                <c:pt idx="306">
                  <c:v>22.08702705062019</c:v>
                </c:pt>
                <c:pt idx="307">
                  <c:v>22.088748748027147</c:v>
                </c:pt>
                <c:pt idx="308">
                  <c:v>22.090670517236202</c:v>
                </c:pt>
                <c:pt idx="309">
                  <c:v>22.09278979385704</c:v>
                </c:pt>
                <c:pt idx="310">
                  <c:v>22.095104019051739</c:v>
                </c:pt>
                <c:pt idx="311">
                  <c:v>22.097610495745155</c:v>
                </c:pt>
                <c:pt idx="312">
                  <c:v>22.100306322231564</c:v>
                </c:pt>
                <c:pt idx="313">
                  <c:v>22.103188371279519</c:v>
                </c:pt>
                <c:pt idx="314">
                  <c:v>22.106253295348225</c:v>
                </c:pt>
                <c:pt idx="315">
                  <c:v>22.109488174847868</c:v>
                </c:pt>
                <c:pt idx="316">
                  <c:v>22.112884881907192</c:v>
                </c:pt>
                <c:pt idx="317">
                  <c:v>22.11643799840623</c:v>
                </c:pt>
                <c:pt idx="318">
                  <c:v>22.120143619009305</c:v>
                </c:pt>
                <c:pt idx="319">
                  <c:v>22.123998602932346</c:v>
                </c:pt>
                <c:pt idx="320">
                  <c:v>22.128000220433414</c:v>
                </c:pt>
                <c:pt idx="321">
                  <c:v>22.13214590395399</c:v>
                </c:pt>
                <c:pt idx="322">
                  <c:v>22.136433108761931</c:v>
                </c:pt>
                <c:pt idx="323">
                  <c:v>22.140859239566954</c:v>
                </c:pt>
                <c:pt idx="324">
                  <c:v>22.14542161672102</c:v>
                </c:pt>
                <c:pt idx="325">
                  <c:v>22.15011746587329</c:v>
                </c:pt>
                <c:pt idx="326">
                  <c:v>22.154936264172722</c:v>
                </c:pt>
                <c:pt idx="327">
                  <c:v>22.159871465400695</c:v>
                </c:pt>
                <c:pt idx="328">
                  <c:v>22.164918788831145</c:v>
                </c:pt>
                <c:pt idx="329">
                  <c:v>22.170075233032946</c:v>
                </c:pt>
                <c:pt idx="330">
                  <c:v>22.175338457307625</c:v>
                </c:pt>
                <c:pt idx="331">
                  <c:v>22.180706486543446</c:v>
                </c:pt>
                <c:pt idx="332">
                  <c:v>22.18617750238138</c:v>
                </c:pt>
                <c:pt idx="333">
                  <c:v>22.191749724571018</c:v>
                </c:pt>
                <c:pt idx="334">
                  <c:v>22.197421346864129</c:v>
                </c:pt>
                <c:pt idx="335">
                  <c:v>22.203190505809935</c:v>
                </c:pt>
                <c:pt idx="336">
                  <c:v>22.209055269204836</c:v>
                </c:pt>
                <c:pt idx="337">
                  <c:v>22.215007379715068</c:v>
                </c:pt>
                <c:pt idx="338">
                  <c:v>22.2210418328727</c:v>
                </c:pt>
                <c:pt idx="339">
                  <c:v>22.227155476708372</c:v>
                </c:pt>
                <c:pt idx="340">
                  <c:v>22.233346204474127</c:v>
                </c:pt>
                <c:pt idx="341">
                  <c:v>22.239612447910272</c:v>
                </c:pt>
                <c:pt idx="342">
                  <c:v>22.24595293493433</c:v>
                </c:pt>
                <c:pt idx="343">
                  <c:v>22.252366518013414</c:v>
                </c:pt>
                <c:pt idx="344">
                  <c:v>22.258852076380496</c:v>
                </c:pt>
                <c:pt idx="345">
                  <c:v>22.265408462947775</c:v>
                </c:pt>
                <c:pt idx="346">
                  <c:v>22.272016832994165</c:v>
                </c:pt>
                <c:pt idx="347">
                  <c:v>22.278649929847592</c:v>
                </c:pt>
                <c:pt idx="348">
                  <c:v>22.285277490189412</c:v>
                </c:pt>
                <c:pt idx="349">
                  <c:v>22.291869330173274</c:v>
                </c:pt>
                <c:pt idx="350">
                  <c:v>22.298397040141552</c:v>
                </c:pt>
                <c:pt idx="351">
                  <c:v>22.304834844338327</c:v>
                </c:pt>
                <c:pt idx="352">
                  <c:v>22.311159962085522</c:v>
                </c:pt>
                <c:pt idx="353">
                  <c:v>22.317352675325004</c:v>
                </c:pt>
                <c:pt idx="354">
                  <c:v>22.323396227938026</c:v>
                </c:pt>
                <c:pt idx="355">
                  <c:v>22.329276633760824</c:v>
                </c:pt>
                <c:pt idx="356">
                  <c:v>22.334982440369782</c:v>
                </c:pt>
                <c:pt idx="357">
                  <c:v>22.340504477199136</c:v>
                </c:pt>
                <c:pt idx="358">
                  <c:v>22.345835605004851</c:v>
                </c:pt>
                <c:pt idx="359">
                  <c:v>22.350970476457114</c:v>
                </c:pt>
                <c:pt idx="360">
                  <c:v>22.355905313115187</c:v>
                </c:pt>
                <c:pt idx="361">
                  <c:v>22.360637701215687</c:v>
                </c:pt>
                <c:pt idx="362">
                  <c:v>22.365166406965947</c:v>
                </c:pt>
                <c:pt idx="363">
                  <c:v>22.369491210986574</c:v>
                </c:pt>
                <c:pt idx="364">
                  <c:v>22.373612760941739</c:v>
                </c:pt>
                <c:pt idx="365">
                  <c:v>22.377532441072582</c:v>
                </c:pt>
                <c:pt idx="366">
                  <c:v>22.381252257204881</c:v>
                </c:pt>
                <c:pt idx="367">
                  <c:v>22.384774735769824</c:v>
                </c:pt>
                <c:pt idx="368">
                  <c:v>22.388102835412575</c:v>
                </c:pt>
                <c:pt idx="369">
                  <c:v>22.391239869838881</c:v>
                </c:pt>
                <c:pt idx="370">
                  <c:v>22.394189440646791</c:v>
                </c:pt>
                <c:pt idx="371">
                  <c:v>22.396955378996562</c:v>
                </c:pt>
                <c:pt idx="372">
                  <c:v>22.399541695079751</c:v>
                </c:pt>
                <c:pt idx="373">
                  <c:v>22.401952534453276</c:v>
                </c:pt>
                <c:pt idx="374">
                  <c:v>22.404192140403598</c:v>
                </c:pt>
                <c:pt idx="375">
                  <c:v>22.406264821598224</c:v>
                </c:pt>
                <c:pt idx="376">
                  <c:v>22.40817492436609</c:v>
                </c:pt>
                <c:pt idx="377">
                  <c:v>22.409926809024892</c:v>
                </c:pt>
                <c:pt idx="378">
                  <c:v>22.411524829742085</c:v>
                </c:pt>
                <c:pt idx="379">
                  <c:v>22.412973317477892</c:v>
                </c:pt>
                <c:pt idx="380">
                  <c:v>22.414276565613267</c:v>
                </c:pt>
                <c:pt idx="381">
                  <c:v>22.41543881791441</c:v>
                </c:pt>
                <c:pt idx="382">
                  <c:v>22.416464258528283</c:v>
                </c:pt>
                <c:pt idx="383">
                  <c:v>22.417357003741483</c:v>
                </c:pt>
                <c:pt idx="384">
                  <c:v>22.418121095268191</c:v>
                </c:pt>
                <c:pt idx="385">
                  <c:v>22.418760494862205</c:v>
                </c:pt>
                <c:pt idx="386">
                  <c:v>22.419279080073874</c:v>
                </c:pt>
                <c:pt idx="387">
                  <c:v>22.419680640995331</c:v>
                </c:pt>
                <c:pt idx="388">
                  <c:v>22.419968877857226</c:v>
                </c:pt>
                <c:pt idx="389">
                  <c:v>22.420147399357553</c:v>
                </c:pt>
                <c:pt idx="390">
                  <c:v>22.420219721618349</c:v>
                </c:pt>
                <c:pt idx="391">
                  <c:v>22.420189267679376</c:v>
                </c:pt>
                <c:pt idx="392">
                  <c:v>22.420059367449525</c:v>
                </c:pt>
                <c:pt idx="393">
                  <c:v>22.419833258046889</c:v>
                </c:pt>
                <c:pt idx="394">
                  <c:v>22.419514084467387</c:v>
                </c:pt>
                <c:pt idx="395">
                  <c:v>22.419104900529575</c:v>
                </c:pt>
                <c:pt idx="396">
                  <c:v>22.418608670050144</c:v>
                </c:pt>
                <c:pt idx="397">
                  <c:v>22.418028268210552</c:v>
                </c:pt>
                <c:pt idx="398">
                  <c:v>22.417366483080439</c:v>
                </c:pt>
                <c:pt idx="399">
                  <c:v>22.41662601726809</c:v>
                </c:pt>
                <c:pt idx="400">
                  <c:v>22.415809489672089</c:v>
                </c:pt>
                <c:pt idx="401">
                  <c:v>22.414919437311923</c:v>
                </c:pt>
                <c:pt idx="402">
                  <c:v>22.413958317218217</c:v>
                </c:pt>
                <c:pt idx="403">
                  <c:v>22.41292850836604</c:v>
                </c:pt>
                <c:pt idx="404">
                  <c:v>22.411832313636975</c:v>
                </c:pt>
                <c:pt idx="405">
                  <c:v>22.410671961797707</c:v>
                </c:pt>
                <c:pt idx="406">
                  <c:v>22.409449609484664</c:v>
                </c:pt>
                <c:pt idx="407">
                  <c:v>22.408167343185756</c:v>
                </c:pt>
                <c:pt idx="408">
                  <c:v>22.406827181211654</c:v>
                </c:pt>
                <c:pt idx="409">
                  <c:v>22.405431075650174</c:v>
                </c:pt>
                <c:pt idx="410">
                  <c:v>22.403980914298419</c:v>
                </c:pt>
                <c:pt idx="411">
                  <c:v>22.402478522568156</c:v>
                </c:pt>
                <c:pt idx="412">
                  <c:v>22.400925665360738</c:v>
                </c:pt>
                <c:pt idx="413">
                  <c:v>22.399324048908525</c:v>
                </c:pt>
                <c:pt idx="414">
                  <c:v>22.397675322580348</c:v>
                </c:pt>
                <c:pt idx="415">
                  <c:v>22.39598108064909</c:v>
                </c:pt>
                <c:pt idx="416">
                  <c:v>22.394242864019869</c:v>
                </c:pt>
                <c:pt idx="417">
                  <c:v>22.392462161917702</c:v>
                </c:pt>
                <c:pt idx="418">
                  <c:v>22.390640413533859</c:v>
                </c:pt>
                <c:pt idx="419">
                  <c:v>22.388779009630404</c:v>
                </c:pt>
                <c:pt idx="420">
                  <c:v>22.386879294102652</c:v>
                </c:pt>
                <c:pt idx="421">
                  <c:v>22.384942565499461</c:v>
                </c:pt>
                <c:pt idx="422">
                  <c:v>22.382970078501526</c:v>
                </c:pt>
                <c:pt idx="423">
                  <c:v>22.380963045357881</c:v>
                </c:pt>
                <c:pt idx="424">
                  <c:v>22.378922637281065</c:v>
                </c:pt>
                <c:pt idx="425">
                  <c:v>22.376849985801414</c:v>
                </c:pt>
                <c:pt idx="426">
                  <c:v>22.374746184081069</c:v>
                </c:pt>
                <c:pt idx="427">
                  <c:v>22.372612288188407</c:v>
                </c:pt>
                <c:pt idx="428">
                  <c:v>22.370449318333566</c:v>
                </c:pt>
                <c:pt idx="429">
                  <c:v>22.368258260065879</c:v>
                </c:pt>
                <c:pt idx="430">
                  <c:v>22.366040065434003</c:v>
                </c:pt>
                <c:pt idx="431">
                  <c:v>22.363795654109602</c:v>
                </c:pt>
                <c:pt idx="432">
                  <c:v>22.361525914475425</c:v>
                </c:pt>
                <c:pt idx="433">
                  <c:v>22.359231704678685</c:v>
                </c:pt>
                <c:pt idx="434">
                  <c:v>22.356913853650607</c:v>
                </c:pt>
                <c:pt idx="435">
                  <c:v>22.354573162093025</c:v>
                </c:pt>
                <c:pt idx="436">
                  <c:v>22.352210403432967</c:v>
                </c:pt>
                <c:pt idx="437">
                  <c:v>22.349826324746047</c:v>
                </c:pt>
                <c:pt idx="438">
                  <c:v>22.347421647649629</c:v>
                </c:pt>
                <c:pt idx="439">
                  <c:v>22.344997069166549</c:v>
                </c:pt>
                <c:pt idx="440">
                  <c:v>22.34255326256034</c:v>
                </c:pt>
                <c:pt idx="441">
                  <c:v>22.340090878142743</c:v>
                </c:pt>
                <c:pt idx="442">
                  <c:v>22.337610544054385</c:v>
                </c:pt>
                <c:pt idx="443">
                  <c:v>22.335112867019422</c:v>
                </c:pt>
                <c:pt idx="444">
                  <c:v>22.332598433074956</c:v>
                </c:pt>
                <c:pt idx="445">
                  <c:v>22.330067808276009</c:v>
                </c:pt>
                <c:pt idx="446">
                  <c:v>22.327521539376836</c:v>
                </c:pt>
                <c:pt idx="447">
                  <c:v>22.324960154489304</c:v>
                </c:pt>
                <c:pt idx="448">
                  <c:v>22.322384163719089</c:v>
                </c:pt>
                <c:pt idx="449">
                  <c:v>22.319794059780406</c:v>
                </c:pt>
                <c:pt idx="450">
                  <c:v>22.317190318589933</c:v>
                </c:pt>
                <c:pt idx="451">
                  <c:v>22.314573399840643</c:v>
                </c:pt>
                <c:pt idx="452">
                  <c:v>22.311943747556199</c:v>
                </c:pt>
                <c:pt idx="453">
                  <c:v>22.30930179062651</c:v>
                </c:pt>
                <c:pt idx="454">
                  <c:v>22.3066479433251</c:v>
                </c:pt>
                <c:pt idx="455">
                  <c:v>22.303982605808912</c:v>
                </c:pt>
                <c:pt idx="456">
                  <c:v>22.301306164601062</c:v>
                </c:pt>
                <c:pt idx="457">
                  <c:v>22.298618993057183</c:v>
                </c:pt>
                <c:pt idx="458">
                  <c:v>22.295921451815861</c:v>
                </c:pt>
                <c:pt idx="459">
                  <c:v>22.293213889233709</c:v>
                </c:pt>
                <c:pt idx="460">
                  <c:v>22.290496641805589</c:v>
                </c:pt>
                <c:pt idx="461">
                  <c:v>22.287770034570507</c:v>
                </c:pt>
                <c:pt idx="462">
                  <c:v>22.28503438150361</c:v>
                </c:pt>
                <c:pt idx="463">
                  <c:v>22.28228998589481</c:v>
                </c:pt>
                <c:pt idx="464">
                  <c:v>22.279537140714446</c:v>
                </c:pt>
                <c:pt idx="465">
                  <c:v>22.276776128966453</c:v>
                </c:pt>
                <c:pt idx="466">
                  <c:v>22.274007224029429</c:v>
                </c:pt>
                <c:pt idx="467">
                  <c:v>22.271230689986044</c:v>
                </c:pt>
                <c:pt idx="468">
                  <c:v>22.268446781941165</c:v>
                </c:pt>
                <c:pt idx="469">
                  <c:v>22.265655746329077</c:v>
                </c:pt>
                <c:pt idx="470">
                  <c:v>22.262857821210201</c:v>
                </c:pt>
                <c:pt idx="471">
                  <c:v>22.260053236557617</c:v>
                </c:pt>
                <c:pt idx="472">
                  <c:v>22.257242214533807</c:v>
                </c:pt>
                <c:pt idx="473">
                  <c:v>22.254424969757874</c:v>
                </c:pt>
                <c:pt idx="474">
                  <c:v>22.251601709563623</c:v>
                </c:pt>
                <c:pt idx="475">
                  <c:v>22.248772634248787</c:v>
                </c:pt>
                <c:pt idx="476">
                  <c:v>22.245937937315716</c:v>
                </c:pt>
                <c:pt idx="477">
                  <c:v>22.243097805703801</c:v>
                </c:pt>
                <c:pt idx="478">
                  <c:v>22.240252420013938</c:v>
                </c:pt>
                <c:pt idx="479">
                  <c:v>22.237401954725286</c:v>
                </c:pt>
                <c:pt idx="480">
                  <c:v>22.23454657840459</c:v>
                </c:pt>
                <c:pt idx="481">
                  <c:v>22.231686453908338</c:v>
                </c:pt>
                <c:pt idx="482">
                  <c:v>22.22882173857796</c:v>
                </c:pt>
                <c:pt idx="483">
                  <c:v>22.225952584428356</c:v>
                </c:pt>
                <c:pt idx="484">
                  <c:v>22.22307913832994</c:v>
                </c:pt>
                <c:pt idx="485">
                  <c:v>22.220201542184448</c:v>
                </c:pt>
                <c:pt idx="486">
                  <c:v>22.217319933094707</c:v>
                </c:pt>
                <c:pt idx="487">
                  <c:v>22.214434443528589</c:v>
                </c:pt>
                <c:pt idx="488">
                  <c:v>22.211545201477335</c:v>
                </c:pt>
                <c:pt idx="489">
                  <c:v>22.208652330608452</c:v>
                </c:pt>
                <c:pt idx="490">
                  <c:v>22.205755950413359</c:v>
                </c:pt>
                <c:pt idx="491">
                  <c:v>22.202856176349982</c:v>
                </c:pt>
                <c:pt idx="492">
                  <c:v>22.199953119980432</c:v>
                </c:pt>
                <c:pt idx="493">
                  <c:v>22.197046889103994</c:v>
                </c:pt>
                <c:pt idx="494">
                  <c:v>22.194137587885532</c:v>
                </c:pt>
                <c:pt idx="495">
                  <c:v>22.191225316979487</c:v>
                </c:pt>
                <c:pt idx="496">
                  <c:v>22.188310173649647</c:v>
                </c:pt>
                <c:pt idx="497">
                  <c:v>22.185392251884785</c:v>
                </c:pt>
                <c:pt idx="498">
                  <c:v>22.18247164251034</c:v>
                </c:pt>
                <c:pt idx="499">
                  <c:v>22.179548433296272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10-4AC4-880C-A21E19159E57}"/>
            </c:ext>
          </c:extLst>
        </c:ser>
        <c:ser>
          <c:idx val="2"/>
          <c:order val="2"/>
          <c:tx>
            <c:strRef>
              <c:f>'termostat na zdi'!$T$11</c:f>
              <c:strCache>
                <c:ptCount val="1"/>
                <c:pt idx="0">
                  <c:v>3. cm zdi</c:v>
                </c:pt>
              </c:strCache>
            </c:strRef>
          </c:tx>
          <c:marker>
            <c:symbol val="none"/>
          </c:marker>
          <c:xVal>
            <c:numRef>
              <c:f>'termostat na zdi'!$A$12:$A$511</c:f>
              <c:numCache>
                <c:formatCode>h:mm:ss</c:formatCode>
                <c:ptCount val="500"/>
                <c:pt idx="0">
                  <c:v>0</c:v>
                </c:pt>
                <c:pt idx="1">
                  <c:v>2.9166666666666658E-4</c:v>
                </c:pt>
                <c:pt idx="2">
                  <c:v>5.8333333333333316E-4</c:v>
                </c:pt>
                <c:pt idx="3">
                  <c:v>8.7499999999999969E-4</c:v>
                </c:pt>
                <c:pt idx="4">
                  <c:v>1.1666666666666663E-3</c:v>
                </c:pt>
                <c:pt idx="5">
                  <c:v>1.458333333333333E-3</c:v>
                </c:pt>
                <c:pt idx="6">
                  <c:v>1.7499999999999996E-3</c:v>
                </c:pt>
                <c:pt idx="7">
                  <c:v>2.041666666666666E-3</c:v>
                </c:pt>
                <c:pt idx="8">
                  <c:v>2.3333333333333327E-3</c:v>
                </c:pt>
                <c:pt idx="9">
                  <c:v>2.6249999999999993E-3</c:v>
                </c:pt>
                <c:pt idx="10">
                  <c:v>2.9166666666666659E-3</c:v>
                </c:pt>
                <c:pt idx="11">
                  <c:v>3.2083333333333326E-3</c:v>
                </c:pt>
                <c:pt idx="12">
                  <c:v>3.4999999999999992E-3</c:v>
                </c:pt>
                <c:pt idx="13">
                  <c:v>3.7916666666666658E-3</c:v>
                </c:pt>
                <c:pt idx="14">
                  <c:v>4.083333333333332E-3</c:v>
                </c:pt>
                <c:pt idx="15">
                  <c:v>4.3749999999999987E-3</c:v>
                </c:pt>
                <c:pt idx="16">
                  <c:v>4.6666666666666653E-3</c:v>
                </c:pt>
                <c:pt idx="17">
                  <c:v>4.958333333333332E-3</c:v>
                </c:pt>
                <c:pt idx="18">
                  <c:v>5.2499999999999986E-3</c:v>
                </c:pt>
                <c:pt idx="19">
                  <c:v>5.5416666666666652E-3</c:v>
                </c:pt>
                <c:pt idx="20">
                  <c:v>5.8333333333333319E-3</c:v>
                </c:pt>
                <c:pt idx="21">
                  <c:v>6.1249999999999985E-3</c:v>
                </c:pt>
                <c:pt idx="22">
                  <c:v>6.4166666666666651E-3</c:v>
                </c:pt>
                <c:pt idx="23">
                  <c:v>6.7083333333333318E-3</c:v>
                </c:pt>
                <c:pt idx="24">
                  <c:v>6.9999999999999984E-3</c:v>
                </c:pt>
                <c:pt idx="25">
                  <c:v>7.291666666666665E-3</c:v>
                </c:pt>
                <c:pt idx="26">
                  <c:v>7.5833333333333317E-3</c:v>
                </c:pt>
                <c:pt idx="27">
                  <c:v>7.8749999999999983E-3</c:v>
                </c:pt>
                <c:pt idx="28">
                  <c:v>8.1666666666666641E-3</c:v>
                </c:pt>
                <c:pt idx="29">
                  <c:v>8.4583333333333299E-3</c:v>
                </c:pt>
                <c:pt idx="30">
                  <c:v>8.7499999999999956E-3</c:v>
                </c:pt>
                <c:pt idx="31">
                  <c:v>9.0416666666666614E-3</c:v>
                </c:pt>
                <c:pt idx="32">
                  <c:v>9.3333333333333272E-3</c:v>
                </c:pt>
                <c:pt idx="33">
                  <c:v>9.6249999999999929E-3</c:v>
                </c:pt>
                <c:pt idx="34">
                  <c:v>9.9166666666666587E-3</c:v>
                </c:pt>
                <c:pt idx="35">
                  <c:v>1.0208333333333324E-2</c:v>
                </c:pt>
                <c:pt idx="36">
                  <c:v>1.049999999999999E-2</c:v>
                </c:pt>
                <c:pt idx="37">
                  <c:v>1.0791666666666656E-2</c:v>
                </c:pt>
                <c:pt idx="38">
                  <c:v>1.1083333333333322E-2</c:v>
                </c:pt>
                <c:pt idx="39">
                  <c:v>1.1374999999999988E-2</c:v>
                </c:pt>
                <c:pt idx="40">
                  <c:v>1.1666666666666653E-2</c:v>
                </c:pt>
                <c:pt idx="41">
                  <c:v>1.1958333333333319E-2</c:v>
                </c:pt>
                <c:pt idx="42">
                  <c:v>1.2249999999999985E-2</c:v>
                </c:pt>
                <c:pt idx="43">
                  <c:v>1.2541666666666651E-2</c:v>
                </c:pt>
                <c:pt idx="44">
                  <c:v>1.2833333333333316E-2</c:v>
                </c:pt>
                <c:pt idx="45">
                  <c:v>1.3124999999999982E-2</c:v>
                </c:pt>
                <c:pt idx="46">
                  <c:v>1.3416666666666648E-2</c:v>
                </c:pt>
                <c:pt idx="47">
                  <c:v>1.3708333333333314E-2</c:v>
                </c:pt>
                <c:pt idx="48">
                  <c:v>1.3999999999999979E-2</c:v>
                </c:pt>
                <c:pt idx="49">
                  <c:v>1.4291666666666645E-2</c:v>
                </c:pt>
                <c:pt idx="50">
                  <c:v>1.4583333333333311E-2</c:v>
                </c:pt>
                <c:pt idx="51">
                  <c:v>1.4874999999999977E-2</c:v>
                </c:pt>
                <c:pt idx="52">
                  <c:v>1.5166666666666643E-2</c:v>
                </c:pt>
                <c:pt idx="53">
                  <c:v>1.5458333333333308E-2</c:v>
                </c:pt>
                <c:pt idx="54">
                  <c:v>1.5749999999999976E-2</c:v>
                </c:pt>
                <c:pt idx="55">
                  <c:v>1.6041666666666642E-2</c:v>
                </c:pt>
                <c:pt idx="56">
                  <c:v>1.6333333333333307E-2</c:v>
                </c:pt>
                <c:pt idx="57">
                  <c:v>1.6624999999999973E-2</c:v>
                </c:pt>
                <c:pt idx="58">
                  <c:v>1.6916666666666639E-2</c:v>
                </c:pt>
                <c:pt idx="59">
                  <c:v>1.7208333333333305E-2</c:v>
                </c:pt>
                <c:pt idx="60">
                  <c:v>1.749999999999997E-2</c:v>
                </c:pt>
                <c:pt idx="61">
                  <c:v>1.7791666666666636E-2</c:v>
                </c:pt>
                <c:pt idx="62">
                  <c:v>1.8083333333333302E-2</c:v>
                </c:pt>
                <c:pt idx="63">
                  <c:v>1.8374999999999968E-2</c:v>
                </c:pt>
                <c:pt idx="64">
                  <c:v>1.8666666666666634E-2</c:v>
                </c:pt>
                <c:pt idx="65">
                  <c:v>1.8958333333333299E-2</c:v>
                </c:pt>
                <c:pt idx="66">
                  <c:v>1.9249999999999965E-2</c:v>
                </c:pt>
                <c:pt idx="67">
                  <c:v>1.9541666666666631E-2</c:v>
                </c:pt>
                <c:pt idx="68">
                  <c:v>1.9833333333333297E-2</c:v>
                </c:pt>
                <c:pt idx="69">
                  <c:v>2.0124999999999962E-2</c:v>
                </c:pt>
                <c:pt idx="70">
                  <c:v>2.0416666666666628E-2</c:v>
                </c:pt>
                <c:pt idx="71">
                  <c:v>2.0708333333333294E-2</c:v>
                </c:pt>
                <c:pt idx="72">
                  <c:v>2.099999999999996E-2</c:v>
                </c:pt>
                <c:pt idx="73">
                  <c:v>2.1291666666666625E-2</c:v>
                </c:pt>
                <c:pt idx="74">
                  <c:v>2.1583333333333291E-2</c:v>
                </c:pt>
                <c:pt idx="75">
                  <c:v>2.1874999999999957E-2</c:v>
                </c:pt>
                <c:pt idx="76">
                  <c:v>2.2166666666666623E-2</c:v>
                </c:pt>
                <c:pt idx="77">
                  <c:v>2.2458333333333289E-2</c:v>
                </c:pt>
                <c:pt idx="78">
                  <c:v>2.2749999999999954E-2</c:v>
                </c:pt>
                <c:pt idx="79">
                  <c:v>2.304166666666662E-2</c:v>
                </c:pt>
                <c:pt idx="80">
                  <c:v>2.3333333333333286E-2</c:v>
                </c:pt>
                <c:pt idx="81">
                  <c:v>2.3624999999999952E-2</c:v>
                </c:pt>
                <c:pt idx="82">
                  <c:v>2.3916666666666617E-2</c:v>
                </c:pt>
                <c:pt idx="83">
                  <c:v>2.4208333333333283E-2</c:v>
                </c:pt>
                <c:pt idx="84">
                  <c:v>2.4499999999999949E-2</c:v>
                </c:pt>
                <c:pt idx="85">
                  <c:v>2.4791666666666615E-2</c:v>
                </c:pt>
                <c:pt idx="86">
                  <c:v>2.508333333333328E-2</c:v>
                </c:pt>
                <c:pt idx="87">
                  <c:v>2.5374999999999946E-2</c:v>
                </c:pt>
                <c:pt idx="88">
                  <c:v>2.5666666666666612E-2</c:v>
                </c:pt>
                <c:pt idx="89">
                  <c:v>2.5958333333333278E-2</c:v>
                </c:pt>
                <c:pt idx="90">
                  <c:v>2.6249999999999944E-2</c:v>
                </c:pt>
                <c:pt idx="91">
                  <c:v>2.6541666666666609E-2</c:v>
                </c:pt>
                <c:pt idx="92">
                  <c:v>2.6833333333333275E-2</c:v>
                </c:pt>
                <c:pt idx="93">
                  <c:v>2.7124999999999941E-2</c:v>
                </c:pt>
                <c:pt idx="94">
                  <c:v>2.7416666666666607E-2</c:v>
                </c:pt>
                <c:pt idx="95">
                  <c:v>2.7708333333333272E-2</c:v>
                </c:pt>
                <c:pt idx="96">
                  <c:v>2.7999999999999938E-2</c:v>
                </c:pt>
                <c:pt idx="97">
                  <c:v>2.8291666666666604E-2</c:v>
                </c:pt>
                <c:pt idx="98">
                  <c:v>2.858333333333327E-2</c:v>
                </c:pt>
                <c:pt idx="99">
                  <c:v>2.8874999999999935E-2</c:v>
                </c:pt>
                <c:pt idx="100">
                  <c:v>2.9166666666666601E-2</c:v>
                </c:pt>
                <c:pt idx="101">
                  <c:v>2.9458333333333267E-2</c:v>
                </c:pt>
                <c:pt idx="102">
                  <c:v>2.9749999999999933E-2</c:v>
                </c:pt>
                <c:pt idx="103">
                  <c:v>3.0041666666666599E-2</c:v>
                </c:pt>
                <c:pt idx="104">
                  <c:v>3.0333333333333264E-2</c:v>
                </c:pt>
                <c:pt idx="105">
                  <c:v>3.062499999999993E-2</c:v>
                </c:pt>
                <c:pt idx="106">
                  <c:v>3.0916666666666596E-2</c:v>
                </c:pt>
                <c:pt idx="107">
                  <c:v>3.1208333333333262E-2</c:v>
                </c:pt>
                <c:pt idx="108">
                  <c:v>3.1499999999999931E-2</c:v>
                </c:pt>
                <c:pt idx="109">
                  <c:v>3.17916666666666E-2</c:v>
                </c:pt>
                <c:pt idx="110">
                  <c:v>3.2083333333333269E-2</c:v>
                </c:pt>
                <c:pt idx="111">
                  <c:v>3.2374999999999939E-2</c:v>
                </c:pt>
                <c:pt idx="112">
                  <c:v>3.2666666666666608E-2</c:v>
                </c:pt>
                <c:pt idx="113">
                  <c:v>3.2958333333333277E-2</c:v>
                </c:pt>
                <c:pt idx="114">
                  <c:v>3.3249999999999946E-2</c:v>
                </c:pt>
                <c:pt idx="115">
                  <c:v>3.3541666666666616E-2</c:v>
                </c:pt>
                <c:pt idx="116">
                  <c:v>3.3833333333333285E-2</c:v>
                </c:pt>
                <c:pt idx="117">
                  <c:v>3.4124999999999954E-2</c:v>
                </c:pt>
                <c:pt idx="118">
                  <c:v>3.4416666666666623E-2</c:v>
                </c:pt>
                <c:pt idx="119">
                  <c:v>3.4708333333333292E-2</c:v>
                </c:pt>
                <c:pt idx="120">
                  <c:v>3.4999999999999962E-2</c:v>
                </c:pt>
                <c:pt idx="121">
                  <c:v>3.5291666666666631E-2</c:v>
                </c:pt>
                <c:pt idx="122">
                  <c:v>3.55833333333333E-2</c:v>
                </c:pt>
                <c:pt idx="123">
                  <c:v>3.5874999999999969E-2</c:v>
                </c:pt>
                <c:pt idx="124">
                  <c:v>3.6166666666666639E-2</c:v>
                </c:pt>
                <c:pt idx="125">
                  <c:v>3.6458333333333308E-2</c:v>
                </c:pt>
                <c:pt idx="126">
                  <c:v>3.6749999999999977E-2</c:v>
                </c:pt>
                <c:pt idx="127">
                  <c:v>3.7041666666666646E-2</c:v>
                </c:pt>
                <c:pt idx="128">
                  <c:v>3.7333333333333316E-2</c:v>
                </c:pt>
                <c:pt idx="129">
                  <c:v>3.7624999999999985E-2</c:v>
                </c:pt>
                <c:pt idx="130">
                  <c:v>3.7916666666666654E-2</c:v>
                </c:pt>
                <c:pt idx="131">
                  <c:v>3.8208333333333323E-2</c:v>
                </c:pt>
                <c:pt idx="132">
                  <c:v>3.8499999999999993E-2</c:v>
                </c:pt>
                <c:pt idx="133">
                  <c:v>3.8791666666666662E-2</c:v>
                </c:pt>
                <c:pt idx="134">
                  <c:v>3.9083333333333331E-2</c:v>
                </c:pt>
                <c:pt idx="135">
                  <c:v>3.9375E-2</c:v>
                </c:pt>
                <c:pt idx="136">
                  <c:v>3.966666666666667E-2</c:v>
                </c:pt>
                <c:pt idx="137">
                  <c:v>3.9958333333333339E-2</c:v>
                </c:pt>
                <c:pt idx="138">
                  <c:v>4.0250000000000008E-2</c:v>
                </c:pt>
                <c:pt idx="139">
                  <c:v>4.0541666666666677E-2</c:v>
                </c:pt>
                <c:pt idx="140">
                  <c:v>4.0833333333333346E-2</c:v>
                </c:pt>
                <c:pt idx="141">
                  <c:v>4.1125000000000016E-2</c:v>
                </c:pt>
                <c:pt idx="142">
                  <c:v>4.1416666666666685E-2</c:v>
                </c:pt>
                <c:pt idx="143">
                  <c:v>4.1708333333333354E-2</c:v>
                </c:pt>
                <c:pt idx="144">
                  <c:v>4.2000000000000023E-2</c:v>
                </c:pt>
                <c:pt idx="145">
                  <c:v>4.2291666666666693E-2</c:v>
                </c:pt>
                <c:pt idx="146">
                  <c:v>4.2583333333333362E-2</c:v>
                </c:pt>
                <c:pt idx="147">
                  <c:v>4.2875000000000031E-2</c:v>
                </c:pt>
                <c:pt idx="148">
                  <c:v>4.31666666666667E-2</c:v>
                </c:pt>
                <c:pt idx="149">
                  <c:v>4.345833333333337E-2</c:v>
                </c:pt>
                <c:pt idx="150">
                  <c:v>4.3750000000000039E-2</c:v>
                </c:pt>
                <c:pt idx="151">
                  <c:v>4.4041666666666708E-2</c:v>
                </c:pt>
                <c:pt idx="152">
                  <c:v>4.4333333333333377E-2</c:v>
                </c:pt>
                <c:pt idx="153">
                  <c:v>4.4625000000000047E-2</c:v>
                </c:pt>
                <c:pt idx="154">
                  <c:v>4.4916666666666716E-2</c:v>
                </c:pt>
                <c:pt idx="155">
                  <c:v>4.5208333333333385E-2</c:v>
                </c:pt>
                <c:pt idx="156">
                  <c:v>4.5500000000000054E-2</c:v>
                </c:pt>
                <c:pt idx="157">
                  <c:v>4.5791666666666724E-2</c:v>
                </c:pt>
                <c:pt idx="158">
                  <c:v>4.6083333333333393E-2</c:v>
                </c:pt>
                <c:pt idx="159">
                  <c:v>4.6375000000000062E-2</c:v>
                </c:pt>
                <c:pt idx="160">
                  <c:v>4.6666666666666731E-2</c:v>
                </c:pt>
                <c:pt idx="161">
                  <c:v>4.69583333333334E-2</c:v>
                </c:pt>
                <c:pt idx="162">
                  <c:v>4.725000000000007E-2</c:v>
                </c:pt>
                <c:pt idx="163">
                  <c:v>4.7541666666666739E-2</c:v>
                </c:pt>
                <c:pt idx="164">
                  <c:v>4.7833333333333408E-2</c:v>
                </c:pt>
                <c:pt idx="165">
                  <c:v>4.8125000000000077E-2</c:v>
                </c:pt>
                <c:pt idx="166">
                  <c:v>4.8416666666666747E-2</c:v>
                </c:pt>
                <c:pt idx="167">
                  <c:v>4.8708333333333416E-2</c:v>
                </c:pt>
                <c:pt idx="168">
                  <c:v>4.9000000000000085E-2</c:v>
                </c:pt>
                <c:pt idx="169">
                  <c:v>4.9291666666666754E-2</c:v>
                </c:pt>
                <c:pt idx="170">
                  <c:v>4.9583333333333424E-2</c:v>
                </c:pt>
                <c:pt idx="171">
                  <c:v>4.9875000000000093E-2</c:v>
                </c:pt>
                <c:pt idx="172">
                  <c:v>5.0166666666666762E-2</c:v>
                </c:pt>
                <c:pt idx="173">
                  <c:v>5.0458333333333431E-2</c:v>
                </c:pt>
                <c:pt idx="174">
                  <c:v>5.0750000000000101E-2</c:v>
                </c:pt>
                <c:pt idx="175">
                  <c:v>5.104166666666677E-2</c:v>
                </c:pt>
                <c:pt idx="176">
                  <c:v>5.1333333333333439E-2</c:v>
                </c:pt>
                <c:pt idx="177">
                  <c:v>5.1625000000000108E-2</c:v>
                </c:pt>
                <c:pt idx="178">
                  <c:v>5.1916666666666778E-2</c:v>
                </c:pt>
                <c:pt idx="179">
                  <c:v>5.2208333333333447E-2</c:v>
                </c:pt>
                <c:pt idx="180">
                  <c:v>5.2500000000000116E-2</c:v>
                </c:pt>
                <c:pt idx="181">
                  <c:v>5.2791666666666785E-2</c:v>
                </c:pt>
                <c:pt idx="182">
                  <c:v>5.3083333333333454E-2</c:v>
                </c:pt>
                <c:pt idx="183">
                  <c:v>5.3375000000000124E-2</c:v>
                </c:pt>
                <c:pt idx="184">
                  <c:v>5.3666666666666793E-2</c:v>
                </c:pt>
                <c:pt idx="185">
                  <c:v>5.3958333333333462E-2</c:v>
                </c:pt>
                <c:pt idx="186">
                  <c:v>5.4250000000000131E-2</c:v>
                </c:pt>
                <c:pt idx="187">
                  <c:v>5.4541666666666801E-2</c:v>
                </c:pt>
                <c:pt idx="188">
                  <c:v>5.483333333333347E-2</c:v>
                </c:pt>
                <c:pt idx="189">
                  <c:v>5.5125000000000139E-2</c:v>
                </c:pt>
                <c:pt idx="190">
                  <c:v>5.5416666666666808E-2</c:v>
                </c:pt>
                <c:pt idx="191">
                  <c:v>5.5708333333333478E-2</c:v>
                </c:pt>
                <c:pt idx="192">
                  <c:v>5.6000000000000147E-2</c:v>
                </c:pt>
                <c:pt idx="193">
                  <c:v>5.6291666666666816E-2</c:v>
                </c:pt>
                <c:pt idx="194">
                  <c:v>5.6583333333333485E-2</c:v>
                </c:pt>
                <c:pt idx="195">
                  <c:v>5.6875000000000155E-2</c:v>
                </c:pt>
                <c:pt idx="196">
                  <c:v>5.7166666666666824E-2</c:v>
                </c:pt>
                <c:pt idx="197">
                  <c:v>5.7458333333333493E-2</c:v>
                </c:pt>
                <c:pt idx="198">
                  <c:v>5.7750000000000162E-2</c:v>
                </c:pt>
                <c:pt idx="199">
                  <c:v>5.8041666666666832E-2</c:v>
                </c:pt>
                <c:pt idx="200">
                  <c:v>5.8333333333333501E-2</c:v>
                </c:pt>
                <c:pt idx="201">
                  <c:v>5.862500000000017E-2</c:v>
                </c:pt>
                <c:pt idx="202">
                  <c:v>5.8916666666666839E-2</c:v>
                </c:pt>
                <c:pt idx="203">
                  <c:v>5.9208333333333509E-2</c:v>
                </c:pt>
                <c:pt idx="204">
                  <c:v>5.9500000000000178E-2</c:v>
                </c:pt>
                <c:pt idx="205">
                  <c:v>5.9791666666666847E-2</c:v>
                </c:pt>
                <c:pt idx="206">
                  <c:v>6.0083333333333516E-2</c:v>
                </c:pt>
                <c:pt idx="207">
                  <c:v>6.0375000000000185E-2</c:v>
                </c:pt>
                <c:pt idx="208">
                  <c:v>6.0666666666666855E-2</c:v>
                </c:pt>
                <c:pt idx="209">
                  <c:v>6.0958333333333524E-2</c:v>
                </c:pt>
                <c:pt idx="210">
                  <c:v>6.1250000000000193E-2</c:v>
                </c:pt>
                <c:pt idx="211">
                  <c:v>6.1541666666666862E-2</c:v>
                </c:pt>
                <c:pt idx="212">
                  <c:v>6.1833333333333532E-2</c:v>
                </c:pt>
                <c:pt idx="213">
                  <c:v>6.2125000000000201E-2</c:v>
                </c:pt>
                <c:pt idx="214">
                  <c:v>6.241666666666687E-2</c:v>
                </c:pt>
                <c:pt idx="215">
                  <c:v>6.2708333333333532E-2</c:v>
                </c:pt>
                <c:pt idx="216">
                  <c:v>6.3000000000000195E-2</c:v>
                </c:pt>
                <c:pt idx="217">
                  <c:v>6.3291666666666857E-2</c:v>
                </c:pt>
                <c:pt idx="218">
                  <c:v>6.3583333333333519E-2</c:v>
                </c:pt>
                <c:pt idx="219">
                  <c:v>6.3875000000000182E-2</c:v>
                </c:pt>
                <c:pt idx="220">
                  <c:v>6.4166666666666844E-2</c:v>
                </c:pt>
                <c:pt idx="221">
                  <c:v>6.4458333333333506E-2</c:v>
                </c:pt>
                <c:pt idx="222">
                  <c:v>6.4750000000000169E-2</c:v>
                </c:pt>
                <c:pt idx="223">
                  <c:v>6.5041666666666831E-2</c:v>
                </c:pt>
                <c:pt idx="224">
                  <c:v>6.5333333333333493E-2</c:v>
                </c:pt>
                <c:pt idx="225">
                  <c:v>6.5625000000000155E-2</c:v>
                </c:pt>
                <c:pt idx="226">
                  <c:v>6.5916666666666818E-2</c:v>
                </c:pt>
                <c:pt idx="227">
                  <c:v>6.620833333333348E-2</c:v>
                </c:pt>
                <c:pt idx="228">
                  <c:v>6.6500000000000142E-2</c:v>
                </c:pt>
                <c:pt idx="229">
                  <c:v>6.6791666666666805E-2</c:v>
                </c:pt>
                <c:pt idx="230">
                  <c:v>6.7083333333333467E-2</c:v>
                </c:pt>
                <c:pt idx="231">
                  <c:v>6.7375000000000129E-2</c:v>
                </c:pt>
                <c:pt idx="232">
                  <c:v>6.7666666666666792E-2</c:v>
                </c:pt>
                <c:pt idx="233">
                  <c:v>6.7958333333333454E-2</c:v>
                </c:pt>
                <c:pt idx="234">
                  <c:v>6.8250000000000116E-2</c:v>
                </c:pt>
                <c:pt idx="235">
                  <c:v>6.8541666666666778E-2</c:v>
                </c:pt>
                <c:pt idx="236">
                  <c:v>6.8833333333333441E-2</c:v>
                </c:pt>
                <c:pt idx="237">
                  <c:v>6.9125000000000103E-2</c:v>
                </c:pt>
                <c:pt idx="238">
                  <c:v>6.9416666666666765E-2</c:v>
                </c:pt>
                <c:pt idx="239">
                  <c:v>6.9708333333333428E-2</c:v>
                </c:pt>
                <c:pt idx="240">
                  <c:v>7.000000000000009E-2</c:v>
                </c:pt>
                <c:pt idx="241">
                  <c:v>7.0291666666666752E-2</c:v>
                </c:pt>
                <c:pt idx="242">
                  <c:v>7.0583333333333415E-2</c:v>
                </c:pt>
                <c:pt idx="243">
                  <c:v>7.0875000000000077E-2</c:v>
                </c:pt>
                <c:pt idx="244">
                  <c:v>7.1166666666666739E-2</c:v>
                </c:pt>
                <c:pt idx="245">
                  <c:v>7.1458333333333401E-2</c:v>
                </c:pt>
                <c:pt idx="246">
                  <c:v>7.1750000000000064E-2</c:v>
                </c:pt>
                <c:pt idx="247">
                  <c:v>7.2041666666666726E-2</c:v>
                </c:pt>
                <c:pt idx="248">
                  <c:v>7.2333333333333388E-2</c:v>
                </c:pt>
                <c:pt idx="249">
                  <c:v>7.2625000000000051E-2</c:v>
                </c:pt>
                <c:pt idx="250">
                  <c:v>7.2916666666666713E-2</c:v>
                </c:pt>
                <c:pt idx="251">
                  <c:v>7.3208333333333375E-2</c:v>
                </c:pt>
                <c:pt idx="252">
                  <c:v>7.3500000000000038E-2</c:v>
                </c:pt>
                <c:pt idx="253">
                  <c:v>7.37916666666667E-2</c:v>
                </c:pt>
                <c:pt idx="254">
                  <c:v>7.4083333333333362E-2</c:v>
                </c:pt>
                <c:pt idx="255">
                  <c:v>7.4375000000000024E-2</c:v>
                </c:pt>
                <c:pt idx="256">
                  <c:v>7.4666666666666687E-2</c:v>
                </c:pt>
                <c:pt idx="257">
                  <c:v>7.4958333333333349E-2</c:v>
                </c:pt>
                <c:pt idx="258">
                  <c:v>7.5250000000000011E-2</c:v>
                </c:pt>
                <c:pt idx="259">
                  <c:v>7.5541666666666674E-2</c:v>
                </c:pt>
                <c:pt idx="260">
                  <c:v>7.5833333333333336E-2</c:v>
                </c:pt>
                <c:pt idx="261">
                  <c:v>7.6124999999999998E-2</c:v>
                </c:pt>
                <c:pt idx="262">
                  <c:v>7.6416666666666661E-2</c:v>
                </c:pt>
                <c:pt idx="263">
                  <c:v>7.6708333333333323E-2</c:v>
                </c:pt>
                <c:pt idx="264">
                  <c:v>7.6999999999999985E-2</c:v>
                </c:pt>
                <c:pt idx="265">
                  <c:v>7.7291666666666647E-2</c:v>
                </c:pt>
                <c:pt idx="266">
                  <c:v>7.758333333333331E-2</c:v>
                </c:pt>
                <c:pt idx="267">
                  <c:v>7.7874999999999972E-2</c:v>
                </c:pt>
                <c:pt idx="268">
                  <c:v>7.8166666666666634E-2</c:v>
                </c:pt>
                <c:pt idx="269">
                  <c:v>7.8458333333333297E-2</c:v>
                </c:pt>
                <c:pt idx="270">
                  <c:v>7.8749999999999959E-2</c:v>
                </c:pt>
                <c:pt idx="271">
                  <c:v>7.9041666666666621E-2</c:v>
                </c:pt>
                <c:pt idx="272">
                  <c:v>7.9333333333333284E-2</c:v>
                </c:pt>
                <c:pt idx="273">
                  <c:v>7.9624999999999946E-2</c:v>
                </c:pt>
                <c:pt idx="274">
                  <c:v>7.9916666666666608E-2</c:v>
                </c:pt>
                <c:pt idx="275">
                  <c:v>8.020833333333327E-2</c:v>
                </c:pt>
                <c:pt idx="276">
                  <c:v>8.0499999999999933E-2</c:v>
                </c:pt>
                <c:pt idx="277">
                  <c:v>8.0791666666666595E-2</c:v>
                </c:pt>
                <c:pt idx="278">
                  <c:v>8.1083333333333257E-2</c:v>
                </c:pt>
                <c:pt idx="279">
                  <c:v>8.137499999999992E-2</c:v>
                </c:pt>
                <c:pt idx="280">
                  <c:v>8.1666666666666582E-2</c:v>
                </c:pt>
                <c:pt idx="281">
                  <c:v>8.1958333333333244E-2</c:v>
                </c:pt>
                <c:pt idx="282">
                  <c:v>8.2249999999999907E-2</c:v>
                </c:pt>
                <c:pt idx="283">
                  <c:v>8.2541666666666569E-2</c:v>
                </c:pt>
                <c:pt idx="284">
                  <c:v>8.2833333333333231E-2</c:v>
                </c:pt>
                <c:pt idx="285">
                  <c:v>8.3124999999999893E-2</c:v>
                </c:pt>
                <c:pt idx="286">
                  <c:v>8.3416666666666556E-2</c:v>
                </c:pt>
                <c:pt idx="287">
                  <c:v>8.3708333333333218E-2</c:v>
                </c:pt>
                <c:pt idx="288">
                  <c:v>8.399999999999988E-2</c:v>
                </c:pt>
                <c:pt idx="289">
                  <c:v>8.4291666666666543E-2</c:v>
                </c:pt>
                <c:pt idx="290">
                  <c:v>8.4583333333333205E-2</c:v>
                </c:pt>
                <c:pt idx="291">
                  <c:v>8.4874999999999867E-2</c:v>
                </c:pt>
                <c:pt idx="292">
                  <c:v>8.516666666666653E-2</c:v>
                </c:pt>
                <c:pt idx="293">
                  <c:v>8.5458333333333192E-2</c:v>
                </c:pt>
                <c:pt idx="294">
                  <c:v>8.5749999999999854E-2</c:v>
                </c:pt>
                <c:pt idx="295">
                  <c:v>8.6041666666666516E-2</c:v>
                </c:pt>
                <c:pt idx="296">
                  <c:v>8.6333333333333179E-2</c:v>
                </c:pt>
                <c:pt idx="297">
                  <c:v>8.6624999999999841E-2</c:v>
                </c:pt>
                <c:pt idx="298">
                  <c:v>8.6916666666666503E-2</c:v>
                </c:pt>
                <c:pt idx="299">
                  <c:v>8.7208333333333166E-2</c:v>
                </c:pt>
                <c:pt idx="300">
                  <c:v>8.7499999999999828E-2</c:v>
                </c:pt>
                <c:pt idx="301">
                  <c:v>8.779166666666649E-2</c:v>
                </c:pt>
                <c:pt idx="302">
                  <c:v>8.8083333333333153E-2</c:v>
                </c:pt>
                <c:pt idx="303">
                  <c:v>8.8374999999999815E-2</c:v>
                </c:pt>
                <c:pt idx="304">
                  <c:v>8.8666666666666477E-2</c:v>
                </c:pt>
                <c:pt idx="305">
                  <c:v>8.8958333333333139E-2</c:v>
                </c:pt>
                <c:pt idx="306">
                  <c:v>8.9249999999999802E-2</c:v>
                </c:pt>
                <c:pt idx="307">
                  <c:v>8.9541666666666464E-2</c:v>
                </c:pt>
                <c:pt idx="308">
                  <c:v>8.9833333333333126E-2</c:v>
                </c:pt>
                <c:pt idx="309">
                  <c:v>9.0124999999999789E-2</c:v>
                </c:pt>
                <c:pt idx="310">
                  <c:v>9.0416666666666451E-2</c:v>
                </c:pt>
                <c:pt idx="311">
                  <c:v>9.0708333333333113E-2</c:v>
                </c:pt>
                <c:pt idx="312">
                  <c:v>9.0999999999999776E-2</c:v>
                </c:pt>
                <c:pt idx="313">
                  <c:v>9.1291666666666438E-2</c:v>
                </c:pt>
                <c:pt idx="314">
                  <c:v>9.15833333333331E-2</c:v>
                </c:pt>
                <c:pt idx="315">
                  <c:v>9.1874999999999762E-2</c:v>
                </c:pt>
                <c:pt idx="316">
                  <c:v>9.2166666666666425E-2</c:v>
                </c:pt>
                <c:pt idx="317">
                  <c:v>9.2458333333333087E-2</c:v>
                </c:pt>
                <c:pt idx="318">
                  <c:v>9.2749999999999749E-2</c:v>
                </c:pt>
                <c:pt idx="319">
                  <c:v>9.3041666666666412E-2</c:v>
                </c:pt>
                <c:pt idx="320">
                  <c:v>9.3333333333333074E-2</c:v>
                </c:pt>
                <c:pt idx="321">
                  <c:v>9.3624999999999736E-2</c:v>
                </c:pt>
                <c:pt idx="322">
                  <c:v>9.3916666666666399E-2</c:v>
                </c:pt>
                <c:pt idx="323">
                  <c:v>9.4208333333333061E-2</c:v>
                </c:pt>
                <c:pt idx="324">
                  <c:v>9.4499999999999723E-2</c:v>
                </c:pt>
                <c:pt idx="325">
                  <c:v>9.4791666666666385E-2</c:v>
                </c:pt>
                <c:pt idx="326">
                  <c:v>9.5083333333333048E-2</c:v>
                </c:pt>
                <c:pt idx="327">
                  <c:v>9.537499999999971E-2</c:v>
                </c:pt>
                <c:pt idx="328">
                  <c:v>9.5666666666666372E-2</c:v>
                </c:pt>
                <c:pt idx="329">
                  <c:v>9.5958333333333035E-2</c:v>
                </c:pt>
                <c:pt idx="330">
                  <c:v>9.6249999999999697E-2</c:v>
                </c:pt>
                <c:pt idx="331">
                  <c:v>9.6541666666666359E-2</c:v>
                </c:pt>
                <c:pt idx="332">
                  <c:v>9.6833333333333022E-2</c:v>
                </c:pt>
                <c:pt idx="333">
                  <c:v>9.7124999999999684E-2</c:v>
                </c:pt>
                <c:pt idx="334">
                  <c:v>9.7416666666666346E-2</c:v>
                </c:pt>
                <c:pt idx="335">
                  <c:v>9.7708333333333008E-2</c:v>
                </c:pt>
                <c:pt idx="336">
                  <c:v>9.7999999999999671E-2</c:v>
                </c:pt>
                <c:pt idx="337">
                  <c:v>9.8291666666666333E-2</c:v>
                </c:pt>
                <c:pt idx="338">
                  <c:v>9.8583333333332995E-2</c:v>
                </c:pt>
                <c:pt idx="339">
                  <c:v>9.8874999999999658E-2</c:v>
                </c:pt>
                <c:pt idx="340">
                  <c:v>9.916666666666632E-2</c:v>
                </c:pt>
                <c:pt idx="341">
                  <c:v>9.9458333333332982E-2</c:v>
                </c:pt>
                <c:pt idx="342">
                  <c:v>9.9749999999999645E-2</c:v>
                </c:pt>
                <c:pt idx="343">
                  <c:v>0.10004166666666631</c:v>
                </c:pt>
                <c:pt idx="344">
                  <c:v>0.10033333333333297</c:v>
                </c:pt>
                <c:pt idx="345">
                  <c:v>0.10062499999999963</c:v>
                </c:pt>
                <c:pt idx="346">
                  <c:v>0.10091666666666629</c:v>
                </c:pt>
                <c:pt idx="347">
                  <c:v>0.10120833333333296</c:v>
                </c:pt>
                <c:pt idx="348">
                  <c:v>0.10149999999999962</c:v>
                </c:pt>
                <c:pt idx="349">
                  <c:v>0.10179166666666628</c:v>
                </c:pt>
                <c:pt idx="350">
                  <c:v>0.10208333333333294</c:v>
                </c:pt>
                <c:pt idx="351">
                  <c:v>0.10237499999999961</c:v>
                </c:pt>
                <c:pt idx="352">
                  <c:v>0.10266666666666627</c:v>
                </c:pt>
                <c:pt idx="353">
                  <c:v>0.10295833333333293</c:v>
                </c:pt>
                <c:pt idx="354">
                  <c:v>0.10324999999999959</c:v>
                </c:pt>
                <c:pt idx="355">
                  <c:v>0.10354166666666625</c:v>
                </c:pt>
                <c:pt idx="356">
                  <c:v>0.10383333333333292</c:v>
                </c:pt>
                <c:pt idx="357">
                  <c:v>0.10412499999999958</c:v>
                </c:pt>
                <c:pt idx="358">
                  <c:v>0.10441666666666624</c:v>
                </c:pt>
                <c:pt idx="359">
                  <c:v>0.1047083333333329</c:v>
                </c:pt>
                <c:pt idx="360">
                  <c:v>0.10499999999999957</c:v>
                </c:pt>
                <c:pt idx="361">
                  <c:v>0.10529166666666623</c:v>
                </c:pt>
                <c:pt idx="362">
                  <c:v>0.10558333333333289</c:v>
                </c:pt>
                <c:pt idx="363">
                  <c:v>0.10587499999999955</c:v>
                </c:pt>
                <c:pt idx="364">
                  <c:v>0.10616666666666622</c:v>
                </c:pt>
                <c:pt idx="365">
                  <c:v>0.10645833333333288</c:v>
                </c:pt>
                <c:pt idx="366">
                  <c:v>0.10674999999999954</c:v>
                </c:pt>
                <c:pt idx="367">
                  <c:v>0.1070416666666662</c:v>
                </c:pt>
                <c:pt idx="368">
                  <c:v>0.10733333333333286</c:v>
                </c:pt>
                <c:pt idx="369">
                  <c:v>0.10762499999999953</c:v>
                </c:pt>
                <c:pt idx="370">
                  <c:v>0.10791666666666619</c:v>
                </c:pt>
                <c:pt idx="371">
                  <c:v>0.10820833333333285</c:v>
                </c:pt>
                <c:pt idx="372">
                  <c:v>0.10849999999999951</c:v>
                </c:pt>
                <c:pt idx="373">
                  <c:v>0.10879166666666618</c:v>
                </c:pt>
                <c:pt idx="374">
                  <c:v>0.10908333333333284</c:v>
                </c:pt>
                <c:pt idx="375">
                  <c:v>0.1093749999999995</c:v>
                </c:pt>
                <c:pt idx="376">
                  <c:v>0.10966666666666616</c:v>
                </c:pt>
                <c:pt idx="377">
                  <c:v>0.10995833333333282</c:v>
                </c:pt>
                <c:pt idx="378">
                  <c:v>0.11024999999999949</c:v>
                </c:pt>
                <c:pt idx="379">
                  <c:v>0.11054166666666615</c:v>
                </c:pt>
                <c:pt idx="380">
                  <c:v>0.11083333333333281</c:v>
                </c:pt>
                <c:pt idx="381">
                  <c:v>0.11112499999999947</c:v>
                </c:pt>
                <c:pt idx="382">
                  <c:v>0.11141666666666614</c:v>
                </c:pt>
                <c:pt idx="383">
                  <c:v>0.1117083333333328</c:v>
                </c:pt>
                <c:pt idx="384">
                  <c:v>0.11199999999999946</c:v>
                </c:pt>
                <c:pt idx="385">
                  <c:v>0.11229166666666612</c:v>
                </c:pt>
                <c:pt idx="386">
                  <c:v>0.11258333333333279</c:v>
                </c:pt>
                <c:pt idx="387">
                  <c:v>0.11287499999999945</c:v>
                </c:pt>
                <c:pt idx="388">
                  <c:v>0.11316666666666611</c:v>
                </c:pt>
                <c:pt idx="389">
                  <c:v>0.11345833333333277</c:v>
                </c:pt>
                <c:pt idx="390">
                  <c:v>0.11374999999999943</c:v>
                </c:pt>
                <c:pt idx="391">
                  <c:v>0.1140416666666661</c:v>
                </c:pt>
                <c:pt idx="392">
                  <c:v>0.11433333333333276</c:v>
                </c:pt>
                <c:pt idx="393">
                  <c:v>0.11462499999999942</c:v>
                </c:pt>
                <c:pt idx="394">
                  <c:v>0.11491666666666608</c:v>
                </c:pt>
                <c:pt idx="395">
                  <c:v>0.11520833333333275</c:v>
                </c:pt>
                <c:pt idx="396">
                  <c:v>0.11549999999999941</c:v>
                </c:pt>
                <c:pt idx="397">
                  <c:v>0.11579166666666607</c:v>
                </c:pt>
                <c:pt idx="398">
                  <c:v>0.11608333333333273</c:v>
                </c:pt>
                <c:pt idx="399">
                  <c:v>0.1163749999999994</c:v>
                </c:pt>
                <c:pt idx="400">
                  <c:v>0.11666666666666606</c:v>
                </c:pt>
                <c:pt idx="401">
                  <c:v>0.11695833333333272</c:v>
                </c:pt>
                <c:pt idx="402">
                  <c:v>0.11724999999999938</c:v>
                </c:pt>
                <c:pt idx="403">
                  <c:v>0.11754166666666604</c:v>
                </c:pt>
                <c:pt idx="404">
                  <c:v>0.11783333333333271</c:v>
                </c:pt>
                <c:pt idx="405">
                  <c:v>0.11812499999999937</c:v>
                </c:pt>
                <c:pt idx="406">
                  <c:v>0.11841666666666603</c:v>
                </c:pt>
                <c:pt idx="407">
                  <c:v>0.11870833333333269</c:v>
                </c:pt>
                <c:pt idx="408">
                  <c:v>0.11899999999999936</c:v>
                </c:pt>
                <c:pt idx="409">
                  <c:v>0.11929166666666602</c:v>
                </c:pt>
                <c:pt idx="410">
                  <c:v>0.11958333333333268</c:v>
                </c:pt>
                <c:pt idx="411">
                  <c:v>0.11987499999999934</c:v>
                </c:pt>
                <c:pt idx="412">
                  <c:v>0.12016666666666601</c:v>
                </c:pt>
                <c:pt idx="413">
                  <c:v>0.12045833333333267</c:v>
                </c:pt>
                <c:pt idx="414">
                  <c:v>0.12074999999999933</c:v>
                </c:pt>
                <c:pt idx="415">
                  <c:v>0.12104166666666599</c:v>
                </c:pt>
                <c:pt idx="416">
                  <c:v>0.12133333333333265</c:v>
                </c:pt>
                <c:pt idx="417">
                  <c:v>0.12162499999999932</c:v>
                </c:pt>
                <c:pt idx="418">
                  <c:v>0.12191666666666598</c:v>
                </c:pt>
                <c:pt idx="419">
                  <c:v>0.12220833333333264</c:v>
                </c:pt>
                <c:pt idx="420">
                  <c:v>0.1224999999999993</c:v>
                </c:pt>
                <c:pt idx="421">
                  <c:v>0.12279166666666597</c:v>
                </c:pt>
                <c:pt idx="422">
                  <c:v>0.12308333333333263</c:v>
                </c:pt>
                <c:pt idx="423">
                  <c:v>0.12337499999999929</c:v>
                </c:pt>
                <c:pt idx="424">
                  <c:v>0.12366666666666595</c:v>
                </c:pt>
                <c:pt idx="425">
                  <c:v>0.12395833333333262</c:v>
                </c:pt>
                <c:pt idx="426">
                  <c:v>0.12424999999999928</c:v>
                </c:pt>
                <c:pt idx="427">
                  <c:v>0.12454166666666594</c:v>
                </c:pt>
                <c:pt idx="428">
                  <c:v>0.1248333333333326</c:v>
                </c:pt>
                <c:pt idx="429">
                  <c:v>0.12512499999999926</c:v>
                </c:pt>
                <c:pt idx="430">
                  <c:v>0.12541666666666593</c:v>
                </c:pt>
                <c:pt idx="431">
                  <c:v>0.12570833333333259</c:v>
                </c:pt>
                <c:pt idx="432">
                  <c:v>0.12599999999999925</c:v>
                </c:pt>
                <c:pt idx="433">
                  <c:v>0.12629166666666591</c:v>
                </c:pt>
                <c:pt idx="434">
                  <c:v>0.12658333333333258</c:v>
                </c:pt>
                <c:pt idx="435">
                  <c:v>0.12687499999999924</c:v>
                </c:pt>
                <c:pt idx="436">
                  <c:v>0.1271666666666659</c:v>
                </c:pt>
                <c:pt idx="437">
                  <c:v>0.12745833333333256</c:v>
                </c:pt>
                <c:pt idx="438">
                  <c:v>0.12774999999999923</c:v>
                </c:pt>
                <c:pt idx="439">
                  <c:v>0.12804166666666589</c:v>
                </c:pt>
                <c:pt idx="440">
                  <c:v>0.12833333333333255</c:v>
                </c:pt>
                <c:pt idx="441">
                  <c:v>0.12862499999999921</c:v>
                </c:pt>
                <c:pt idx="442">
                  <c:v>0.12891666666666587</c:v>
                </c:pt>
                <c:pt idx="443">
                  <c:v>0.12920833333333254</c:v>
                </c:pt>
                <c:pt idx="444">
                  <c:v>0.1294999999999992</c:v>
                </c:pt>
                <c:pt idx="445">
                  <c:v>0.12979166666666586</c:v>
                </c:pt>
                <c:pt idx="446">
                  <c:v>0.13008333333333252</c:v>
                </c:pt>
                <c:pt idx="447">
                  <c:v>0.13037499999999919</c:v>
                </c:pt>
                <c:pt idx="448">
                  <c:v>0.13066666666666585</c:v>
                </c:pt>
                <c:pt idx="449">
                  <c:v>0.13095833333333251</c:v>
                </c:pt>
                <c:pt idx="450">
                  <c:v>0.13124999999999917</c:v>
                </c:pt>
                <c:pt idx="451">
                  <c:v>0.13154166666666584</c:v>
                </c:pt>
                <c:pt idx="452">
                  <c:v>0.1318333333333325</c:v>
                </c:pt>
                <c:pt idx="453">
                  <c:v>0.13212499999999916</c:v>
                </c:pt>
                <c:pt idx="454">
                  <c:v>0.13241666666666582</c:v>
                </c:pt>
                <c:pt idx="455">
                  <c:v>0.13270833333333248</c:v>
                </c:pt>
                <c:pt idx="456">
                  <c:v>0.13299999999999915</c:v>
                </c:pt>
                <c:pt idx="457">
                  <c:v>0.13329166666666581</c:v>
                </c:pt>
                <c:pt idx="458">
                  <c:v>0.13358333333333247</c:v>
                </c:pt>
                <c:pt idx="459">
                  <c:v>0.13387499999999913</c:v>
                </c:pt>
                <c:pt idx="460">
                  <c:v>0.1341666666666658</c:v>
                </c:pt>
                <c:pt idx="461">
                  <c:v>0.13445833333333246</c:v>
                </c:pt>
                <c:pt idx="462">
                  <c:v>0.13474999999999912</c:v>
                </c:pt>
                <c:pt idx="463">
                  <c:v>0.13504166666666578</c:v>
                </c:pt>
                <c:pt idx="464">
                  <c:v>0.13533333333333245</c:v>
                </c:pt>
                <c:pt idx="465">
                  <c:v>0.13562499999999911</c:v>
                </c:pt>
                <c:pt idx="466">
                  <c:v>0.13591666666666577</c:v>
                </c:pt>
                <c:pt idx="467">
                  <c:v>0.13620833333333243</c:v>
                </c:pt>
                <c:pt idx="468">
                  <c:v>0.13649999999999909</c:v>
                </c:pt>
                <c:pt idx="469">
                  <c:v>0.13679166666666576</c:v>
                </c:pt>
                <c:pt idx="470">
                  <c:v>0.13708333333333242</c:v>
                </c:pt>
                <c:pt idx="471">
                  <c:v>0.13737499999999908</c:v>
                </c:pt>
                <c:pt idx="472">
                  <c:v>0.13766666666666574</c:v>
                </c:pt>
                <c:pt idx="473">
                  <c:v>0.13795833333333241</c:v>
                </c:pt>
                <c:pt idx="474">
                  <c:v>0.13824999999999907</c:v>
                </c:pt>
                <c:pt idx="475">
                  <c:v>0.13854166666666573</c:v>
                </c:pt>
                <c:pt idx="476">
                  <c:v>0.13883333333333239</c:v>
                </c:pt>
                <c:pt idx="477">
                  <c:v>0.13912499999999905</c:v>
                </c:pt>
                <c:pt idx="478">
                  <c:v>0.13941666666666572</c:v>
                </c:pt>
                <c:pt idx="479">
                  <c:v>0.13970833333333238</c:v>
                </c:pt>
                <c:pt idx="480">
                  <c:v>0.13999999999999904</c:v>
                </c:pt>
                <c:pt idx="481">
                  <c:v>0.1402916666666657</c:v>
                </c:pt>
                <c:pt idx="482">
                  <c:v>0.14058333333333237</c:v>
                </c:pt>
                <c:pt idx="483">
                  <c:v>0.14087499999999903</c:v>
                </c:pt>
                <c:pt idx="484">
                  <c:v>0.14116666666666569</c:v>
                </c:pt>
                <c:pt idx="485">
                  <c:v>0.14145833333333235</c:v>
                </c:pt>
                <c:pt idx="486">
                  <c:v>0.14174999999999902</c:v>
                </c:pt>
                <c:pt idx="487">
                  <c:v>0.14204166666666568</c:v>
                </c:pt>
                <c:pt idx="488">
                  <c:v>0.14233333333333234</c:v>
                </c:pt>
                <c:pt idx="489">
                  <c:v>0.142624999999999</c:v>
                </c:pt>
                <c:pt idx="490">
                  <c:v>0.14291666666666566</c:v>
                </c:pt>
                <c:pt idx="491">
                  <c:v>0.14320833333333233</c:v>
                </c:pt>
                <c:pt idx="492">
                  <c:v>0.14349999999999899</c:v>
                </c:pt>
                <c:pt idx="493">
                  <c:v>0.14379166666666565</c:v>
                </c:pt>
                <c:pt idx="494">
                  <c:v>0.14408333333333231</c:v>
                </c:pt>
                <c:pt idx="495">
                  <c:v>0.14437499999999898</c:v>
                </c:pt>
                <c:pt idx="496">
                  <c:v>0.14466666666666564</c:v>
                </c:pt>
                <c:pt idx="497">
                  <c:v>0.1449583333333323</c:v>
                </c:pt>
                <c:pt idx="498">
                  <c:v>0.14524999999999896</c:v>
                </c:pt>
                <c:pt idx="499">
                  <c:v>0.14554166666666563</c:v>
                </c:pt>
              </c:numCache>
            </c:numRef>
          </c:xVal>
          <c:yVal>
            <c:numRef>
              <c:f>'termostat na zdi'!$T$12:$T$511</c:f>
              <c:numCache>
                <c:formatCode>General</c:formatCode>
                <c:ptCount val="500"/>
                <c:pt idx="0">
                  <c:v>21.5</c:v>
                </c:pt>
                <c:pt idx="1">
                  <c:v>21.5</c:v>
                </c:pt>
                <c:pt idx="2">
                  <c:v>21.5</c:v>
                </c:pt>
                <c:pt idx="3">
                  <c:v>21.5</c:v>
                </c:pt>
                <c:pt idx="4">
                  <c:v>21.499962192893602</c:v>
                </c:pt>
                <c:pt idx="5">
                  <c:v>21.499844310335845</c:v>
                </c:pt>
                <c:pt idx="6">
                  <c:v>21.499614196986521</c:v>
                </c:pt>
                <c:pt idx="7">
                  <c:v>21.499253282141826</c:v>
                </c:pt>
                <c:pt idx="8">
                  <c:v>21.498755492718001</c:v>
                </c:pt>
                <c:pt idx="9">
                  <c:v>21.498124660904356</c:v>
                </c:pt>
                <c:pt idx="10">
                  <c:v>21.497371763918061</c:v>
                </c:pt>
                <c:pt idx="11">
                  <c:v>21.49651251293459</c:v>
                </c:pt>
                <c:pt idx="12">
                  <c:v>21.495565433206316</c:v>
                </c:pt>
                <c:pt idx="13">
                  <c:v>21.494550419018442</c:v>
                </c:pt>
                <c:pt idx="14">
                  <c:v>21.493487690796201</c:v>
                </c:pt>
                <c:pt idx="15">
                  <c:v>21.492397070825998</c:v>
                </c:pt>
                <c:pt idx="16">
                  <c:v>21.491295674303551</c:v>
                </c:pt>
                <c:pt idx="17">
                  <c:v>21.490199030124188</c:v>
                </c:pt>
                <c:pt idx="18">
                  <c:v>21.48912154155013</c:v>
                </c:pt>
                <c:pt idx="19">
                  <c:v>21.488076640415809</c:v>
                </c:pt>
                <c:pt idx="20">
                  <c:v>21.487076812894895</c:v>
                </c:pt>
                <c:pt idx="21">
                  <c:v>21.486133583256336</c:v>
                </c:pt>
                <c:pt idx="22">
                  <c:v>21.485257494839004</c:v>
                </c:pt>
                <c:pt idx="23">
                  <c:v>21.484458103738483</c:v>
                </c:pt>
                <c:pt idx="24">
                  <c:v>21.483743989243919</c:v>
                </c:pt>
                <c:pt idx="25">
                  <c:v>21.483122779936846</c:v>
                </c:pt>
                <c:pt idx="26">
                  <c:v>21.482601192418365</c:v>
                </c:pt>
                <c:pt idx="27">
                  <c:v>21.482183586262618</c:v>
                </c:pt>
                <c:pt idx="28">
                  <c:v>21.481873180552302</c:v>
                </c:pt>
                <c:pt idx="29">
                  <c:v>21.481672627911674</c:v>
                </c:pt>
                <c:pt idx="30">
                  <c:v>21.481584263775488</c:v>
                </c:pt>
                <c:pt idx="31">
                  <c:v>21.481610197683384</c:v>
                </c:pt>
                <c:pt idx="32">
                  <c:v>21.481752332950006</c:v>
                </c:pt>
                <c:pt idx="33">
                  <c:v>21.482012358265639</c:v>
                </c:pt>
                <c:pt idx="34">
                  <c:v>21.482391732235378</c:v>
                </c:pt>
                <c:pt idx="35">
                  <c:v>21.482891670177345</c:v>
                </c:pt>
                <c:pt idx="36">
                  <c:v>21.483513136603939</c:v>
                </c:pt>
                <c:pt idx="37">
                  <c:v>21.484256843971664</c:v>
                </c:pt>
                <c:pt idx="38">
                  <c:v>21.485122037184315</c:v>
                </c:pt>
                <c:pt idx="39">
                  <c:v>21.486107452399573</c:v>
                </c:pt>
                <c:pt idx="40">
                  <c:v>21.487211751420034</c:v>
                </c:pt>
                <c:pt idx="41">
                  <c:v>21.488433692056688</c:v>
                </c:pt>
                <c:pt idx="42">
                  <c:v>21.48977217113092</c:v>
                </c:pt>
                <c:pt idx="43">
                  <c:v>21.491226210895455</c:v>
                </c:pt>
                <c:pt idx="44">
                  <c:v>21.492794924570486</c:v>
                </c:pt>
                <c:pt idx="45">
                  <c:v>21.49447747818564</c:v>
                </c:pt>
                <c:pt idx="46">
                  <c:v>21.496273056311139</c:v>
                </c:pt>
                <c:pt idx="47">
                  <c:v>21.498180834404565</c:v>
                </c:pt>
                <c:pt idx="48">
                  <c:v>21.500199958155637</c:v>
                </c:pt>
                <c:pt idx="49">
                  <c:v>21.502328532468269</c:v>
                </c:pt>
                <c:pt idx="50">
                  <c:v>21.504564388653563</c:v>
                </c:pt>
                <c:pt idx="51">
                  <c:v>21.506905424618559</c:v>
                </c:pt>
                <c:pt idx="52">
                  <c:v>21.509349730773479</c:v>
                </c:pt>
                <c:pt idx="53">
                  <c:v>21.511895613182141</c:v>
                </c:pt>
                <c:pt idx="54">
                  <c:v>21.514541571665589</c:v>
                </c:pt>
                <c:pt idx="55">
                  <c:v>21.517286261915739</c:v>
                </c:pt>
                <c:pt idx="56">
                  <c:v>21.520128455565679</c:v>
                </c:pt>
                <c:pt idx="57">
                  <c:v>21.523067004321806</c:v>
                </c:pt>
                <c:pt idx="58">
                  <c:v>21.526100810302324</c:v>
                </c:pt>
                <c:pt idx="59">
                  <c:v>21.529228802818238</c:v>
                </c:pt>
                <c:pt idx="60">
                  <c:v>21.532449106610656</c:v>
                </c:pt>
                <c:pt idx="61">
                  <c:v>21.535759663606981</c:v>
                </c:pt>
                <c:pt idx="62">
                  <c:v>21.539158506279982</c:v>
                </c:pt>
                <c:pt idx="63">
                  <c:v>21.542643856437323</c:v>
                </c:pt>
                <c:pt idx="64">
                  <c:v>21.546214140496339</c:v>
                </c:pt>
                <c:pt idx="65">
                  <c:v>21.549867968343765</c:v>
                </c:pt>
                <c:pt idx="66">
                  <c:v>21.553604099478221</c:v>
                </c:pt>
                <c:pt idx="67">
                  <c:v>21.557421407793541</c:v>
                </c:pt>
                <c:pt idx="68">
                  <c:v>21.561318849958983</c:v>
                </c:pt>
                <c:pt idx="69">
                  <c:v>21.565295439119765</c:v>
                </c:pt>
                <c:pt idx="70">
                  <c:v>21.56935022408523</c:v>
                </c:pt>
                <c:pt idx="71">
                  <c:v>21.573481608078595</c:v>
                </c:pt>
                <c:pt idx="72">
                  <c:v>21.577687855297288</c:v>
                </c:pt>
                <c:pt idx="73">
                  <c:v>21.581967312939003</c:v>
                </c:pt>
                <c:pt idx="74">
                  <c:v>21.586318490763869</c:v>
                </c:pt>
                <c:pt idx="75">
                  <c:v>21.590740072558958</c:v>
                </c:pt>
                <c:pt idx="76">
                  <c:v>21.595230897967195</c:v>
                </c:pt>
                <c:pt idx="77">
                  <c:v>21.599789934027676</c:v>
                </c:pt>
                <c:pt idx="78">
                  <c:v>21.604416245695486</c:v>
                </c:pt>
                <c:pt idx="79">
                  <c:v>21.60910896938038</c:v>
                </c:pt>
                <c:pt idx="80">
                  <c:v>21.61386729090388</c:v>
                </c:pt>
                <c:pt idx="81">
                  <c:v>21.618690428003994</c:v>
                </c:pt>
                <c:pt idx="82">
                  <c:v>21.623577073270742</c:v>
                </c:pt>
                <c:pt idx="83">
                  <c:v>21.628525807660559</c:v>
                </c:pt>
                <c:pt idx="84">
                  <c:v>21.633535281546845</c:v>
                </c:pt>
                <c:pt idx="85">
                  <c:v>21.638604279430751</c:v>
                </c:pt>
                <c:pt idx="86">
                  <c:v>21.643731729056405</c:v>
                </c:pt>
                <c:pt idx="87">
                  <c:v>21.648916686346283</c:v>
                </c:pt>
                <c:pt idx="88">
                  <c:v>21.654158311958177</c:v>
                </c:pt>
                <c:pt idx="89">
                  <c:v>21.659455847032223</c:v>
                </c:pt>
                <c:pt idx="90">
                  <c:v>21.664808591425391</c:v>
                </c:pt>
                <c:pt idx="91">
                  <c:v>21.67021588557466</c:v>
                </c:pt>
                <c:pt idx="92">
                  <c:v>21.675677096092446</c:v>
                </c:pt>
                <c:pt idx="93">
                  <c:v>21.681191160509577</c:v>
                </c:pt>
                <c:pt idx="94">
                  <c:v>21.686756925065183</c:v>
                </c:pt>
                <c:pt idx="95">
                  <c:v>21.692373292548716</c:v>
                </c:pt>
                <c:pt idx="96">
                  <c:v>21.698039275113199</c:v>
                </c:pt>
                <c:pt idx="97">
                  <c:v>21.703754001679442</c:v>
                </c:pt>
                <c:pt idx="98">
                  <c:v>21.709516705593746</c:v>
                </c:pt>
                <c:pt idx="99">
                  <c:v>21.715326705446614</c:v>
                </c:pt>
                <c:pt idx="100">
                  <c:v>21.721183385234777</c:v>
                </c:pt>
                <c:pt idx="101">
                  <c:v>21.727086176559823</c:v>
                </c:pt>
                <c:pt idx="102">
                  <c:v>21.733034543795331</c:v>
                </c:pt>
                <c:pt idx="103">
                  <c:v>21.73902797230685</c:v>
                </c:pt>
                <c:pt idx="104">
                  <c:v>21.745065596466286</c:v>
                </c:pt>
                <c:pt idx="105">
                  <c:v>21.751146475646117</c:v>
                </c:pt>
                <c:pt idx="106">
                  <c:v>21.75726971499865</c:v>
                </c:pt>
                <c:pt idx="107">
                  <c:v>21.763434508607276</c:v>
                </c:pt>
                <c:pt idx="108">
                  <c:v>21.769640145543118</c:v>
                </c:pt>
                <c:pt idx="109">
                  <c:v>21.775885999790507</c:v>
                </c:pt>
                <c:pt idx="110">
                  <c:v>21.782171514585528</c:v>
                </c:pt>
                <c:pt idx="111">
                  <c:v>21.788496186218133</c:v>
                </c:pt>
                <c:pt idx="112">
                  <c:v>21.794859549498096</c:v>
                </c:pt>
                <c:pt idx="113">
                  <c:v>21.801261165646281</c:v>
                </c:pt>
                <c:pt idx="114">
                  <c:v>21.807700612680108</c:v>
                </c:pt>
                <c:pt idx="115">
                  <c:v>21.814177181484808</c:v>
                </c:pt>
                <c:pt idx="116">
                  <c:v>21.82069010133138</c:v>
                </c:pt>
                <c:pt idx="117">
                  <c:v>21.827238638559439</c:v>
                </c:pt>
                <c:pt idx="118">
                  <c:v>21.833822131844851</c:v>
                </c:pt>
                <c:pt idx="119">
                  <c:v>21.840439997163227</c:v>
                </c:pt>
                <c:pt idx="120">
                  <c:v>21.84709171957434</c:v>
                </c:pt>
                <c:pt idx="121">
                  <c:v>21.853776840441245</c:v>
                </c:pt>
                <c:pt idx="122">
                  <c:v>21.860494944210103</c:v>
                </c:pt>
                <c:pt idx="123">
                  <c:v>21.867243426573285</c:v>
                </c:pt>
                <c:pt idx="124">
                  <c:v>21.874016993339541</c:v>
                </c:pt>
                <c:pt idx="125">
                  <c:v>21.880807929902911</c:v>
                </c:pt>
                <c:pt idx="126">
                  <c:v>21.887606656131993</c:v>
                </c:pt>
                <c:pt idx="127">
                  <c:v>21.894402332019254</c:v>
                </c:pt>
                <c:pt idx="128">
                  <c:v>21.901183409629702</c:v>
                </c:pt>
                <c:pt idx="129">
                  <c:v>21.907938092894895</c:v>
                </c:pt>
                <c:pt idx="130">
                  <c:v>21.914654698848963</c:v>
                </c:pt>
                <c:pt idx="131">
                  <c:v>21.921321928249903</c:v>
                </c:pt>
                <c:pt idx="132">
                  <c:v>21.927929058866063</c:v>
                </c:pt>
                <c:pt idx="133">
                  <c:v>21.934466075646906</c:v>
                </c:pt>
                <c:pt idx="134">
                  <c:v>21.940923750952084</c:v>
                </c:pt>
                <c:pt idx="135">
                  <c:v>21.947293686216597</c:v>
                </c:pt>
                <c:pt idx="136">
                  <c:v>21.953568324487563</c:v>
                </c:pt>
                <c:pt idx="137">
                  <c:v>21.959740941455355</c:v>
                </c:pt>
                <c:pt idx="138">
                  <c:v>21.965805621024924</c:v>
                </c:pt>
                <c:pt idx="139">
                  <c:v>21.97175722015486</c:v>
                </c:pt>
                <c:pt idx="140">
                  <c:v>21.977591326616679</c:v>
                </c:pt>
                <c:pt idx="141">
                  <c:v>21.983304212464265</c:v>
                </c:pt>
                <c:pt idx="142">
                  <c:v>21.988892785319504</c:v>
                </c:pt>
                <c:pt idx="143">
                  <c:v>21.994354539042252</c:v>
                </c:pt>
                <c:pt idx="144">
                  <c:v>21.999687504932954</c:v>
                </c:pt>
                <c:pt idx="145">
                  <c:v>22.004890204290231</c:v>
                </c:pt>
                <c:pt idx="146">
                  <c:v>22.009961602894379</c:v>
                </c:pt>
                <c:pt idx="147">
                  <c:v>22.014901067794796</c:v>
                </c:pt>
                <c:pt idx="148">
                  <c:v>22.019708326632603</c:v>
                </c:pt>
                <c:pt idx="149">
                  <c:v>22.024383429618847</c:v>
                </c:pt>
                <c:pt idx="150">
                  <c:v>22.028926714205927</c:v>
                </c:pt>
                <c:pt idx="151">
                  <c:v>22.03333877242903</c:v>
                </c:pt>
                <c:pt idx="152">
                  <c:v>22.037620420850367</c:v>
                </c:pt>
                <c:pt idx="153">
                  <c:v>22.04177267300814</c:v>
                </c:pt>
                <c:pt idx="154">
                  <c:v>22.045796714251512</c:v>
                </c:pt>
                <c:pt idx="155">
                  <c:v>22.0496938788297</c:v>
                </c:pt>
                <c:pt idx="156">
                  <c:v>22.053465629096237</c:v>
                </c:pt>
                <c:pt idx="157">
                  <c:v>22.057113536686693</c:v>
                </c:pt>
                <c:pt idx="158">
                  <c:v>22.060639265528675</c:v>
                </c:pt>
                <c:pt idx="159">
                  <c:v>22.06404455654592</c:v>
                </c:pt>
                <c:pt idx="160">
                  <c:v>22.067331213922909</c:v>
                </c:pt>
                <c:pt idx="161">
                  <c:v>22.070501092802331</c:v>
                </c:pt>
                <c:pt idx="162">
                  <c:v>22.073556088294303</c:v>
                </c:pt>
                <c:pt idx="163">
                  <c:v>22.076498125683329</c:v>
                </c:pt>
                <c:pt idx="164">
                  <c:v>22.07932915172626</c:v>
                </c:pt>
                <c:pt idx="165">
                  <c:v>22.082051126941785</c:v>
                </c:pt>
                <c:pt idx="166">
                  <c:v>22.084666018799229</c:v>
                </c:pt>
                <c:pt idx="167">
                  <c:v>22.087175795721372</c:v>
                </c:pt>
                <c:pt idx="168">
                  <c:v>22.089582421822723</c:v>
                </c:pt>
                <c:pt idx="169">
                  <c:v>22.091887852311107</c:v>
                </c:pt>
                <c:pt idx="170">
                  <c:v>22.094094029486456</c:v>
                </c:pt>
                <c:pt idx="171">
                  <c:v>22.096202879276319</c:v>
                </c:pt>
                <c:pt idx="172">
                  <c:v>22.098216308252997</c:v>
                </c:pt>
                <c:pt idx="173">
                  <c:v>22.100136201082108</c:v>
                </c:pt>
                <c:pt idx="174">
                  <c:v>22.101964418356921</c:v>
                </c:pt>
                <c:pt idx="175">
                  <c:v>22.103702794777131</c:v>
                </c:pt>
                <c:pt idx="176">
                  <c:v>22.105353137634534</c:v>
                </c:pt>
                <c:pt idx="177">
                  <c:v>22.10691722557171</c:v>
                </c:pt>
                <c:pt idx="178">
                  <c:v>22.10839680758308</c:v>
                </c:pt>
                <c:pt idx="179">
                  <c:v>22.10979360223071</c:v>
                </c:pt>
                <c:pt idx="180">
                  <c:v>22.111109297049939</c:v>
                </c:pt>
                <c:pt idx="181">
                  <c:v>22.112345548122473</c:v>
                </c:pt>
                <c:pt idx="182">
                  <c:v>22.113503979796775</c:v>
                </c:pt>
                <c:pt idx="183">
                  <c:v>22.1145861845377</c:v>
                </c:pt>
                <c:pt idx="184">
                  <c:v>22.115593722889184</c:v>
                </c:pt>
                <c:pt idx="185">
                  <c:v>22.116528123535453</c:v>
                </c:pt>
                <c:pt idx="186">
                  <c:v>22.117390883447797</c:v>
                </c:pt>
                <c:pt idx="187">
                  <c:v>22.118183468105318</c:v>
                </c:pt>
                <c:pt idx="188">
                  <c:v>22.118907311779306</c:v>
                </c:pt>
                <c:pt idx="189">
                  <c:v>22.119563817872017</c:v>
                </c:pt>
                <c:pt idx="190">
                  <c:v>22.120154359301676</c:v>
                </c:pt>
                <c:pt idx="191">
                  <c:v>22.120680278926411</c:v>
                </c:pt>
                <c:pt idx="192">
                  <c:v>22.121142890000634</c:v>
                </c:pt>
                <c:pt idx="193">
                  <c:v>22.121543476658168</c:v>
                </c:pt>
                <c:pt idx="194">
                  <c:v>22.121883294417042</c:v>
                </c:pt>
                <c:pt idx="195">
                  <c:v>22.122163570701474</c:v>
                </c:pt>
                <c:pt idx="196">
                  <c:v>22.12238550537711</c:v>
                </c:pt>
                <c:pt idx="197">
                  <c:v>22.122550271296063</c:v>
                </c:pt>
                <c:pt idx="198">
                  <c:v>22.122659014848693</c:v>
                </c:pt>
                <c:pt idx="199">
                  <c:v>22.122712856519474</c:v>
                </c:pt>
                <c:pt idx="200">
                  <c:v>22.122712891444642</c:v>
                </c:pt>
                <c:pt idx="201">
                  <c:v>22.122660189969586</c:v>
                </c:pt>
                <c:pt idx="202">
                  <c:v>22.122555798204246</c:v>
                </c:pt>
                <c:pt idx="203">
                  <c:v>22.122400738575013</c:v>
                </c:pt>
                <c:pt idx="204">
                  <c:v>22.12219601037182</c:v>
                </c:pt>
                <c:pt idx="205">
                  <c:v>22.121942590289336</c:v>
                </c:pt>
                <c:pt idx="206">
                  <c:v>22.121641432961322</c:v>
                </c:pt>
                <c:pt idx="207">
                  <c:v>22.121293471487348</c:v>
                </c:pt>
                <c:pt idx="208">
                  <c:v>22.120899617951228</c:v>
                </c:pt>
                <c:pt idx="209">
                  <c:v>22.12046076393063</c:v>
                </c:pt>
                <c:pt idx="210">
                  <c:v>22.119977780997424</c:v>
                </c:pt>
                <c:pt idx="211">
                  <c:v>22.119451521208401</c:v>
                </c:pt>
                <c:pt idx="212">
                  <c:v>22.118882817586133</c:v>
                </c:pt>
                <c:pt idx="213">
                  <c:v>22.118272484589742</c:v>
                </c:pt>
                <c:pt idx="214">
                  <c:v>22.117621318575456</c:v>
                </c:pt>
                <c:pt idx="215">
                  <c:v>22.116930098246868</c:v>
                </c:pt>
                <c:pt idx="216">
                  <c:v>22.116199585094851</c:v>
                </c:pt>
                <c:pt idx="217">
                  <c:v>22.115430523827136</c:v>
                </c:pt>
                <c:pt idx="218">
                  <c:v>22.114623642787599</c:v>
                </c:pt>
                <c:pt idx="219">
                  <c:v>22.11377965436532</c:v>
                </c:pt>
                <c:pt idx="220">
                  <c:v>22.112899255393479</c:v>
                </c:pt>
                <c:pt idx="221">
                  <c:v>22.111983127538259</c:v>
                </c:pt>
                <c:pt idx="222">
                  <c:v>22.111031937677836</c:v>
                </c:pt>
                <c:pt idx="223">
                  <c:v>22.110046338271623</c:v>
                </c:pt>
                <c:pt idx="224">
                  <c:v>22.109026967719949</c:v>
                </c:pt>
                <c:pt idx="225">
                  <c:v>22.107974450714313</c:v>
                </c:pt>
                <c:pt idx="226">
                  <c:v>22.106889398578407</c:v>
                </c:pt>
                <c:pt idx="227">
                  <c:v>22.105772409600092</c:v>
                </c:pt>
                <c:pt idx="228">
                  <c:v>22.104624069354543</c:v>
                </c:pt>
                <c:pt idx="229">
                  <c:v>22.103444951018702</c:v>
                </c:pt>
                <c:pt idx="230">
                  <c:v>22.102235615677294</c:v>
                </c:pt>
                <c:pt idx="231">
                  <c:v>22.100996612620587</c:v>
                </c:pt>
                <c:pt idx="232">
                  <c:v>22.099728479634063</c:v>
                </c:pt>
                <c:pt idx="233">
                  <c:v>22.098431743280273</c:v>
                </c:pt>
                <c:pt idx="234">
                  <c:v>22.097106919172994</c:v>
                </c:pt>
                <c:pt idx="235">
                  <c:v>22.095754512243936</c:v>
                </c:pt>
                <c:pt idx="236">
                  <c:v>22.094375017002186</c:v>
                </c:pt>
                <c:pt idx="237">
                  <c:v>22.092968917786575</c:v>
                </c:pt>
                <c:pt idx="238">
                  <c:v>22.091536689011157</c:v>
                </c:pt>
                <c:pt idx="239">
                  <c:v>22.090078795403993</c:v>
                </c:pt>
                <c:pt idx="240">
                  <c:v>22.08859569223943</c:v>
                </c:pt>
                <c:pt idx="241">
                  <c:v>22.08708782556403</c:v>
                </c:pt>
                <c:pt idx="242">
                  <c:v>22.085555632416369</c:v>
                </c:pt>
                <c:pt idx="243">
                  <c:v>22.083999541040839</c:v>
                </c:pt>
                <c:pt idx="244">
                  <c:v>22.082419971095646</c:v>
                </c:pt>
                <c:pt idx="245">
                  <c:v>22.080817333855155</c:v>
                </c:pt>
                <c:pt idx="246">
                  <c:v>22.079192032406748</c:v>
                </c:pt>
                <c:pt idx="247">
                  <c:v>22.077544461842379</c:v>
                </c:pt>
                <c:pt idx="248">
                  <c:v>22.075875009444925</c:v>
                </c:pt>
                <c:pt idx="249">
                  <c:v>22.074184054869527</c:v>
                </c:pt>
                <c:pt idx="250">
                  <c:v>22.072471970320063</c:v>
                </c:pt>
                <c:pt idx="251">
                  <c:v>22.070739120720862</c:v>
                </c:pt>
                <c:pt idx="252">
                  <c:v>22.068985863883853</c:v>
                </c:pt>
                <c:pt idx="253">
                  <c:v>22.067212550671215</c:v>
                </c:pt>
                <c:pt idx="254">
                  <c:v>22.065419525153715</c:v>
                </c:pt>
                <c:pt idx="255">
                  <c:v>22.063607124764836</c:v>
                </c:pt>
                <c:pt idx="256">
                  <c:v>22.061775680450815</c:v>
                </c:pt>
                <c:pt idx="257">
                  <c:v>22.059925516816723</c:v>
                </c:pt>
                <c:pt idx="258">
                  <c:v>22.058056952268696</c:v>
                </c:pt>
                <c:pt idx="259">
                  <c:v>22.056170299152431</c:v>
                </c:pt>
                <c:pt idx="260">
                  <c:v>22.054265863888041</c:v>
                </c:pt>
                <c:pt idx="261">
                  <c:v>22.052343947101413</c:v>
                </c:pt>
                <c:pt idx="262">
                  <c:v>22.050404843752133</c:v>
                </c:pt>
                <c:pt idx="263">
                  <c:v>22.048448843258093</c:v>
                </c:pt>
                <c:pt idx="264">
                  <c:v>22.046476229616886</c:v>
                </c:pt>
                <c:pt idx="265">
                  <c:v>22.044487281524056</c:v>
                </c:pt>
                <c:pt idx="266">
                  <c:v>22.042482272488336</c:v>
                </c:pt>
                <c:pt idx="267">
                  <c:v>22.040461470943907</c:v>
                </c:pt>
                <c:pt idx="268">
                  <c:v>22.038425140359827</c:v>
                </c:pt>
                <c:pt idx="269">
                  <c:v>22.036373539346652</c:v>
                </c:pt>
                <c:pt idx="270">
                  <c:v>22.034306921760365</c:v>
                </c:pt>
                <c:pt idx="271">
                  <c:v>22.032225536803697</c:v>
                </c:pt>
                <c:pt idx="272">
                  <c:v>22.030129629124875</c:v>
                </c:pt>
                <c:pt idx="273">
                  <c:v>22.028019438913926</c:v>
                </c:pt>
                <c:pt idx="274">
                  <c:v>22.025895201996544</c:v>
                </c:pt>
                <c:pt idx="275">
                  <c:v>22.023757149925661</c:v>
                </c:pt>
                <c:pt idx="276">
                  <c:v>22.021605510070714</c:v>
                </c:pt>
                <c:pt idx="277">
                  <c:v>22.019440505704743</c:v>
                </c:pt>
                <c:pt idx="278">
                  <c:v>22.017262356089315</c:v>
                </c:pt>
                <c:pt idx="279">
                  <c:v>22.015071276557393</c:v>
                </c:pt>
                <c:pt idx="280">
                  <c:v>22.012867478594174</c:v>
                </c:pt>
                <c:pt idx="281">
                  <c:v>22.010651169915963</c:v>
                </c:pt>
                <c:pt idx="282">
                  <c:v>22.008422554547138</c:v>
                </c:pt>
                <c:pt idx="283">
                  <c:v>22.006181832895265</c:v>
                </c:pt>
                <c:pt idx="284">
                  <c:v>22.003931452317335</c:v>
                </c:pt>
                <c:pt idx="285">
                  <c:v>22.001676598284181</c:v>
                </c:pt>
                <c:pt idx="286">
                  <c:v>21.999424911667781</c:v>
                </c:pt>
                <c:pt idx="287">
                  <c:v>21.997185911447069</c:v>
                </c:pt>
                <c:pt idx="288">
                  <c:v>21.994970385004233</c:v>
                </c:pt>
                <c:pt idx="289">
                  <c:v>21.992789830205176</c:v>
                </c:pt>
                <c:pt idx="290">
                  <c:v>21.990655989710636</c:v>
                </c:pt>
                <c:pt idx="291">
                  <c:v>21.988580484746858</c:v>
                </c:pt>
                <c:pt idx="292">
                  <c:v>21.986574540643929</c:v>
                </c:pt>
                <c:pt idx="293">
                  <c:v>21.984648790842162</c:v>
                </c:pt>
                <c:pt idx="294">
                  <c:v>21.982811376343097</c:v>
                </c:pt>
                <c:pt idx="295">
                  <c:v>21.981069247534037</c:v>
                </c:pt>
                <c:pt idx="296">
                  <c:v>21.979428730329097</c:v>
                </c:pt>
                <c:pt idx="297">
                  <c:v>21.977895738072764</c:v>
                </c:pt>
                <c:pt idx="298">
                  <c:v>21.976475812143278</c:v>
                </c:pt>
                <c:pt idx="299">
                  <c:v>21.975174109447082</c:v>
                </c:pt>
                <c:pt idx="300">
                  <c:v>21.973995367290062</c:v>
                </c:pt>
                <c:pt idx="301">
                  <c:v>21.972943868899979</c:v>
                </c:pt>
                <c:pt idx="302">
                  <c:v>21.972023418950268</c:v>
                </c:pt>
                <c:pt idx="303">
                  <c:v>21.971237331586519</c:v>
                </c:pt>
                <c:pt idx="304">
                  <c:v>21.970588430305163</c:v>
                </c:pt>
                <c:pt idx="305">
                  <c:v>21.970077612644651</c:v>
                </c:pt>
                <c:pt idx="306">
                  <c:v>21.969704997682559</c:v>
                </c:pt>
                <c:pt idx="307">
                  <c:v>21.969470445913597</c:v>
                </c:pt>
                <c:pt idx="308">
                  <c:v>21.969373769306991</c:v>
                </c:pt>
                <c:pt idx="309">
                  <c:v>21.969414785814777</c:v>
                </c:pt>
                <c:pt idx="310">
                  <c:v>21.969593318730119</c:v>
                </c:pt>
                <c:pt idx="311">
                  <c:v>21.969909168826433</c:v>
                </c:pt>
                <c:pt idx="312">
                  <c:v>21.970362080660809</c:v>
                </c:pt>
                <c:pt idx="313">
                  <c:v>21.970951712520829</c:v>
                </c:pt>
                <c:pt idx="314">
                  <c:v>21.971677613479219</c:v>
                </c:pt>
                <c:pt idx="315">
                  <c:v>21.972539208114394</c:v>
                </c:pt>
                <c:pt idx="316">
                  <c:v>21.973534607389333</c:v>
                </c:pt>
                <c:pt idx="317">
                  <c:v>21.974661529306989</c:v>
                </c:pt>
                <c:pt idx="318">
                  <c:v>21.975917706604047</c:v>
                </c:pt>
                <c:pt idx="319">
                  <c:v>21.977301041591122</c:v>
                </c:pt>
                <c:pt idx="320">
                  <c:v>21.978809634404676</c:v>
                </c:pt>
                <c:pt idx="321">
                  <c:v>21.980441766859933</c:v>
                </c:pt>
                <c:pt idx="322">
                  <c:v>21.982195864832548</c:v>
                </c:pt>
                <c:pt idx="323">
                  <c:v>21.984070456708043</c:v>
                </c:pt>
                <c:pt idx="324">
                  <c:v>21.986064135679133</c:v>
                </c:pt>
                <c:pt idx="325">
                  <c:v>21.988175528732576</c:v>
                </c:pt>
                <c:pt idx="326">
                  <c:v>21.990403272774099</c:v>
                </c:pt>
                <c:pt idx="327">
                  <c:v>21.99274503249281</c:v>
                </c:pt>
                <c:pt idx="328">
                  <c:v>21.995198242889778</c:v>
                </c:pt>
                <c:pt idx="329">
                  <c:v>21.997760433422325</c:v>
                </c:pt>
                <c:pt idx="330">
                  <c:v>22.000429346333508</c:v>
                </c:pt>
                <c:pt idx="331">
                  <c:v>22.003202952265735</c:v>
                </c:pt>
                <c:pt idx="332">
                  <c:v>22.006079430256399</c:v>
                </c:pt>
                <c:pt idx="333">
                  <c:v>22.009057130798944</c:v>
                </c:pt>
                <c:pt idx="334">
                  <c:v>22.01213453625428</c:v>
                </c:pt>
                <c:pt idx="335">
                  <c:v>22.015310224926353</c:v>
                </c:pt>
                <c:pt idx="336">
                  <c:v>22.018582841082821</c:v>
                </c:pt>
                <c:pt idx="337">
                  <c:v>22.021951071248889</c:v>
                </c:pt>
                <c:pt idx="338">
                  <c:v>22.025412837937075</c:v>
                </c:pt>
                <c:pt idx="339">
                  <c:v>22.028965902923549</c:v>
                </c:pt>
                <c:pt idx="340">
                  <c:v>22.032608128977252</c:v>
                </c:pt>
                <c:pt idx="341">
                  <c:v>22.036337573765127</c:v>
                </c:pt>
                <c:pt idx="342">
                  <c:v>22.040152500124574</c:v>
                </c:pt>
                <c:pt idx="343">
                  <c:v>22.044051357491821</c:v>
                </c:pt>
                <c:pt idx="344">
                  <c:v>22.048032749723951</c:v>
                </c:pt>
                <c:pt idx="345">
                  <c:v>22.052095400963463</c:v>
                </c:pt>
                <c:pt idx="346">
                  <c:v>22.056238124683858</c:v>
                </c:pt>
                <c:pt idx="347">
                  <c:v>22.060457574463008</c:v>
                </c:pt>
                <c:pt idx="348">
                  <c:v>22.064747731551741</c:v>
                </c:pt>
                <c:pt idx="349">
                  <c:v>22.069100167018949</c:v>
                </c:pt>
                <c:pt idx="350">
                  <c:v>22.073504591975745</c:v>
                </c:pt>
                <c:pt idx="351">
                  <c:v>22.077949460368664</c:v>
                </c:pt>
                <c:pt idx="352">
                  <c:v>22.082422519317557</c:v>
                </c:pt>
                <c:pt idx="353">
                  <c:v>22.086911268160094</c:v>
                </c:pt>
                <c:pt idx="354">
                  <c:v>22.091403319531953</c:v>
                </c:pt>
                <c:pt idx="355">
                  <c:v>22.095886670236119</c:v>
                </c:pt>
                <c:pt idx="356">
                  <c:v>22.100349895044786</c:v>
                </c:pt>
                <c:pt idx="357">
                  <c:v>22.10478227755415</c:v>
                </c:pt>
                <c:pt idx="358">
                  <c:v>22.109173891194434</c:v>
                </c:pt>
                <c:pt idx="359">
                  <c:v>22.113515641720909</c:v>
                </c:pt>
                <c:pt idx="360">
                  <c:v>22.117799280584023</c:v>
                </c:pt>
                <c:pt idx="361">
                  <c:v>22.122017396774886</c:v>
                </c:pt>
                <c:pt idx="362">
                  <c:v>22.126163393173563</c:v>
                </c:pt>
                <c:pt idx="363">
                  <c:v>22.130231452115453</c:v>
                </c:pt>
                <c:pt idx="364">
                  <c:v>22.134216493820528</c:v>
                </c:pt>
                <c:pt idx="365">
                  <c:v>22.138114130471131</c:v>
                </c:pt>
                <c:pt idx="366">
                  <c:v>22.141920618042565</c:v>
                </c:pt>
                <c:pt idx="367">
                  <c:v>22.14563280745481</c:v>
                </c:pt>
                <c:pt idx="368">
                  <c:v>22.149248096195056</c:v>
                </c:pt>
                <c:pt idx="369">
                  <c:v>22.152764381235841</c:v>
                </c:pt>
                <c:pt idx="370">
                  <c:v>22.156180013822691</c:v>
                </c:pt>
                <c:pt idx="371">
                  <c:v>22.159493756512781</c:v>
                </c:pt>
                <c:pt idx="372">
                  <c:v>22.162704742699482</c:v>
                </c:pt>
                <c:pt idx="373">
                  <c:v>22.165812438746993</c:v>
                </c:pt>
                <c:pt idx="374">
                  <c:v>22.168816608776428</c:v>
                </c:pt>
                <c:pt idx="375">
                  <c:v>22.17171728208384</c:v>
                </c:pt>
                <c:pt idx="376">
                  <c:v>22.174514723126514</c:v>
                </c:pt>
                <c:pt idx="377">
                  <c:v>22.177209403982914</c:v>
                </c:pt>
                <c:pt idx="378">
                  <c:v>22.179801979170676</c:v>
                </c:pt>
                <c:pt idx="379">
                  <c:v>22.182293262693904</c:v>
                </c:pt>
                <c:pt idx="380">
                  <c:v>22.18468420718354</c:v>
                </c:pt>
                <c:pt idx="381">
                  <c:v>22.186975884991757</c:v>
                </c:pt>
                <c:pt idx="382">
                  <c:v>22.189169471101607</c:v>
                </c:pt>
                <c:pt idx="383">
                  <c:v>22.191266227715907</c:v>
                </c:pt>
                <c:pt idx="384">
                  <c:v>22.193267490393893</c:v>
                </c:pt>
                <c:pt idx="385">
                  <c:v>22.195174655609737</c:v>
                </c:pt>
                <c:pt idx="386">
                  <c:v>22.196989169613584</c:v>
                </c:pt>
                <c:pt idx="387">
                  <c:v>22.198712518482552</c:v>
                </c:pt>
                <c:pt idx="388">
                  <c:v>22.200346219256346</c:v>
                </c:pt>
                <c:pt idx="389">
                  <c:v>22.201891812059294</c:v>
                </c:pt>
                <c:pt idx="390">
                  <c:v>22.203350853117602</c:v>
                </c:pt>
                <c:pt idx="391">
                  <c:v>22.204724908587586</c:v>
                </c:pt>
                <c:pt idx="392">
                  <c:v>22.206015549117208</c:v>
                </c:pt>
                <c:pt idx="393">
                  <c:v>22.207224345069516</c:v>
                </c:pt>
                <c:pt idx="394">
                  <c:v>22.208352862342583</c:v>
                </c:pt>
                <c:pt idx="395">
                  <c:v>22.209402658726084</c:v>
                </c:pt>
                <c:pt idx="396">
                  <c:v>22.210375280739967</c:v>
                </c:pt>
                <c:pt idx="397">
                  <c:v>22.211272260905414</c:v>
                </c:pt>
                <c:pt idx="398">
                  <c:v>22.212095115402974</c:v>
                </c:pt>
                <c:pt idx="399">
                  <c:v>22.212845342076744</c:v>
                </c:pt>
                <c:pt idx="400">
                  <c:v>22.213524418747472</c:v>
                </c:pt>
                <c:pt idx="401">
                  <c:v>22.214133801800916</c:v>
                </c:pt>
                <c:pt idx="402">
                  <c:v>22.214674925021008</c:v>
                </c:pt>
                <c:pt idx="403">
                  <c:v>22.215149198640436</c:v>
                </c:pt>
                <c:pt idx="404">
                  <c:v>22.215558008583837</c:v>
                </c:pt>
                <c:pt idx="405">
                  <c:v>22.215902715881391</c:v>
                </c:pt>
                <c:pt idx="406">
                  <c:v>22.216184656232713</c:v>
                </c:pt>
                <c:pt idx="407">
                  <c:v>22.216405139703106</c:v>
                </c:pt>
                <c:pt idx="408">
                  <c:v>22.21656545053601</c:v>
                </c:pt>
                <c:pt idx="409">
                  <c:v>22.216666847067177</c:v>
                </c:pt>
                <c:pt idx="410">
                  <c:v>22.216710561727616</c:v>
                </c:pt>
                <c:pt idx="411">
                  <c:v>22.216697801123757</c:v>
                </c:pt>
                <c:pt idx="412">
                  <c:v>22.216629746184445</c:v>
                </c:pt>
                <c:pt idx="413">
                  <c:v>22.216507552365588</c:v>
                </c:pt>
                <c:pt idx="414">
                  <c:v>22.216332349904189</c:v>
                </c:pt>
                <c:pt idx="415">
                  <c:v>22.216105244114505</c:v>
                </c:pt>
                <c:pt idx="416">
                  <c:v>22.215827315719771</c:v>
                </c:pt>
                <c:pt idx="417">
                  <c:v>22.215499621213763</c:v>
                </c:pt>
                <c:pt idx="418">
                  <c:v>22.215123193247088</c:v>
                </c:pt>
                <c:pt idx="419">
                  <c:v>22.214699041033658</c:v>
                </c:pt>
                <c:pt idx="420">
                  <c:v>22.214228150773362</c:v>
                </c:pt>
                <c:pt idx="421">
                  <c:v>22.213711486087444</c:v>
                </c:pt>
                <c:pt idx="422">
                  <c:v>22.213149988463439</c:v>
                </c:pt>
                <c:pt idx="423">
                  <c:v>22.212544577706989</c:v>
                </c:pt>
                <c:pt idx="424">
                  <c:v>22.211896152398165</c:v>
                </c:pt>
                <c:pt idx="425">
                  <c:v>22.211205590350165</c:v>
                </c:pt>
                <c:pt idx="426">
                  <c:v>22.210473749068647</c:v>
                </c:pt>
                <c:pt idx="427">
                  <c:v>22.209701466210074</c:v>
                </c:pt>
                <c:pt idx="428">
                  <c:v>22.20888956003774</c:v>
                </c:pt>
                <c:pt idx="429">
                  <c:v>22.208038829874308</c:v>
                </c:pt>
                <c:pt idx="430">
                  <c:v>22.207150056549857</c:v>
                </c:pt>
                <c:pt idx="431">
                  <c:v>22.206224002844593</c:v>
                </c:pt>
                <c:pt idx="432">
                  <c:v>22.205261413925506</c:v>
                </c:pt>
                <c:pt idx="433">
                  <c:v>22.204263017776373</c:v>
                </c:pt>
                <c:pt idx="434">
                  <c:v>22.20322952562061</c:v>
                </c:pt>
                <c:pt idx="435">
                  <c:v>22.202161632336583</c:v>
                </c:pt>
                <c:pt idx="436">
                  <c:v>22.201060016865025</c:v>
                </c:pt>
                <c:pt idx="437">
                  <c:v>22.199925342608331</c:v>
                </c:pt>
                <c:pt idx="438">
                  <c:v>22.198758257821538</c:v>
                </c:pt>
                <c:pt idx="439">
                  <c:v>22.197559395994837</c:v>
                </c:pt>
                <c:pt idx="440">
                  <c:v>22.196329376227538</c:v>
                </c:pt>
                <c:pt idx="441">
                  <c:v>22.19506880359345</c:v>
                </c:pt>
                <c:pt idx="442">
                  <c:v>22.193778269497642</c:v>
                </c:pt>
                <c:pt idx="443">
                  <c:v>22.192458352024627</c:v>
                </c:pt>
                <c:pt idx="444">
                  <c:v>22.191109616277991</c:v>
                </c:pt>
                <c:pt idx="445">
                  <c:v>22.189732614711566</c:v>
                </c:pt>
                <c:pt idx="446">
                  <c:v>22.188327887452193</c:v>
                </c:pt>
                <c:pt idx="447">
                  <c:v>22.186895962614233</c:v>
                </c:pt>
                <c:pt idx="448">
                  <c:v>22.18543735660591</c:v>
                </c:pt>
                <c:pt idx="449">
                  <c:v>22.183952574427597</c:v>
                </c:pt>
                <c:pt idx="450">
                  <c:v>22.18244210996226</c:v>
                </c:pt>
                <c:pt idx="451">
                  <c:v>22.180906446258131</c:v>
                </c:pt>
                <c:pt idx="452">
                  <c:v>22.179346055803791</c:v>
                </c:pt>
                <c:pt idx="453">
                  <c:v>22.177761400795841</c:v>
                </c:pt>
                <c:pt idx="454">
                  <c:v>22.176152933399312</c:v>
                </c:pt>
                <c:pt idx="455">
                  <c:v>22.174521096000952</c:v>
                </c:pt>
                <c:pt idx="456">
                  <c:v>22.172866321455597</c:v>
                </c:pt>
                <c:pt idx="457">
                  <c:v>22.171189033325788</c:v>
                </c:pt>
                <c:pt idx="458">
                  <c:v>22.169489646114769</c:v>
                </c:pt>
                <c:pt idx="459">
                  <c:v>22.167768565493066</c:v>
                </c:pt>
                <c:pt idx="460">
                  <c:v>22.166026188518799</c:v>
                </c:pt>
                <c:pt idx="461">
                  <c:v>22.164262903851913</c:v>
                </c:pt>
                <c:pt idx="462">
                  <c:v>22.162479091962439</c:v>
                </c:pt>
                <c:pt idx="463">
                  <c:v>22.160675125333007</c:v>
                </c:pt>
                <c:pt idx="464">
                  <c:v>22.158851368655736</c:v>
                </c:pt>
                <c:pt idx="465">
                  <c:v>22.157008179023659</c:v>
                </c:pt>
                <c:pt idx="466">
                  <c:v>22.155145906116836</c:v>
                </c:pt>
                <c:pt idx="467">
                  <c:v>22.153264892383309</c:v>
                </c:pt>
                <c:pt idx="468">
                  <c:v>22.151365473215051</c:v>
                </c:pt>
                <c:pt idx="469">
                  <c:v>22.149447977119038</c:v>
                </c:pt>
                <c:pt idx="470">
                  <c:v>22.14751272588359</c:v>
                </c:pt>
                <c:pt idx="471">
                  <c:v>22.145560034740122</c:v>
                </c:pt>
                <c:pt idx="472">
                  <c:v>22.143590212520429</c:v>
                </c:pt>
                <c:pt idx="473">
                  <c:v>22.14160356180966</c:v>
                </c:pt>
                <c:pt idx="474">
                  <c:v>22.139600379095054</c:v>
                </c:pt>
                <c:pt idx="475">
                  <c:v>22.137580954910632</c:v>
                </c:pt>
                <c:pt idx="476">
                  <c:v>22.1355455739779</c:v>
                </c:pt>
                <c:pt idx="477">
                  <c:v>22.133494515342726</c:v>
                </c:pt>
                <c:pt idx="478">
                  <c:v>22.131428052508472</c:v>
                </c:pt>
                <c:pt idx="479">
                  <c:v>22.129346453565532</c:v>
                </c:pt>
                <c:pt idx="480">
                  <c:v>22.127249981317316</c:v>
                </c:pt>
                <c:pt idx="481">
                  <c:v>22.125138893402866</c:v>
                </c:pt>
                <c:pt idx="482">
                  <c:v>22.123013442416127</c:v>
                </c:pt>
                <c:pt idx="483">
                  <c:v>22.120873876022042</c:v>
                </c:pt>
                <c:pt idx="484">
                  <c:v>22.118720437069506</c:v>
                </c:pt>
                <c:pt idx="485">
                  <c:v>22.116553363701307</c:v>
                </c:pt>
                <c:pt idx="486">
                  <c:v>22.114372889461141</c:v>
                </c:pt>
                <c:pt idx="487">
                  <c:v>22.112179243397758</c:v>
                </c:pt>
                <c:pt idx="488">
                  <c:v>22.109972650166373</c:v>
                </c:pt>
                <c:pt idx="489">
                  <c:v>22.107753330127377</c:v>
                </c:pt>
                <c:pt idx="490">
                  <c:v>22.105521499442453</c:v>
                </c:pt>
                <c:pt idx="491">
                  <c:v>22.103277370168168</c:v>
                </c:pt>
                <c:pt idx="492">
                  <c:v>22.101021150347115</c:v>
                </c:pt>
                <c:pt idx="493">
                  <c:v>22.098753044096668</c:v>
                </c:pt>
                <c:pt idx="494">
                  <c:v>22.096473251695446</c:v>
                </c:pt>
                <c:pt idx="495">
                  <c:v>22.09418196966752</c:v>
                </c:pt>
                <c:pt idx="496">
                  <c:v>22.091879390864449</c:v>
                </c:pt>
                <c:pt idx="497">
                  <c:v>22.089565704545201</c:v>
                </c:pt>
                <c:pt idx="498">
                  <c:v>22.087241096454047</c:v>
                </c:pt>
                <c:pt idx="499">
                  <c:v>22.084905748896428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F10-4AC4-880C-A21E19159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59584"/>
        <c:axId val="62669568"/>
      </c:scatterChart>
      <c:valAx>
        <c:axId val="62659584"/>
        <c:scaling>
          <c:orientation val="minMax"/>
        </c:scaling>
        <c:delete val="0"/>
        <c:axPos val="b"/>
        <c:majorGridlines/>
        <c:numFmt formatCode="h:mm:ss" sourceLinked="1"/>
        <c:majorTickMark val="out"/>
        <c:minorTickMark val="none"/>
        <c:tickLblPos val="nextTo"/>
        <c:txPr>
          <a:bodyPr rot="-1800000"/>
          <a:lstStyle/>
          <a:p>
            <a:pPr>
              <a:defRPr/>
            </a:pPr>
            <a:endParaRPr lang="cs-CZ"/>
          </a:p>
        </c:txPr>
        <c:crossAx val="62669568"/>
        <c:crosses val="autoZero"/>
        <c:crossBetween val="midCat"/>
        <c:majorUnit val="6.9444000000000033E-3"/>
      </c:valAx>
      <c:valAx>
        <c:axId val="62669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26595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3605442176870763"/>
          <c:y val="4.3431463670807156E-2"/>
          <c:w val="8.9361626630524632E-2"/>
          <c:h val="0.29574374104184431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'nabeh stropu'!$A$12:$A$505</c:f>
              <c:numCache>
                <c:formatCode>h:mm</c:formatCode>
                <c:ptCount val="494"/>
                <c:pt idx="0">
                  <c:v>8.3333333333333332E-3</c:v>
                </c:pt>
                <c:pt idx="1">
                  <c:v>8.4490740740740741E-3</c:v>
                </c:pt>
                <c:pt idx="2">
                  <c:v>8.564814814814815E-3</c:v>
                </c:pt>
                <c:pt idx="3">
                  <c:v>8.6805555555555559E-3</c:v>
                </c:pt>
                <c:pt idx="4">
                  <c:v>8.7962962962962968E-3</c:v>
                </c:pt>
                <c:pt idx="5">
                  <c:v>8.9120370370370378E-3</c:v>
                </c:pt>
                <c:pt idx="6">
                  <c:v>9.0277777777777787E-3</c:v>
                </c:pt>
                <c:pt idx="7">
                  <c:v>9.1435185185185196E-3</c:v>
                </c:pt>
                <c:pt idx="8">
                  <c:v>9.2592592592592605E-3</c:v>
                </c:pt>
                <c:pt idx="9">
                  <c:v>9.3750000000000014E-3</c:v>
                </c:pt>
                <c:pt idx="10">
                  <c:v>9.4907407407407423E-3</c:v>
                </c:pt>
                <c:pt idx="11">
                  <c:v>9.6064814814814832E-3</c:v>
                </c:pt>
                <c:pt idx="12">
                  <c:v>9.7222222222222241E-3</c:v>
                </c:pt>
                <c:pt idx="13">
                  <c:v>9.837962962962965E-3</c:v>
                </c:pt>
                <c:pt idx="14">
                  <c:v>9.9537037037037059E-3</c:v>
                </c:pt>
                <c:pt idx="15">
                  <c:v>1.0069444444444447E-2</c:v>
                </c:pt>
                <c:pt idx="16">
                  <c:v>1.0185185185185188E-2</c:v>
                </c:pt>
                <c:pt idx="17">
                  <c:v>1.0300925925925929E-2</c:v>
                </c:pt>
                <c:pt idx="18">
                  <c:v>1.041666666666667E-2</c:v>
                </c:pt>
                <c:pt idx="19">
                  <c:v>1.053240740740741E-2</c:v>
                </c:pt>
                <c:pt idx="20">
                  <c:v>1.0648148148148151E-2</c:v>
                </c:pt>
                <c:pt idx="21">
                  <c:v>1.0763888888888892E-2</c:v>
                </c:pt>
                <c:pt idx="22">
                  <c:v>1.0879629629629633E-2</c:v>
                </c:pt>
                <c:pt idx="23">
                  <c:v>1.0995370370370374E-2</c:v>
                </c:pt>
                <c:pt idx="24">
                  <c:v>1.1111111111111115E-2</c:v>
                </c:pt>
                <c:pt idx="25">
                  <c:v>1.1226851851851856E-2</c:v>
                </c:pt>
                <c:pt idx="26">
                  <c:v>1.1342592592592597E-2</c:v>
                </c:pt>
                <c:pt idx="27">
                  <c:v>1.1458333333333338E-2</c:v>
                </c:pt>
                <c:pt idx="28">
                  <c:v>1.1574074074074079E-2</c:v>
                </c:pt>
                <c:pt idx="29">
                  <c:v>1.168981481481482E-2</c:v>
                </c:pt>
                <c:pt idx="30">
                  <c:v>1.180555555555556E-2</c:v>
                </c:pt>
                <c:pt idx="31">
                  <c:v>1.1921296296296301E-2</c:v>
                </c:pt>
                <c:pt idx="32">
                  <c:v>1.2037037037037042E-2</c:v>
                </c:pt>
                <c:pt idx="33">
                  <c:v>1.2152777777777783E-2</c:v>
                </c:pt>
                <c:pt idx="34">
                  <c:v>1.2268518518518524E-2</c:v>
                </c:pt>
                <c:pt idx="35">
                  <c:v>1.2384259259259265E-2</c:v>
                </c:pt>
                <c:pt idx="36">
                  <c:v>1.2500000000000006E-2</c:v>
                </c:pt>
                <c:pt idx="37">
                  <c:v>1.2615740740740747E-2</c:v>
                </c:pt>
                <c:pt idx="38">
                  <c:v>1.2731481481481488E-2</c:v>
                </c:pt>
                <c:pt idx="39">
                  <c:v>1.2847222222222229E-2</c:v>
                </c:pt>
                <c:pt idx="40">
                  <c:v>1.296296296296297E-2</c:v>
                </c:pt>
                <c:pt idx="41">
                  <c:v>1.307870370370371E-2</c:v>
                </c:pt>
                <c:pt idx="42">
                  <c:v>1.3194444444444451E-2</c:v>
                </c:pt>
                <c:pt idx="43">
                  <c:v>1.3310185185185192E-2</c:v>
                </c:pt>
                <c:pt idx="44">
                  <c:v>1.3425925925925933E-2</c:v>
                </c:pt>
                <c:pt idx="45">
                  <c:v>1.3541666666666674E-2</c:v>
                </c:pt>
                <c:pt idx="46">
                  <c:v>1.3657407407407415E-2</c:v>
                </c:pt>
                <c:pt idx="47">
                  <c:v>1.3773148148148156E-2</c:v>
                </c:pt>
                <c:pt idx="48">
                  <c:v>1.3888888888888897E-2</c:v>
                </c:pt>
                <c:pt idx="49">
                  <c:v>1.4004629629629638E-2</c:v>
                </c:pt>
                <c:pt idx="50">
                  <c:v>1.4120370370370379E-2</c:v>
                </c:pt>
                <c:pt idx="51">
                  <c:v>1.423611111111112E-2</c:v>
                </c:pt>
                <c:pt idx="52">
                  <c:v>1.435185185185186E-2</c:v>
                </c:pt>
                <c:pt idx="53">
                  <c:v>1.4467592592592601E-2</c:v>
                </c:pt>
                <c:pt idx="54">
                  <c:v>1.4583333333333342E-2</c:v>
                </c:pt>
                <c:pt idx="55">
                  <c:v>1.4699074074074083E-2</c:v>
                </c:pt>
                <c:pt idx="56">
                  <c:v>1.4814814814814824E-2</c:v>
                </c:pt>
                <c:pt idx="57">
                  <c:v>1.4930555555555565E-2</c:v>
                </c:pt>
                <c:pt idx="58">
                  <c:v>1.5046296296296306E-2</c:v>
                </c:pt>
                <c:pt idx="59">
                  <c:v>1.5162037037037047E-2</c:v>
                </c:pt>
                <c:pt idx="60">
                  <c:v>1.5277777777777788E-2</c:v>
                </c:pt>
                <c:pt idx="61">
                  <c:v>1.5393518518518529E-2</c:v>
                </c:pt>
                <c:pt idx="62">
                  <c:v>1.550925925925927E-2</c:v>
                </c:pt>
                <c:pt idx="63">
                  <c:v>1.562500000000001E-2</c:v>
                </c:pt>
                <c:pt idx="64">
                  <c:v>1.574074074074075E-2</c:v>
                </c:pt>
                <c:pt idx="65">
                  <c:v>1.5856481481481489E-2</c:v>
                </c:pt>
                <c:pt idx="66">
                  <c:v>1.5972222222222228E-2</c:v>
                </c:pt>
                <c:pt idx="67">
                  <c:v>1.6087962962962967E-2</c:v>
                </c:pt>
                <c:pt idx="68">
                  <c:v>1.6203703703703706E-2</c:v>
                </c:pt>
                <c:pt idx="69">
                  <c:v>1.6319444444444445E-2</c:v>
                </c:pt>
                <c:pt idx="70">
                  <c:v>1.6435185185185185E-2</c:v>
                </c:pt>
                <c:pt idx="71">
                  <c:v>1.6550925925925924E-2</c:v>
                </c:pt>
                <c:pt idx="72">
                  <c:v>1.6666666666666663E-2</c:v>
                </c:pt>
                <c:pt idx="73">
                  <c:v>1.6782407407407402E-2</c:v>
                </c:pt>
                <c:pt idx="74">
                  <c:v>1.6898148148148141E-2</c:v>
                </c:pt>
                <c:pt idx="75">
                  <c:v>1.701388888888888E-2</c:v>
                </c:pt>
                <c:pt idx="76">
                  <c:v>1.712962962962962E-2</c:v>
                </c:pt>
                <c:pt idx="77">
                  <c:v>1.7245370370370359E-2</c:v>
                </c:pt>
                <c:pt idx="78">
                  <c:v>1.7361111111111098E-2</c:v>
                </c:pt>
                <c:pt idx="79">
                  <c:v>1.7476851851851837E-2</c:v>
                </c:pt>
                <c:pt idx="80">
                  <c:v>1.7592592592592576E-2</c:v>
                </c:pt>
                <c:pt idx="81">
                  <c:v>1.7708333333333316E-2</c:v>
                </c:pt>
                <c:pt idx="82">
                  <c:v>1.7824074074074055E-2</c:v>
                </c:pt>
                <c:pt idx="83">
                  <c:v>1.7939814814814794E-2</c:v>
                </c:pt>
                <c:pt idx="84">
                  <c:v>1.8055555555555533E-2</c:v>
                </c:pt>
                <c:pt idx="85">
                  <c:v>1.8171296296296272E-2</c:v>
                </c:pt>
                <c:pt idx="86">
                  <c:v>1.8287037037037011E-2</c:v>
                </c:pt>
                <c:pt idx="87">
                  <c:v>1.8402777777777751E-2</c:v>
                </c:pt>
                <c:pt idx="88">
                  <c:v>1.851851851851849E-2</c:v>
                </c:pt>
                <c:pt idx="89">
                  <c:v>1.8634259259259229E-2</c:v>
                </c:pt>
                <c:pt idx="90">
                  <c:v>1.8749999999999968E-2</c:v>
                </c:pt>
                <c:pt idx="91">
                  <c:v>1.8865740740740707E-2</c:v>
                </c:pt>
                <c:pt idx="92">
                  <c:v>1.8981481481481446E-2</c:v>
                </c:pt>
                <c:pt idx="93">
                  <c:v>1.9097222222222186E-2</c:v>
                </c:pt>
                <c:pt idx="94">
                  <c:v>1.9212962962962925E-2</c:v>
                </c:pt>
                <c:pt idx="95">
                  <c:v>1.9328703703703664E-2</c:v>
                </c:pt>
                <c:pt idx="96">
                  <c:v>1.9444444444444403E-2</c:v>
                </c:pt>
                <c:pt idx="97">
                  <c:v>1.9560185185185142E-2</c:v>
                </c:pt>
                <c:pt idx="98">
                  <c:v>1.9675925925925881E-2</c:v>
                </c:pt>
                <c:pt idx="99">
                  <c:v>1.9791666666666621E-2</c:v>
                </c:pt>
                <c:pt idx="100">
                  <c:v>1.990740740740736E-2</c:v>
                </c:pt>
                <c:pt idx="101">
                  <c:v>2.0023148148148099E-2</c:v>
                </c:pt>
                <c:pt idx="102">
                  <c:v>2.0138888888888838E-2</c:v>
                </c:pt>
                <c:pt idx="103">
                  <c:v>2.0254629629629577E-2</c:v>
                </c:pt>
                <c:pt idx="104">
                  <c:v>2.0370370370370317E-2</c:v>
                </c:pt>
                <c:pt idx="105">
                  <c:v>2.0486111111111056E-2</c:v>
                </c:pt>
                <c:pt idx="106">
                  <c:v>2.0601851851851795E-2</c:v>
                </c:pt>
                <c:pt idx="107">
                  <c:v>2.0717592592592534E-2</c:v>
                </c:pt>
                <c:pt idx="108">
                  <c:v>2.0833333333333273E-2</c:v>
                </c:pt>
                <c:pt idx="109">
                  <c:v>2.0949074074074012E-2</c:v>
                </c:pt>
                <c:pt idx="110">
                  <c:v>2.1064814814814752E-2</c:v>
                </c:pt>
                <c:pt idx="111">
                  <c:v>2.1180555555555491E-2</c:v>
                </c:pt>
                <c:pt idx="112">
                  <c:v>2.129629629629623E-2</c:v>
                </c:pt>
                <c:pt idx="113">
                  <c:v>2.1412037037036969E-2</c:v>
                </c:pt>
                <c:pt idx="114">
                  <c:v>2.1527777777777708E-2</c:v>
                </c:pt>
                <c:pt idx="115">
                  <c:v>2.1643518518518447E-2</c:v>
                </c:pt>
                <c:pt idx="116">
                  <c:v>2.1759259259259187E-2</c:v>
                </c:pt>
                <c:pt idx="117">
                  <c:v>2.1874999999999926E-2</c:v>
                </c:pt>
                <c:pt idx="118">
                  <c:v>2.1990740740740665E-2</c:v>
                </c:pt>
                <c:pt idx="119">
                  <c:v>2.2106481481481404E-2</c:v>
                </c:pt>
                <c:pt idx="120">
                  <c:v>2.2222222222222143E-2</c:v>
                </c:pt>
                <c:pt idx="121">
                  <c:v>2.2337962962962882E-2</c:v>
                </c:pt>
                <c:pt idx="122">
                  <c:v>2.2453703703703622E-2</c:v>
                </c:pt>
                <c:pt idx="123">
                  <c:v>2.2569444444444361E-2</c:v>
                </c:pt>
                <c:pt idx="124">
                  <c:v>2.26851851851851E-2</c:v>
                </c:pt>
                <c:pt idx="125">
                  <c:v>2.2800925925925839E-2</c:v>
                </c:pt>
                <c:pt idx="126">
                  <c:v>2.2916666666666578E-2</c:v>
                </c:pt>
                <c:pt idx="127">
                  <c:v>2.3032407407407317E-2</c:v>
                </c:pt>
                <c:pt idx="128">
                  <c:v>2.3148148148148057E-2</c:v>
                </c:pt>
                <c:pt idx="129">
                  <c:v>2.3263888888888796E-2</c:v>
                </c:pt>
                <c:pt idx="130">
                  <c:v>2.3379629629629535E-2</c:v>
                </c:pt>
                <c:pt idx="131">
                  <c:v>2.3495370370370274E-2</c:v>
                </c:pt>
                <c:pt idx="132">
                  <c:v>2.3611111111111013E-2</c:v>
                </c:pt>
                <c:pt idx="133">
                  <c:v>2.3726851851851753E-2</c:v>
                </c:pt>
                <c:pt idx="134">
                  <c:v>2.3842592592592492E-2</c:v>
                </c:pt>
                <c:pt idx="135">
                  <c:v>2.3958333333333231E-2</c:v>
                </c:pt>
                <c:pt idx="136">
                  <c:v>2.407407407407397E-2</c:v>
                </c:pt>
                <c:pt idx="137">
                  <c:v>2.4189814814814709E-2</c:v>
                </c:pt>
                <c:pt idx="138">
                  <c:v>2.4305555555555448E-2</c:v>
                </c:pt>
                <c:pt idx="139">
                  <c:v>2.4421296296296188E-2</c:v>
                </c:pt>
                <c:pt idx="140">
                  <c:v>2.4537037037036927E-2</c:v>
                </c:pt>
                <c:pt idx="141">
                  <c:v>2.4652777777777666E-2</c:v>
                </c:pt>
                <c:pt idx="142">
                  <c:v>2.4768518518518405E-2</c:v>
                </c:pt>
                <c:pt idx="143">
                  <c:v>2.4884259259259144E-2</c:v>
                </c:pt>
                <c:pt idx="144">
                  <c:v>2.4999999999999883E-2</c:v>
                </c:pt>
                <c:pt idx="145">
                  <c:v>2.5115740740740623E-2</c:v>
                </c:pt>
                <c:pt idx="146">
                  <c:v>2.5231481481481362E-2</c:v>
                </c:pt>
                <c:pt idx="147">
                  <c:v>2.5347222222222101E-2</c:v>
                </c:pt>
                <c:pt idx="148">
                  <c:v>2.546296296296284E-2</c:v>
                </c:pt>
                <c:pt idx="149">
                  <c:v>2.5578703703703579E-2</c:v>
                </c:pt>
                <c:pt idx="150">
                  <c:v>2.5694444444444318E-2</c:v>
                </c:pt>
                <c:pt idx="151">
                  <c:v>2.5810185185185058E-2</c:v>
                </c:pt>
                <c:pt idx="152">
                  <c:v>2.5925925925925797E-2</c:v>
                </c:pt>
                <c:pt idx="153">
                  <c:v>2.6041666666666536E-2</c:v>
                </c:pt>
                <c:pt idx="154">
                  <c:v>2.6157407407407275E-2</c:v>
                </c:pt>
                <c:pt idx="155">
                  <c:v>2.6273148148148014E-2</c:v>
                </c:pt>
                <c:pt idx="156">
                  <c:v>2.6388888888888754E-2</c:v>
                </c:pt>
                <c:pt idx="157">
                  <c:v>2.6504629629629493E-2</c:v>
                </c:pt>
                <c:pt idx="158">
                  <c:v>2.6620370370370232E-2</c:v>
                </c:pt>
                <c:pt idx="159">
                  <c:v>2.6736111111110971E-2</c:v>
                </c:pt>
                <c:pt idx="160">
                  <c:v>2.685185185185171E-2</c:v>
                </c:pt>
                <c:pt idx="161">
                  <c:v>2.6967592592592449E-2</c:v>
                </c:pt>
                <c:pt idx="162">
                  <c:v>2.7083333333333189E-2</c:v>
                </c:pt>
                <c:pt idx="163">
                  <c:v>2.7199074074073928E-2</c:v>
                </c:pt>
                <c:pt idx="164">
                  <c:v>2.7314814814814667E-2</c:v>
                </c:pt>
                <c:pt idx="165">
                  <c:v>2.7430555555555406E-2</c:v>
                </c:pt>
                <c:pt idx="166">
                  <c:v>2.7546296296296145E-2</c:v>
                </c:pt>
                <c:pt idx="167">
                  <c:v>2.7662037037036884E-2</c:v>
                </c:pt>
                <c:pt idx="168">
                  <c:v>2.7777777777777624E-2</c:v>
                </c:pt>
                <c:pt idx="169">
                  <c:v>2.7893518518518363E-2</c:v>
                </c:pt>
                <c:pt idx="170">
                  <c:v>2.8009259259259102E-2</c:v>
                </c:pt>
                <c:pt idx="171">
                  <c:v>2.8124999999999841E-2</c:v>
                </c:pt>
                <c:pt idx="172">
                  <c:v>2.824074074074058E-2</c:v>
                </c:pt>
                <c:pt idx="173">
                  <c:v>2.8356481481481319E-2</c:v>
                </c:pt>
                <c:pt idx="174">
                  <c:v>2.8472222222222059E-2</c:v>
                </c:pt>
                <c:pt idx="175">
                  <c:v>2.8587962962962798E-2</c:v>
                </c:pt>
                <c:pt idx="176">
                  <c:v>2.8703703703703537E-2</c:v>
                </c:pt>
                <c:pt idx="177">
                  <c:v>2.8819444444444276E-2</c:v>
                </c:pt>
                <c:pt idx="178">
                  <c:v>2.8935185185185015E-2</c:v>
                </c:pt>
                <c:pt idx="179">
                  <c:v>2.9050925925925754E-2</c:v>
                </c:pt>
                <c:pt idx="180">
                  <c:v>2.9166666666666494E-2</c:v>
                </c:pt>
                <c:pt idx="181">
                  <c:v>2.9282407407407233E-2</c:v>
                </c:pt>
                <c:pt idx="182">
                  <c:v>2.9398148148147972E-2</c:v>
                </c:pt>
                <c:pt idx="183">
                  <c:v>2.9513888888888711E-2</c:v>
                </c:pt>
                <c:pt idx="184">
                  <c:v>2.962962962962945E-2</c:v>
                </c:pt>
                <c:pt idx="185">
                  <c:v>2.974537037037019E-2</c:v>
                </c:pt>
                <c:pt idx="186">
                  <c:v>2.9861111111110929E-2</c:v>
                </c:pt>
                <c:pt idx="187">
                  <c:v>2.9976851851851668E-2</c:v>
                </c:pt>
                <c:pt idx="188">
                  <c:v>3.0092592592592407E-2</c:v>
                </c:pt>
                <c:pt idx="189">
                  <c:v>3.0208333333333146E-2</c:v>
                </c:pt>
                <c:pt idx="190">
                  <c:v>3.0324074074073885E-2</c:v>
                </c:pt>
                <c:pt idx="191">
                  <c:v>3.0439814814814625E-2</c:v>
                </c:pt>
                <c:pt idx="192">
                  <c:v>3.0555555555555364E-2</c:v>
                </c:pt>
                <c:pt idx="193">
                  <c:v>3.0671296296296103E-2</c:v>
                </c:pt>
                <c:pt idx="194">
                  <c:v>3.0787037037036842E-2</c:v>
                </c:pt>
                <c:pt idx="195">
                  <c:v>3.0902777777777581E-2</c:v>
                </c:pt>
                <c:pt idx="196">
                  <c:v>3.101851851851832E-2</c:v>
                </c:pt>
                <c:pt idx="197">
                  <c:v>3.113425925925906E-2</c:v>
                </c:pt>
                <c:pt idx="198">
                  <c:v>3.1249999999999799E-2</c:v>
                </c:pt>
                <c:pt idx="199">
                  <c:v>3.1365740740740541E-2</c:v>
                </c:pt>
                <c:pt idx="200">
                  <c:v>3.1481481481481284E-2</c:v>
                </c:pt>
                <c:pt idx="201">
                  <c:v>3.1597222222222027E-2</c:v>
                </c:pt>
                <c:pt idx="202">
                  <c:v>3.1712962962962769E-2</c:v>
                </c:pt>
                <c:pt idx="203">
                  <c:v>3.1828703703703512E-2</c:v>
                </c:pt>
                <c:pt idx="204">
                  <c:v>3.1944444444444255E-2</c:v>
                </c:pt>
                <c:pt idx="205">
                  <c:v>3.2060185185184997E-2</c:v>
                </c:pt>
                <c:pt idx="206">
                  <c:v>3.217592592592574E-2</c:v>
                </c:pt>
                <c:pt idx="207">
                  <c:v>3.2291666666666483E-2</c:v>
                </c:pt>
                <c:pt idx="208">
                  <c:v>3.2407407407407225E-2</c:v>
                </c:pt>
                <c:pt idx="209">
                  <c:v>3.2523148148147968E-2</c:v>
                </c:pt>
                <c:pt idx="210">
                  <c:v>3.263888888888871E-2</c:v>
                </c:pt>
                <c:pt idx="211">
                  <c:v>3.2754629629629453E-2</c:v>
                </c:pt>
                <c:pt idx="212">
                  <c:v>3.2870370370370196E-2</c:v>
                </c:pt>
                <c:pt idx="213">
                  <c:v>3.2986111111110938E-2</c:v>
                </c:pt>
                <c:pt idx="214">
                  <c:v>3.3101851851851681E-2</c:v>
                </c:pt>
                <c:pt idx="215">
                  <c:v>3.3217592592592424E-2</c:v>
                </c:pt>
                <c:pt idx="216">
                  <c:v>3.3333333333333166E-2</c:v>
                </c:pt>
                <c:pt idx="217">
                  <c:v>3.3449074074073909E-2</c:v>
                </c:pt>
                <c:pt idx="218">
                  <c:v>3.3564814814814652E-2</c:v>
                </c:pt>
                <c:pt idx="219">
                  <c:v>3.3680555555555394E-2</c:v>
                </c:pt>
                <c:pt idx="220">
                  <c:v>3.3796296296296137E-2</c:v>
                </c:pt>
                <c:pt idx="221">
                  <c:v>3.391203703703688E-2</c:v>
                </c:pt>
                <c:pt idx="222">
                  <c:v>3.4027777777777622E-2</c:v>
                </c:pt>
                <c:pt idx="223">
                  <c:v>3.4143518518518365E-2</c:v>
                </c:pt>
                <c:pt idx="224">
                  <c:v>3.4259259259259107E-2</c:v>
                </c:pt>
                <c:pt idx="225">
                  <c:v>3.437499999999985E-2</c:v>
                </c:pt>
                <c:pt idx="226">
                  <c:v>3.4490740740740593E-2</c:v>
                </c:pt>
                <c:pt idx="227">
                  <c:v>3.4606481481481335E-2</c:v>
                </c:pt>
                <c:pt idx="228">
                  <c:v>3.4722222222222078E-2</c:v>
                </c:pt>
                <c:pt idx="229">
                  <c:v>3.4837962962962821E-2</c:v>
                </c:pt>
                <c:pt idx="230">
                  <c:v>3.4953703703703563E-2</c:v>
                </c:pt>
                <c:pt idx="231">
                  <c:v>3.5069444444444306E-2</c:v>
                </c:pt>
                <c:pt idx="232">
                  <c:v>3.5185185185185049E-2</c:v>
                </c:pt>
                <c:pt idx="233">
                  <c:v>3.5300925925925791E-2</c:v>
                </c:pt>
                <c:pt idx="234">
                  <c:v>3.5416666666666534E-2</c:v>
                </c:pt>
                <c:pt idx="235">
                  <c:v>3.5532407407407277E-2</c:v>
                </c:pt>
                <c:pt idx="236">
                  <c:v>3.5648148148148019E-2</c:v>
                </c:pt>
                <c:pt idx="237">
                  <c:v>3.5763888888888762E-2</c:v>
                </c:pt>
                <c:pt idx="238">
                  <c:v>3.5879629629629504E-2</c:v>
                </c:pt>
                <c:pt idx="239">
                  <c:v>3.5995370370370247E-2</c:v>
                </c:pt>
                <c:pt idx="240">
                  <c:v>3.611111111111099E-2</c:v>
                </c:pt>
                <c:pt idx="241">
                  <c:v>3.6226851851851732E-2</c:v>
                </c:pt>
                <c:pt idx="242">
                  <c:v>3.6342592592592475E-2</c:v>
                </c:pt>
                <c:pt idx="243">
                  <c:v>3.6458333333333218E-2</c:v>
                </c:pt>
                <c:pt idx="244">
                  <c:v>3.657407407407396E-2</c:v>
                </c:pt>
                <c:pt idx="245">
                  <c:v>3.6689814814814703E-2</c:v>
                </c:pt>
                <c:pt idx="246">
                  <c:v>3.6805555555555446E-2</c:v>
                </c:pt>
                <c:pt idx="247">
                  <c:v>3.6921296296296188E-2</c:v>
                </c:pt>
                <c:pt idx="248">
                  <c:v>3.7037037037036931E-2</c:v>
                </c:pt>
                <c:pt idx="249">
                  <c:v>3.7152777777777674E-2</c:v>
                </c:pt>
                <c:pt idx="250">
                  <c:v>3.7268518518518416E-2</c:v>
                </c:pt>
                <c:pt idx="251">
                  <c:v>3.7384259259259159E-2</c:v>
                </c:pt>
                <c:pt idx="252">
                  <c:v>3.7499999999999901E-2</c:v>
                </c:pt>
                <c:pt idx="253">
                  <c:v>3.7615740740740644E-2</c:v>
                </c:pt>
                <c:pt idx="254">
                  <c:v>3.7731481481481387E-2</c:v>
                </c:pt>
                <c:pt idx="255">
                  <c:v>3.7847222222222129E-2</c:v>
                </c:pt>
                <c:pt idx="256">
                  <c:v>3.7962962962962872E-2</c:v>
                </c:pt>
                <c:pt idx="257">
                  <c:v>3.8078703703703615E-2</c:v>
                </c:pt>
                <c:pt idx="258">
                  <c:v>3.8194444444444357E-2</c:v>
                </c:pt>
                <c:pt idx="259">
                  <c:v>3.83101851851851E-2</c:v>
                </c:pt>
                <c:pt idx="260">
                  <c:v>3.8425925925925843E-2</c:v>
                </c:pt>
                <c:pt idx="261">
                  <c:v>3.8541666666666585E-2</c:v>
                </c:pt>
                <c:pt idx="262">
                  <c:v>3.8657407407407328E-2</c:v>
                </c:pt>
                <c:pt idx="263">
                  <c:v>3.8773148148148071E-2</c:v>
                </c:pt>
                <c:pt idx="264">
                  <c:v>3.8888888888888813E-2</c:v>
                </c:pt>
                <c:pt idx="265">
                  <c:v>3.9004629629629556E-2</c:v>
                </c:pt>
                <c:pt idx="266">
                  <c:v>3.9120370370370298E-2</c:v>
                </c:pt>
                <c:pt idx="267">
                  <c:v>3.9236111111111041E-2</c:v>
                </c:pt>
                <c:pt idx="268">
                  <c:v>3.9351851851851784E-2</c:v>
                </c:pt>
                <c:pt idx="269">
                  <c:v>3.9467592592592526E-2</c:v>
                </c:pt>
                <c:pt idx="270">
                  <c:v>3.9583333333333269E-2</c:v>
                </c:pt>
                <c:pt idx="271">
                  <c:v>3.9699074074074012E-2</c:v>
                </c:pt>
                <c:pt idx="272">
                  <c:v>3.9814814814814754E-2</c:v>
                </c:pt>
                <c:pt idx="273">
                  <c:v>3.9930555555555497E-2</c:v>
                </c:pt>
                <c:pt idx="274">
                  <c:v>4.004629629629624E-2</c:v>
                </c:pt>
                <c:pt idx="275">
                  <c:v>4.0162037037036982E-2</c:v>
                </c:pt>
                <c:pt idx="276">
                  <c:v>4.0277777777777725E-2</c:v>
                </c:pt>
                <c:pt idx="277">
                  <c:v>4.0393518518518468E-2</c:v>
                </c:pt>
                <c:pt idx="278">
                  <c:v>4.050925925925921E-2</c:v>
                </c:pt>
                <c:pt idx="279">
                  <c:v>4.0624999999999953E-2</c:v>
                </c:pt>
                <c:pt idx="280">
                  <c:v>4.0740740740740695E-2</c:v>
                </c:pt>
                <c:pt idx="281">
                  <c:v>4.0856481481481438E-2</c:v>
                </c:pt>
                <c:pt idx="282">
                  <c:v>4.0972222222222181E-2</c:v>
                </c:pt>
                <c:pt idx="283">
                  <c:v>4.1087962962962923E-2</c:v>
                </c:pt>
                <c:pt idx="284">
                  <c:v>4.1203703703703666E-2</c:v>
                </c:pt>
                <c:pt idx="285">
                  <c:v>4.1319444444444409E-2</c:v>
                </c:pt>
                <c:pt idx="286">
                  <c:v>4.1435185185185151E-2</c:v>
                </c:pt>
                <c:pt idx="287">
                  <c:v>4.1550925925925894E-2</c:v>
                </c:pt>
                <c:pt idx="288">
                  <c:v>4.1666666666666637E-2</c:v>
                </c:pt>
                <c:pt idx="289">
                  <c:v>4.1782407407407379E-2</c:v>
                </c:pt>
                <c:pt idx="290">
                  <c:v>4.1898148148148122E-2</c:v>
                </c:pt>
                <c:pt idx="291">
                  <c:v>4.2013888888888865E-2</c:v>
                </c:pt>
                <c:pt idx="292">
                  <c:v>4.2129629629629607E-2</c:v>
                </c:pt>
                <c:pt idx="293">
                  <c:v>4.224537037037035E-2</c:v>
                </c:pt>
                <c:pt idx="294">
                  <c:v>4.2361111111111092E-2</c:v>
                </c:pt>
                <c:pt idx="295">
                  <c:v>4.2476851851851835E-2</c:v>
                </c:pt>
                <c:pt idx="296">
                  <c:v>4.2592592592592578E-2</c:v>
                </c:pt>
                <c:pt idx="297">
                  <c:v>4.270833333333332E-2</c:v>
                </c:pt>
                <c:pt idx="298">
                  <c:v>4.2824074074074063E-2</c:v>
                </c:pt>
                <c:pt idx="299">
                  <c:v>4.2939814814814806E-2</c:v>
                </c:pt>
                <c:pt idx="300">
                  <c:v>4.3055555555555548E-2</c:v>
                </c:pt>
                <c:pt idx="301">
                  <c:v>4.3171296296296291E-2</c:v>
                </c:pt>
                <c:pt idx="302">
                  <c:v>4.3287037037037034E-2</c:v>
                </c:pt>
                <c:pt idx="303">
                  <c:v>4.3402777777777776E-2</c:v>
                </c:pt>
                <c:pt idx="304">
                  <c:v>4.3518518518518519E-2</c:v>
                </c:pt>
                <c:pt idx="305">
                  <c:v>4.3634259259259262E-2</c:v>
                </c:pt>
                <c:pt idx="306">
                  <c:v>4.3750000000000004E-2</c:v>
                </c:pt>
                <c:pt idx="307">
                  <c:v>4.3865740740740747E-2</c:v>
                </c:pt>
                <c:pt idx="308">
                  <c:v>4.3981481481481489E-2</c:v>
                </c:pt>
                <c:pt idx="309">
                  <c:v>4.4097222222222232E-2</c:v>
                </c:pt>
                <c:pt idx="310">
                  <c:v>4.4212962962962975E-2</c:v>
                </c:pt>
                <c:pt idx="311">
                  <c:v>4.4328703703703717E-2</c:v>
                </c:pt>
                <c:pt idx="312">
                  <c:v>4.444444444444446E-2</c:v>
                </c:pt>
                <c:pt idx="313">
                  <c:v>4.4560185185185203E-2</c:v>
                </c:pt>
                <c:pt idx="314">
                  <c:v>4.4675925925925945E-2</c:v>
                </c:pt>
                <c:pt idx="315">
                  <c:v>4.4791666666666688E-2</c:v>
                </c:pt>
                <c:pt idx="316">
                  <c:v>4.4907407407407431E-2</c:v>
                </c:pt>
                <c:pt idx="317">
                  <c:v>4.5023148148148173E-2</c:v>
                </c:pt>
                <c:pt idx="318">
                  <c:v>4.5138888888888916E-2</c:v>
                </c:pt>
                <c:pt idx="319">
                  <c:v>4.5254629629629659E-2</c:v>
                </c:pt>
                <c:pt idx="320">
                  <c:v>4.5370370370370401E-2</c:v>
                </c:pt>
                <c:pt idx="321">
                  <c:v>4.5486111111111144E-2</c:v>
                </c:pt>
                <c:pt idx="322">
                  <c:v>4.5601851851851886E-2</c:v>
                </c:pt>
                <c:pt idx="323">
                  <c:v>4.5717592592592629E-2</c:v>
                </c:pt>
                <c:pt idx="324">
                  <c:v>4.5833333333333372E-2</c:v>
                </c:pt>
                <c:pt idx="325">
                  <c:v>4.5949074074074114E-2</c:v>
                </c:pt>
                <c:pt idx="326">
                  <c:v>4.6064814814814857E-2</c:v>
                </c:pt>
                <c:pt idx="327">
                  <c:v>4.61805555555556E-2</c:v>
                </c:pt>
                <c:pt idx="328">
                  <c:v>4.6296296296296342E-2</c:v>
                </c:pt>
                <c:pt idx="329">
                  <c:v>4.6412037037037085E-2</c:v>
                </c:pt>
                <c:pt idx="330">
                  <c:v>4.6527777777777828E-2</c:v>
                </c:pt>
                <c:pt idx="331">
                  <c:v>4.664351851851857E-2</c:v>
                </c:pt>
                <c:pt idx="332">
                  <c:v>4.6759259259259313E-2</c:v>
                </c:pt>
                <c:pt idx="333">
                  <c:v>4.6875000000000056E-2</c:v>
                </c:pt>
                <c:pt idx="334">
                  <c:v>4.6990740740740798E-2</c:v>
                </c:pt>
                <c:pt idx="335">
                  <c:v>4.7106481481481541E-2</c:v>
                </c:pt>
                <c:pt idx="336">
                  <c:v>4.7222222222222283E-2</c:v>
                </c:pt>
                <c:pt idx="337">
                  <c:v>4.7337962962963026E-2</c:v>
                </c:pt>
                <c:pt idx="338">
                  <c:v>4.7453703703703769E-2</c:v>
                </c:pt>
                <c:pt idx="339">
                  <c:v>4.7569444444444511E-2</c:v>
                </c:pt>
                <c:pt idx="340">
                  <c:v>4.7685185185185254E-2</c:v>
                </c:pt>
                <c:pt idx="341">
                  <c:v>4.7800925925925997E-2</c:v>
                </c:pt>
                <c:pt idx="342">
                  <c:v>4.7916666666666739E-2</c:v>
                </c:pt>
                <c:pt idx="343">
                  <c:v>4.8032407407407482E-2</c:v>
                </c:pt>
                <c:pt idx="344">
                  <c:v>4.8148148148148225E-2</c:v>
                </c:pt>
                <c:pt idx="345">
                  <c:v>4.8263888888888967E-2</c:v>
                </c:pt>
                <c:pt idx="346">
                  <c:v>4.837962962962971E-2</c:v>
                </c:pt>
                <c:pt idx="347">
                  <c:v>4.8495370370370453E-2</c:v>
                </c:pt>
                <c:pt idx="348">
                  <c:v>4.8611111111111195E-2</c:v>
                </c:pt>
                <c:pt idx="349">
                  <c:v>4.8726851851851938E-2</c:v>
                </c:pt>
                <c:pt idx="350">
                  <c:v>4.884259259259268E-2</c:v>
                </c:pt>
                <c:pt idx="351">
                  <c:v>4.8958333333333423E-2</c:v>
                </c:pt>
                <c:pt idx="352">
                  <c:v>4.9074074074074166E-2</c:v>
                </c:pt>
                <c:pt idx="353">
                  <c:v>4.9189814814814908E-2</c:v>
                </c:pt>
                <c:pt idx="354">
                  <c:v>4.9305555555555651E-2</c:v>
                </c:pt>
                <c:pt idx="355">
                  <c:v>4.9421296296296394E-2</c:v>
                </c:pt>
                <c:pt idx="356">
                  <c:v>4.9537037037037136E-2</c:v>
                </c:pt>
                <c:pt idx="357">
                  <c:v>4.9652777777777879E-2</c:v>
                </c:pt>
                <c:pt idx="358">
                  <c:v>4.9768518518518622E-2</c:v>
                </c:pt>
                <c:pt idx="359">
                  <c:v>4.9884259259259364E-2</c:v>
                </c:pt>
                <c:pt idx="360">
                  <c:v>5.0000000000000107E-2</c:v>
                </c:pt>
                <c:pt idx="361">
                  <c:v>5.011574074074085E-2</c:v>
                </c:pt>
                <c:pt idx="362">
                  <c:v>5.0231481481481592E-2</c:v>
                </c:pt>
                <c:pt idx="363">
                  <c:v>5.0347222222222335E-2</c:v>
                </c:pt>
                <c:pt idx="364">
                  <c:v>5.0462962962963077E-2</c:v>
                </c:pt>
                <c:pt idx="365">
                  <c:v>5.057870370370382E-2</c:v>
                </c:pt>
                <c:pt idx="366">
                  <c:v>5.0694444444444563E-2</c:v>
                </c:pt>
                <c:pt idx="367">
                  <c:v>5.0810185185185305E-2</c:v>
                </c:pt>
                <c:pt idx="368">
                  <c:v>5.0925925925926048E-2</c:v>
                </c:pt>
                <c:pt idx="369">
                  <c:v>5.1041666666666791E-2</c:v>
                </c:pt>
                <c:pt idx="370">
                  <c:v>5.1157407407407533E-2</c:v>
                </c:pt>
                <c:pt idx="371">
                  <c:v>5.1273148148148276E-2</c:v>
                </c:pt>
                <c:pt idx="372">
                  <c:v>5.1388888888889019E-2</c:v>
                </c:pt>
                <c:pt idx="373">
                  <c:v>5.1504629629629761E-2</c:v>
                </c:pt>
                <c:pt idx="374">
                  <c:v>5.1620370370370504E-2</c:v>
                </c:pt>
                <c:pt idx="375">
                  <c:v>5.1736111111111246E-2</c:v>
                </c:pt>
                <c:pt idx="376">
                  <c:v>5.1851851851851989E-2</c:v>
                </c:pt>
                <c:pt idx="377">
                  <c:v>5.1967592592592732E-2</c:v>
                </c:pt>
                <c:pt idx="378">
                  <c:v>5.2083333333333474E-2</c:v>
                </c:pt>
                <c:pt idx="379">
                  <c:v>5.2199074074074217E-2</c:v>
                </c:pt>
                <c:pt idx="380">
                  <c:v>5.231481481481496E-2</c:v>
                </c:pt>
                <c:pt idx="381">
                  <c:v>5.2430555555555702E-2</c:v>
                </c:pt>
                <c:pt idx="382">
                  <c:v>5.2546296296296445E-2</c:v>
                </c:pt>
                <c:pt idx="383">
                  <c:v>5.2662037037037188E-2</c:v>
                </c:pt>
                <c:pt idx="384">
                  <c:v>5.277777777777793E-2</c:v>
                </c:pt>
                <c:pt idx="385">
                  <c:v>5.2893518518518673E-2</c:v>
                </c:pt>
                <c:pt idx="386">
                  <c:v>5.3009259259259416E-2</c:v>
                </c:pt>
                <c:pt idx="387">
                  <c:v>5.3125000000000158E-2</c:v>
                </c:pt>
                <c:pt idx="388">
                  <c:v>5.3240740740740901E-2</c:v>
                </c:pt>
                <c:pt idx="389">
                  <c:v>5.3356481481481643E-2</c:v>
                </c:pt>
                <c:pt idx="390">
                  <c:v>5.3472222222222386E-2</c:v>
                </c:pt>
                <c:pt idx="391">
                  <c:v>5.3587962962963129E-2</c:v>
                </c:pt>
                <c:pt idx="392">
                  <c:v>5.3703703703703871E-2</c:v>
                </c:pt>
                <c:pt idx="393">
                  <c:v>5.3819444444444614E-2</c:v>
                </c:pt>
                <c:pt idx="394">
                  <c:v>5.3935185185185357E-2</c:v>
                </c:pt>
                <c:pt idx="395">
                  <c:v>5.4050925925926099E-2</c:v>
                </c:pt>
                <c:pt idx="396">
                  <c:v>5.4166666666666842E-2</c:v>
                </c:pt>
                <c:pt idx="397">
                  <c:v>5.4282407407407585E-2</c:v>
                </c:pt>
                <c:pt idx="398">
                  <c:v>5.4398148148148327E-2</c:v>
                </c:pt>
                <c:pt idx="399">
                  <c:v>5.451388888888907E-2</c:v>
                </c:pt>
                <c:pt idx="400">
                  <c:v>5.4629629629629813E-2</c:v>
                </c:pt>
                <c:pt idx="401">
                  <c:v>5.4745370370370555E-2</c:v>
                </c:pt>
                <c:pt idx="402">
                  <c:v>5.4861111111111298E-2</c:v>
                </c:pt>
                <c:pt idx="403">
                  <c:v>5.497685185185204E-2</c:v>
                </c:pt>
                <c:pt idx="404">
                  <c:v>5.5092592592592783E-2</c:v>
                </c:pt>
                <c:pt idx="405">
                  <c:v>5.5208333333333526E-2</c:v>
                </c:pt>
                <c:pt idx="406">
                  <c:v>5.5324074074074268E-2</c:v>
                </c:pt>
                <c:pt idx="407">
                  <c:v>5.5439814814815011E-2</c:v>
                </c:pt>
                <c:pt idx="408">
                  <c:v>5.5555555555555754E-2</c:v>
                </c:pt>
                <c:pt idx="409">
                  <c:v>5.5671296296296496E-2</c:v>
                </c:pt>
                <c:pt idx="410">
                  <c:v>5.5787037037037239E-2</c:v>
                </c:pt>
                <c:pt idx="411">
                  <c:v>5.5902777777777982E-2</c:v>
                </c:pt>
                <c:pt idx="412">
                  <c:v>5.6018518518518724E-2</c:v>
                </c:pt>
                <c:pt idx="413">
                  <c:v>5.6134259259259467E-2</c:v>
                </c:pt>
                <c:pt idx="414">
                  <c:v>5.625000000000021E-2</c:v>
                </c:pt>
                <c:pt idx="415">
                  <c:v>5.6365740740740952E-2</c:v>
                </c:pt>
                <c:pt idx="416">
                  <c:v>5.6481481481481695E-2</c:v>
                </c:pt>
                <c:pt idx="417">
                  <c:v>5.6597222222222437E-2</c:v>
                </c:pt>
                <c:pt idx="418">
                  <c:v>5.671296296296318E-2</c:v>
                </c:pt>
                <c:pt idx="419">
                  <c:v>5.6828703703703923E-2</c:v>
                </c:pt>
                <c:pt idx="420">
                  <c:v>5.6944444444444665E-2</c:v>
                </c:pt>
                <c:pt idx="421">
                  <c:v>5.7060185185185408E-2</c:v>
                </c:pt>
                <c:pt idx="422">
                  <c:v>5.7175925925926151E-2</c:v>
                </c:pt>
                <c:pt idx="423">
                  <c:v>5.7291666666666893E-2</c:v>
                </c:pt>
                <c:pt idx="424">
                  <c:v>5.7407407407407636E-2</c:v>
                </c:pt>
                <c:pt idx="425">
                  <c:v>5.7523148148148379E-2</c:v>
                </c:pt>
                <c:pt idx="426">
                  <c:v>5.7638888888889121E-2</c:v>
                </c:pt>
                <c:pt idx="427">
                  <c:v>5.7754629629629864E-2</c:v>
                </c:pt>
                <c:pt idx="428">
                  <c:v>5.7870370370370607E-2</c:v>
                </c:pt>
                <c:pt idx="429">
                  <c:v>5.7986111111111349E-2</c:v>
                </c:pt>
                <c:pt idx="430">
                  <c:v>5.8101851851852092E-2</c:v>
                </c:pt>
                <c:pt idx="431">
                  <c:v>5.8217592592592834E-2</c:v>
                </c:pt>
                <c:pt idx="432">
                  <c:v>5.8333333333333577E-2</c:v>
                </c:pt>
                <c:pt idx="433">
                  <c:v>5.844907407407432E-2</c:v>
                </c:pt>
                <c:pt idx="434">
                  <c:v>5.8564814814815062E-2</c:v>
                </c:pt>
                <c:pt idx="435">
                  <c:v>5.8680555555555805E-2</c:v>
                </c:pt>
                <c:pt idx="436">
                  <c:v>5.8796296296296548E-2</c:v>
                </c:pt>
                <c:pt idx="437">
                  <c:v>5.891203703703729E-2</c:v>
                </c:pt>
                <c:pt idx="438">
                  <c:v>5.9027777777778033E-2</c:v>
                </c:pt>
                <c:pt idx="439">
                  <c:v>5.9143518518518776E-2</c:v>
                </c:pt>
                <c:pt idx="440">
                  <c:v>5.9259259259259518E-2</c:v>
                </c:pt>
                <c:pt idx="441">
                  <c:v>5.9375000000000261E-2</c:v>
                </c:pt>
                <c:pt idx="442">
                  <c:v>5.9490740740741004E-2</c:v>
                </c:pt>
                <c:pt idx="443">
                  <c:v>5.9606481481481746E-2</c:v>
                </c:pt>
                <c:pt idx="444">
                  <c:v>5.9722222222222489E-2</c:v>
                </c:pt>
                <c:pt idx="445">
                  <c:v>5.9837962962963231E-2</c:v>
                </c:pt>
                <c:pt idx="446">
                  <c:v>5.9953703703703974E-2</c:v>
                </c:pt>
                <c:pt idx="447">
                  <c:v>6.0069444444444717E-2</c:v>
                </c:pt>
                <c:pt idx="448">
                  <c:v>6.0185185185185459E-2</c:v>
                </c:pt>
                <c:pt idx="449">
                  <c:v>6.0300925925926202E-2</c:v>
                </c:pt>
                <c:pt idx="450">
                  <c:v>6.0416666666666945E-2</c:v>
                </c:pt>
                <c:pt idx="451">
                  <c:v>6.0532407407407687E-2</c:v>
                </c:pt>
                <c:pt idx="452">
                  <c:v>6.064814814814843E-2</c:v>
                </c:pt>
                <c:pt idx="453">
                  <c:v>6.0763888888889173E-2</c:v>
                </c:pt>
                <c:pt idx="454">
                  <c:v>6.0879629629629915E-2</c:v>
                </c:pt>
                <c:pt idx="455">
                  <c:v>6.0995370370370658E-2</c:v>
                </c:pt>
                <c:pt idx="456">
                  <c:v>6.1111111111111401E-2</c:v>
                </c:pt>
                <c:pt idx="457">
                  <c:v>6.1226851851852143E-2</c:v>
                </c:pt>
                <c:pt idx="458">
                  <c:v>6.1342592592592886E-2</c:v>
                </c:pt>
                <c:pt idx="459">
                  <c:v>6.1458333333333628E-2</c:v>
                </c:pt>
                <c:pt idx="460">
                  <c:v>6.1574074074074371E-2</c:v>
                </c:pt>
                <c:pt idx="461">
                  <c:v>6.1689814814815114E-2</c:v>
                </c:pt>
                <c:pt idx="462">
                  <c:v>6.1805555555555856E-2</c:v>
                </c:pt>
                <c:pt idx="463">
                  <c:v>6.1921296296296599E-2</c:v>
                </c:pt>
                <c:pt idx="464">
                  <c:v>6.2037037037037342E-2</c:v>
                </c:pt>
                <c:pt idx="465">
                  <c:v>6.2152777777778084E-2</c:v>
                </c:pt>
                <c:pt idx="466">
                  <c:v>6.2268518518518827E-2</c:v>
                </c:pt>
                <c:pt idx="467">
                  <c:v>6.238425925925957E-2</c:v>
                </c:pt>
                <c:pt idx="468">
                  <c:v>6.2500000000000305E-2</c:v>
                </c:pt>
                <c:pt idx="469">
                  <c:v>6.2615740740741041E-2</c:v>
                </c:pt>
                <c:pt idx="470">
                  <c:v>6.2731481481481777E-2</c:v>
                </c:pt>
                <c:pt idx="471">
                  <c:v>6.2847222222222512E-2</c:v>
                </c:pt>
                <c:pt idx="472">
                  <c:v>6.2962962962963248E-2</c:v>
                </c:pt>
                <c:pt idx="473">
                  <c:v>6.3078703703703984E-2</c:v>
                </c:pt>
                <c:pt idx="474">
                  <c:v>6.319444444444472E-2</c:v>
                </c:pt>
                <c:pt idx="475">
                  <c:v>6.3310185185185455E-2</c:v>
                </c:pt>
                <c:pt idx="476">
                  <c:v>6.3425925925926191E-2</c:v>
                </c:pt>
                <c:pt idx="477">
                  <c:v>6.3541666666666927E-2</c:v>
                </c:pt>
                <c:pt idx="478">
                  <c:v>6.3657407407407662E-2</c:v>
                </c:pt>
                <c:pt idx="479">
                  <c:v>6.3773148148148398E-2</c:v>
                </c:pt>
                <c:pt idx="480">
                  <c:v>6.3888888888889134E-2</c:v>
                </c:pt>
                <c:pt idx="481">
                  <c:v>6.4004629629629869E-2</c:v>
                </c:pt>
                <c:pt idx="482">
                  <c:v>6.4120370370370605E-2</c:v>
                </c:pt>
                <c:pt idx="483">
                  <c:v>6.4236111111111341E-2</c:v>
                </c:pt>
                <c:pt idx="484">
                  <c:v>6.4351851851852077E-2</c:v>
                </c:pt>
                <c:pt idx="485">
                  <c:v>6.4467592592592812E-2</c:v>
                </c:pt>
                <c:pt idx="486">
                  <c:v>6.4583333333333548E-2</c:v>
                </c:pt>
                <c:pt idx="487">
                  <c:v>6.4699074074074284E-2</c:v>
                </c:pt>
                <c:pt idx="488">
                  <c:v>6.4814814814815019E-2</c:v>
                </c:pt>
                <c:pt idx="489">
                  <c:v>6.4930555555555755E-2</c:v>
                </c:pt>
                <c:pt idx="490">
                  <c:v>6.5046296296296491E-2</c:v>
                </c:pt>
                <c:pt idx="491">
                  <c:v>6.5162037037037226E-2</c:v>
                </c:pt>
                <c:pt idx="492">
                  <c:v>6.5277777777777962E-2</c:v>
                </c:pt>
                <c:pt idx="493">
                  <c:v>6.5393518518518698E-2</c:v>
                </c:pt>
              </c:numCache>
            </c:numRef>
          </c:xVal>
          <c:yVal>
            <c:numRef>
              <c:f>'nabeh stropu'!$C$12:$C$505</c:f>
              <c:numCache>
                <c:formatCode>General</c:formatCode>
                <c:ptCount val="494"/>
                <c:pt idx="0">
                  <c:v>21.6</c:v>
                </c:pt>
                <c:pt idx="1">
                  <c:v>21.6</c:v>
                </c:pt>
                <c:pt idx="2">
                  <c:v>21.600305555555558</c:v>
                </c:pt>
                <c:pt idx="3">
                  <c:v>21.600861330538581</c:v>
                </c:pt>
                <c:pt idx="4">
                  <c:v>21.601623573949794</c:v>
                </c:pt>
                <c:pt idx="5">
                  <c:v>21.602557628324988</c:v>
                </c:pt>
                <c:pt idx="6">
                  <c:v>21.603635977692807</c:v>
                </c:pt>
                <c:pt idx="7">
                  <c:v>21.60483671799458</c:v>
                </c:pt>
                <c:pt idx="8">
                  <c:v>21.606142358305714</c:v>
                </c:pt>
                <c:pt idx="9">
                  <c:v>21.607538881103192</c:v>
                </c:pt>
                <c:pt idx="10">
                  <c:v>21.609015005404526</c:v>
                </c:pt>
                <c:pt idx="11">
                  <c:v>21.610561608799962</c:v>
                </c:pt>
                <c:pt idx="12">
                  <c:v>21.612171273946817</c:v>
                </c:pt>
                <c:pt idx="13">
                  <c:v>21.613837932568305</c:v>
                </c:pt>
                <c:pt idx="14">
                  <c:v>21.61555658584955</c:v>
                </c:pt>
                <c:pt idx="15">
                  <c:v>21.61732308470317</c:v>
                </c:pt>
                <c:pt idx="16">
                  <c:v>21.619133956962084</c:v>
                </c:pt>
                <c:pt idx="17">
                  <c:v>21.620986271363904</c:v>
                </c:pt>
                <c:pt idx="18">
                  <c:v>21.622877530388628</c:v>
                </c:pt>
                <c:pt idx="19">
                  <c:v>21.624805585731689</c:v>
                </c:pt>
                <c:pt idx="20">
                  <c:v>21.626768571541298</c:v>
                </c:pt>
                <c:pt idx="21">
                  <c:v>21.628764851603673</c:v>
                </c:pt>
                <c:pt idx="22">
                  <c:v>21.630792977485516</c:v>
                </c:pt>
                <c:pt idx="23">
                  <c:v>21.632851655289738</c:v>
                </c:pt>
                <c:pt idx="24">
                  <c:v>21.634939719186875</c:v>
                </c:pt>
                <c:pt idx="25">
                  <c:v>21.637056110281204</c:v>
                </c:pt>
                <c:pt idx="26">
                  <c:v>21.639199859681312</c:v>
                </c:pt>
                <c:pt idx="27">
                  <c:v>21.641370074888151</c:v>
                </c:pt>
                <c:pt idx="28">
                  <c:v>21.643565928804364</c:v>
                </c:pt>
                <c:pt idx="29">
                  <c:v>21.64578665081801</c:v>
                </c:pt>
                <c:pt idx="30">
                  <c:v>21.648031519530964</c:v>
                </c:pt>
                <c:pt idx="31">
                  <c:v>21.650299856794025</c:v>
                </c:pt>
                <c:pt idx="32">
                  <c:v>21.65259102278279</c:v>
                </c:pt>
                <c:pt idx="33">
                  <c:v>21.654904411904788</c:v>
                </c:pt>
                <c:pt idx="34">
                  <c:v>21.657239449372614</c:v>
                </c:pt>
                <c:pt idx="35">
                  <c:v>21.659595588312708</c:v>
                </c:pt>
                <c:pt idx="36">
                  <c:v>21.661972307306545</c:v>
                </c:pt>
                <c:pt idx="37">
                  <c:v>21.664369108282649</c:v>
                </c:pt>
                <c:pt idx="38">
                  <c:v>21.666785514694553</c:v>
                </c:pt>
                <c:pt idx="39">
                  <c:v>21.66922106993319</c:v>
                </c:pt>
                <c:pt idx="40">
                  <c:v>21.671675335932633</c:v>
                </c:pt>
                <c:pt idx="41">
                  <c:v>21.674147891936315</c:v>
                </c:pt>
                <c:pt idx="42">
                  <c:v>21.676638333397403</c:v>
                </c:pt>
                <c:pt idx="43">
                  <c:v>21.679146270992081</c:v>
                </c:pt>
                <c:pt idx="44">
                  <c:v>21.681671329728648</c:v>
                </c:pt>
                <c:pt idx="45">
                  <c:v>21.68421314813844</c:v>
                </c:pt>
                <c:pt idx="46">
                  <c:v>21.686771377537291</c:v>
                </c:pt>
                <c:pt idx="47">
                  <c:v>21.689345681348158</c:v>
                </c:pt>
                <c:pt idx="48">
                  <c:v>21.691935734477227</c:v>
                </c:pt>
                <c:pt idx="49">
                  <c:v>21.694541222737119</c:v>
                </c:pt>
                <c:pt idx="50">
                  <c:v>21.697161842311864</c:v>
                </c:pt>
                <c:pt idx="51">
                  <c:v>21.699797299259107</c:v>
                </c:pt>
                <c:pt idx="52">
                  <c:v>21.70244730904577</c:v>
                </c:pt>
                <c:pt idx="53">
                  <c:v>21.705111596113888</c:v>
                </c:pt>
                <c:pt idx="54">
                  <c:v>21.707789893473834</c:v>
                </c:pt>
                <c:pt idx="55">
                  <c:v>21.710481942322488</c:v>
                </c:pt>
                <c:pt idx="56">
                  <c:v>21.713187491684241</c:v>
                </c:pt>
                <c:pt idx="57">
                  <c:v>21.715906298072959</c:v>
                </c:pt>
                <c:pt idx="58">
                  <c:v>21.718638125173282</c:v>
                </c:pt>
                <c:pt idx="59">
                  <c:v>21.721382743539777</c:v>
                </c:pt>
                <c:pt idx="60">
                  <c:v>21.724139930312631</c:v>
                </c:pt>
                <c:pt idx="61">
                  <c:v>21.726909468948719</c:v>
                </c:pt>
                <c:pt idx="62">
                  <c:v>21.729691148966978</c:v>
                </c:pt>
                <c:pt idx="63">
                  <c:v>21.732484765707106</c:v>
                </c:pt>
                <c:pt idx="64">
                  <c:v>21.735290120100732</c:v>
                </c:pt>
                <c:pt idx="65">
                  <c:v>21.738107018454226</c:v>
                </c:pt>
                <c:pt idx="66">
                  <c:v>21.740935272242432</c:v>
                </c:pt>
                <c:pt idx="67">
                  <c:v>21.74377469791262</c:v>
                </c:pt>
                <c:pt idx="68">
                  <c:v>21.746625116698063</c:v>
                </c:pt>
                <c:pt idx="69">
                  <c:v>21.74948635444062</c:v>
                </c:pt>
                <c:pt idx="70">
                  <c:v>21.752358241421838</c:v>
                </c:pt>
                <c:pt idx="71">
                  <c:v>21.755240612202023</c:v>
                </c:pt>
                <c:pt idx="72">
                  <c:v>21.75813330546686</c:v>
                </c:pt>
                <c:pt idx="73">
                  <c:v>21.761036163881126</c:v>
                </c:pt>
                <c:pt idx="74">
                  <c:v>21.763949033949118</c:v>
                </c:pt>
                <c:pt idx="75">
                  <c:v>21.76687176588138</c:v>
                </c:pt>
                <c:pt idx="76">
                  <c:v>21.769804213467449</c:v>
                </c:pt>
                <c:pt idx="77">
                  <c:v>21.772746233954219</c:v>
                </c:pt>
                <c:pt idx="78">
                  <c:v>21.775697687929672</c:v>
                </c:pt>
                <c:pt idx="79">
                  <c:v>21.778658439211654</c:v>
                </c:pt>
                <c:pt idx="80">
                  <c:v>21.781628354741468</c:v>
                </c:pt>
                <c:pt idx="81">
                  <c:v>21.784607304481977</c:v>
                </c:pt>
                <c:pt idx="82">
                  <c:v>21.787595161320041</c:v>
                </c:pt>
                <c:pt idx="83">
                  <c:v>21.790591800973022</c:v>
                </c:pt>
                <c:pt idx="84">
                  <c:v>21.793597101899167</c:v>
                </c:pt>
                <c:pt idx="85">
                  <c:v>21.796610945211675</c:v>
                </c:pt>
                <c:pt idx="86">
                  <c:v>21.799633214596259</c:v>
                </c:pt>
                <c:pt idx="87">
                  <c:v>21.802663796232022</c:v>
                </c:pt>
                <c:pt idx="88">
                  <c:v>21.805702578715508</c:v>
                </c:pt>
                <c:pt idx="89">
                  <c:v>21.808749452987744</c:v>
                </c:pt>
                <c:pt idx="90">
                  <c:v>21.811804312264147</c:v>
                </c:pt>
                <c:pt idx="91">
                  <c:v>21.814867051967148</c:v>
                </c:pt>
                <c:pt idx="92">
                  <c:v>21.817937569661417</c:v>
                </c:pt>
                <c:pt idx="93">
                  <c:v>21.821015764991561</c:v>
                </c:pt>
                <c:pt idx="94">
                  <c:v>21.824101539622166</c:v>
                </c:pt>
                <c:pt idx="95">
                  <c:v>21.827194797180102</c:v>
                </c:pt>
                <c:pt idx="96">
                  <c:v>21.830295443198949</c:v>
                </c:pt>
                <c:pt idx="97">
                  <c:v>21.833403385065491</c:v>
                </c:pt>
                <c:pt idx="98">
                  <c:v>21.83651853196816</c:v>
                </c:pt>
                <c:pt idx="99">
                  <c:v>21.83964079484733</c:v>
                </c:pt>
                <c:pt idx="100">
                  <c:v>21.842770086347414</c:v>
                </c:pt>
                <c:pt idx="101">
                  <c:v>21.845906320770656</c:v>
                </c:pt>
                <c:pt idx="102">
                  <c:v>21.849049414032557</c:v>
                </c:pt>
                <c:pt idx="103">
                  <c:v>21.852199283618852</c:v>
                </c:pt>
                <c:pt idx="104">
                  <c:v>21.855355848543994</c:v>
                </c:pt>
                <c:pt idx="105">
                  <c:v>21.858519029311058</c:v>
                </c:pt>
                <c:pt idx="106">
                  <c:v>21.861688747873014</c:v>
                </c:pt>
                <c:pt idx="107">
                  <c:v>21.864864927595317</c:v>
                </c:pt>
                <c:pt idx="108">
                  <c:v>21.868047493219745</c:v>
                </c:pt>
                <c:pt idx="109">
                  <c:v>21.871236370829443</c:v>
                </c:pt>
                <c:pt idx="110">
                  <c:v>21.874431487815134</c:v>
                </c:pt>
                <c:pt idx="111">
                  <c:v>21.877632772842425</c:v>
                </c:pt>
                <c:pt idx="112">
                  <c:v>21.880840155820184</c:v>
                </c:pt>
                <c:pt idx="113">
                  <c:v>21.884053567869934</c:v>
                </c:pt>
                <c:pt idx="114">
                  <c:v>21.887272941296228</c:v>
                </c:pt>
                <c:pt idx="115">
                  <c:v>21.890498209557968</c:v>
                </c:pt>
                <c:pt idx="116">
                  <c:v>21.89372930724063</c:v>
                </c:pt>
                <c:pt idx="117">
                  <c:v>21.896966170029359</c:v>
                </c:pt>
                <c:pt idx="118">
                  <c:v>21.900208734682892</c:v>
                </c:pt>
                <c:pt idx="119">
                  <c:v>21.903456939008294</c:v>
                </c:pt>
                <c:pt idx="120">
                  <c:v>21.906710721836468</c:v>
                </c:pt>
                <c:pt idx="121">
                  <c:v>21.909970022998404</c:v>
                </c:pt>
                <c:pt idx="122">
                  <c:v>21.913234783302148</c:v>
                </c:pt>
                <c:pt idx="123">
                  <c:v>21.916504944510461</c:v>
                </c:pt>
                <c:pt idx="124">
                  <c:v>21.919780449319145</c:v>
                </c:pt>
                <c:pt idx="125">
                  <c:v>21.923061241335997</c:v>
                </c:pt>
                <c:pt idx="126">
                  <c:v>21.926347265060404</c:v>
                </c:pt>
                <c:pt idx="127">
                  <c:v>21.929638465863498</c:v>
                </c:pt>
                <c:pt idx="128">
                  <c:v>21.932934789968922</c:v>
                </c:pt>
                <c:pt idx="129">
                  <c:v>21.936236184434126</c:v>
                </c:pt>
                <c:pt idx="130">
                  <c:v>21.939542597132192</c:v>
                </c:pt>
                <c:pt idx="131">
                  <c:v>21.942853976734195</c:v>
                </c:pt>
                <c:pt idx="132">
                  <c:v>21.946170272692047</c:v>
                </c:pt>
                <c:pt idx="133">
                  <c:v>21.949491435221809</c:v>
                </c:pt>
                <c:pt idx="134">
                  <c:v>21.952817415287491</c:v>
                </c:pt>
                <c:pt idx="135">
                  <c:v>21.956148164585283</c:v>
                </c:pt>
                <c:pt idx="136">
                  <c:v>21.959483635528226</c:v>
                </c:pt>
                <c:pt idx="137">
                  <c:v>21.962823781231283</c:v>
                </c:pt>
                <c:pt idx="138">
                  <c:v>21.966168555496839</c:v>
                </c:pt>
                <c:pt idx="139">
                  <c:v>21.969517912800573</c:v>
                </c:pt>
                <c:pt idx="140">
                  <c:v>21.972871808277709</c:v>
                </c:pt>
                <c:pt idx="141">
                  <c:v>21.97623019770964</c:v>
                </c:pt>
                <c:pt idx="142">
                  <c:v>21.979593037510888</c:v>
                </c:pt>
                <c:pt idx="143">
                  <c:v>21.98296028471643</c:v>
                </c:pt>
                <c:pt idx="144">
                  <c:v>21.986331896969332</c:v>
                </c:pt>
                <c:pt idx="145">
                  <c:v>21.989707832508714</c:v>
                </c:pt>
                <c:pt idx="146">
                  <c:v>21.993088050158011</c:v>
                </c:pt>
                <c:pt idx="147">
                  <c:v>21.996472509313563</c:v>
                </c:pt>
                <c:pt idx="148">
                  <c:v>21.999861169933453</c:v>
                </c:pt>
                <c:pt idx="149">
                  <c:v>22.00325399252667</c:v>
                </c:pt>
                <c:pt idx="150">
                  <c:v>22.00665093814251</c:v>
                </c:pt>
                <c:pt idx="151">
                  <c:v>22.010051968360258</c:v>
                </c:pt>
                <c:pt idx="152">
                  <c:v>22.013457045279122</c:v>
                </c:pt>
                <c:pt idx="153">
                  <c:v>22.016866131508415</c:v>
                </c:pt>
                <c:pt idx="154">
                  <c:v>22.020279190157979</c:v>
                </c:pt>
                <c:pt idx="155">
                  <c:v>22.023696184828836</c:v>
                </c:pt>
                <c:pt idx="156">
                  <c:v>22.027117079604075</c:v>
                </c:pt>
                <c:pt idx="157">
                  <c:v>22.030236283484395</c:v>
                </c:pt>
                <c:pt idx="158">
                  <c:v>22.033109097618624</c:v>
                </c:pt>
                <c:pt idx="159">
                  <c:v>22.035779238482775</c:v>
                </c:pt>
                <c:pt idx="160">
                  <c:v>22.038281329465526</c:v>
                </c:pt>
                <c:pt idx="161">
                  <c:v>22.040642852902334</c:v>
                </c:pt>
                <c:pt idx="162">
                  <c:v>22.042885679647721</c:v>
                </c:pt>
                <c:pt idx="163">
                  <c:v>22.045027267846166</c:v>
                </c:pt>
                <c:pt idx="164">
                  <c:v>22.047081602657077</c:v>
                </c:pt>
                <c:pt idx="165">
                  <c:v>22.049059933108477</c:v>
                </c:pt>
                <c:pt idx="166">
                  <c:v>22.050971350057608</c:v>
                </c:pt>
                <c:pt idx="167">
                  <c:v>22.052823239689577</c:v>
                </c:pt>
                <c:pt idx="168">
                  <c:v>22.054621639511645</c:v>
                </c:pt>
                <c:pt idx="169">
                  <c:v>22.056371517950517</c:v>
                </c:pt>
                <c:pt idx="170">
                  <c:v>22.058076994080189</c:v>
                </c:pt>
                <c:pt idx="171">
                  <c:v>22.059741510422725</c:v>
                </c:pt>
                <c:pt idx="172">
                  <c:v>22.061367968957594</c:v>
                </c:pt>
                <c:pt idx="173">
                  <c:v>22.062958838277833</c:v>
                </c:pt>
                <c:pt idx="174">
                  <c:v>22.064516238111011</c:v>
                </c:pt>
                <c:pt idx="175">
                  <c:v>22.066042006076007</c:v>
                </c:pt>
                <c:pt idx="176">
                  <c:v>22.067537750492036</c:v>
                </c:pt>
                <c:pt idx="177">
                  <c:v>22.069004892230563</c:v>
                </c:pt>
                <c:pt idx="178">
                  <c:v>22.070444697954063</c:v>
                </c:pt>
                <c:pt idx="179">
                  <c:v>22.071858306579252</c:v>
                </c:pt>
                <c:pt idx="180">
                  <c:v>22.073246750405684</c:v>
                </c:pt>
                <c:pt idx="181">
                  <c:v>22.074610972040034</c:v>
                </c:pt>
                <c:pt idx="182">
                  <c:v>22.075951838003</c:v>
                </c:pt>
                <c:pt idx="183">
                  <c:v>22.07727014971503</c:v>
                </c:pt>
                <c:pt idx="184">
                  <c:v>22.078566652407769</c:v>
                </c:pt>
                <c:pt idx="185">
                  <c:v>22.079842042390922</c:v>
                </c:pt>
                <c:pt idx="186">
                  <c:v>22.081096973012496</c:v>
                </c:pt>
                <c:pt idx="187">
                  <c:v>22.082332059578398</c:v>
                </c:pt>
                <c:pt idx="188">
                  <c:v>22.083547883440847</c:v>
                </c:pt>
                <c:pt idx="189">
                  <c:v>22.084744995420866</c:v>
                </c:pt>
                <c:pt idx="190">
                  <c:v>22.085923918695261</c:v>
                </c:pt>
                <c:pt idx="191">
                  <c:v>22.087085151251213</c:v>
                </c:pt>
                <c:pt idx="192">
                  <c:v>22.088229167990185</c:v>
                </c:pt>
                <c:pt idx="193">
                  <c:v>22.08935642254594</c:v>
                </c:pt>
                <c:pt idx="194">
                  <c:v>22.090467348868202</c:v>
                </c:pt>
                <c:pt idx="195">
                  <c:v>22.091562362613065</c:v>
                </c:pt>
                <c:pt idx="196">
                  <c:v>22.092641862372979</c:v>
                </c:pt>
                <c:pt idx="197">
                  <c:v>22.093706230772675</c:v>
                </c:pt>
                <c:pt idx="198">
                  <c:v>22.094755835452233</c:v>
                </c:pt>
                <c:pt idx="199">
                  <c:v>22.095791029954434</c:v>
                </c:pt>
                <c:pt idx="200">
                  <c:v>22.096812154530308</c:v>
                </c:pt>
                <c:pt idx="201">
                  <c:v>22.097819536874276</c:v>
                </c:pt>
                <c:pt idx="202">
                  <c:v>22.098813492798143</c:v>
                </c:pt>
                <c:pt idx="203">
                  <c:v>22.09979432685169</c:v>
                </c:pt>
                <c:pt idx="204">
                  <c:v>22.100762332896231</c:v>
                </c:pt>
                <c:pt idx="205">
                  <c:v>22.101717794636468</c:v>
                </c:pt>
                <c:pt idx="206">
                  <c:v>22.102660986115161</c:v>
                </c:pt>
                <c:pt idx="207">
                  <c:v>22.103592172174416</c:v>
                </c:pt>
                <c:pt idx="208">
                  <c:v>22.104511608886835</c:v>
                </c:pt>
                <c:pt idx="209">
                  <c:v>22.10541954395935</c:v>
                </c:pt>
                <c:pt idx="210">
                  <c:v>22.10631621711217</c:v>
                </c:pt>
                <c:pt idx="211">
                  <c:v>22.107201860434937</c:v>
                </c:pt>
                <c:pt idx="212">
                  <c:v>22.10807669872197</c:v>
                </c:pt>
                <c:pt idx="213">
                  <c:v>22.108940949788227</c:v>
                </c:pt>
                <c:pt idx="214">
                  <c:v>22.109794824767491</c:v>
                </c:pt>
                <c:pt idx="215">
                  <c:v>22.110638528394009</c:v>
                </c:pt>
                <c:pt idx="216">
                  <c:v>22.111472259268862</c:v>
                </c:pt>
                <c:pt idx="217">
                  <c:v>22.112296210112035</c:v>
                </c:pt>
                <c:pt idx="218">
                  <c:v>22.113110568001225</c:v>
                </c:pt>
                <c:pt idx="219">
                  <c:v>22.113915514598219</c:v>
                </c:pt>
                <c:pt idx="220">
                  <c:v>22.114711226363674</c:v>
                </c:pt>
                <c:pt idx="221">
                  <c:v>22.115497874761026</c:v>
                </c:pt>
                <c:pt idx="222">
                  <c:v>22.1162756264502</c:v>
                </c:pt>
                <c:pt idx="223">
                  <c:v>22.117044643471765</c:v>
                </c:pt>
                <c:pt idx="224">
                  <c:v>22.117805083422091</c:v>
                </c:pt>
                <c:pt idx="225">
                  <c:v>22.118557099620059</c:v>
                </c:pt>
                <c:pt idx="226">
                  <c:v>22.119300841265819</c:v>
                </c:pt>
                <c:pt idx="227">
                  <c:v>22.120036453592036</c:v>
                </c:pt>
                <c:pt idx="228">
                  <c:v>22.120764078008087</c:v>
                </c:pt>
                <c:pt idx="229">
                  <c:v>22.121483852237589</c:v>
                </c:pt>
                <c:pt idx="230">
                  <c:v>22.122195910449623</c:v>
                </c:pt>
                <c:pt idx="231">
                  <c:v>22.122900383384035</c:v>
                </c:pt>
                <c:pt idx="232">
                  <c:v>22.123597398471098</c:v>
                </c:pt>
                <c:pt idx="233">
                  <c:v>22.124287079945866</c:v>
                </c:pt>
                <c:pt idx="234">
                  <c:v>22.124969548957502</c:v>
                </c:pt>
                <c:pt idx="235">
                  <c:v>22.125644923673857</c:v>
                </c:pt>
                <c:pt idx="236">
                  <c:v>22.126313319381502</c:v>
                </c:pt>
                <c:pt idx="237">
                  <c:v>22.126974848581533</c:v>
                </c:pt>
                <c:pt idx="238">
                  <c:v>22.127629621081276</c:v>
                </c:pt>
                <c:pt idx="239">
                  <c:v>22.12827774408218</c:v>
                </c:pt>
                <c:pt idx="240">
                  <c:v>22.128919322264039</c:v>
                </c:pt>
                <c:pt idx="241">
                  <c:v>22.129554457865755</c:v>
                </c:pt>
                <c:pt idx="242">
                  <c:v>22.130183250762798</c:v>
                </c:pt>
                <c:pt idx="243">
                  <c:v>22.130805798541545</c:v>
                </c:pt>
                <c:pt idx="244">
                  <c:v>22.131422196570632</c:v>
                </c:pt>
                <c:pt idx="245">
                  <c:v>22.132032538069474</c:v>
                </c:pt>
                <c:pt idx="246">
                  <c:v>22.132636914174096</c:v>
                </c:pt>
                <c:pt idx="247">
                  <c:v>22.133235414000378</c:v>
                </c:pt>
                <c:pt idx="248">
                  <c:v>22.13382812470487</c:v>
                </c:pt>
                <c:pt idx="249">
                  <c:v>22.13441513154326</c:v>
                </c:pt>
                <c:pt idx="250">
                  <c:v>22.134996517926645</c:v>
                </c:pt>
                <c:pt idx="251">
                  <c:v>22.135572365475639</c:v>
                </c:pt>
                <c:pt idx="252">
                  <c:v>22.136142754072502</c:v>
                </c:pt>
                <c:pt idx="253">
                  <c:v>22.1367077619113</c:v>
                </c:pt>
                <c:pt idx="254">
                  <c:v>22.137267465546255</c:v>
                </c:pt>
                <c:pt idx="255">
                  <c:v>22.137821939938302</c:v>
                </c:pt>
                <c:pt idx="256">
                  <c:v>22.13837125849998</c:v>
                </c:pt>
                <c:pt idx="257">
                  <c:v>22.1389154931387</c:v>
                </c:pt>
                <c:pt idx="258">
                  <c:v>22.139454714298498</c:v>
                </c:pt>
                <c:pt idx="259">
                  <c:v>22.139988991000287</c:v>
                </c:pt>
                <c:pt idx="260">
                  <c:v>22.140518390880704</c:v>
                </c:pt>
                <c:pt idx="261">
                  <c:v>22.141042980229631</c:v>
                </c:pt>
                <c:pt idx="262">
                  <c:v>22.141562824026391</c:v>
                </c:pt>
                <c:pt idx="263">
                  <c:v>22.142077985974726</c:v>
                </c:pt>
                <c:pt idx="264">
                  <c:v>22.142588528536589</c:v>
                </c:pt>
                <c:pt idx="265">
                  <c:v>22.143094512964776</c:v>
                </c:pt>
                <c:pt idx="266">
                  <c:v>22.143595999334504</c:v>
                </c:pt>
                <c:pt idx="267">
                  <c:v>22.144093046573904</c:v>
                </c:pt>
                <c:pt idx="268">
                  <c:v>22.144585712493527</c:v>
                </c:pt>
                <c:pt idx="269">
                  <c:v>22.145074053814898</c:v>
                </c:pt>
                <c:pt idx="270">
                  <c:v>22.145558126198125</c:v>
                </c:pt>
                <c:pt idx="271">
                  <c:v>22.146037984268617</c:v>
                </c:pt>
                <c:pt idx="272">
                  <c:v>22.146513681642968</c:v>
                </c:pt>
                <c:pt idx="273">
                  <c:v>22.146985270954005</c:v>
                </c:pt>
                <c:pt idx="274">
                  <c:v>22.147452803875037</c:v>
                </c:pt>
                <c:pt idx="275">
                  <c:v>22.147916331143378</c:v>
                </c:pt>
                <c:pt idx="276">
                  <c:v>22.148375902583101</c:v>
                </c:pt>
                <c:pt idx="277">
                  <c:v>22.148831567127122</c:v>
                </c:pt>
                <c:pt idx="278">
                  <c:v>22.149283372838578</c:v>
                </c:pt>
                <c:pt idx="279">
                  <c:v>22.149731366931587</c:v>
                </c:pt>
                <c:pt idx="280">
                  <c:v>22.150175595791342</c:v>
                </c:pt>
                <c:pt idx="281">
                  <c:v>22.150616104993649</c:v>
                </c:pt>
                <c:pt idx="282">
                  <c:v>22.151052939323833</c:v>
                </c:pt>
                <c:pt idx="283">
                  <c:v>22.151486142795122</c:v>
                </c:pt>
                <c:pt idx="284">
                  <c:v>22.151915758666473</c:v>
                </c:pt>
                <c:pt idx="285">
                  <c:v>22.152341829459878</c:v>
                </c:pt>
                <c:pt idx="286">
                  <c:v>22.152764396977176</c:v>
                </c:pt>
                <c:pt idx="287">
                  <c:v>22.153183502316359</c:v>
                </c:pt>
                <c:pt idx="288">
                  <c:v>22.153599185887444</c:v>
                </c:pt>
                <c:pt idx="289">
                  <c:v>22.154011487427866</c:v>
                </c:pt>
                <c:pt idx="290">
                  <c:v>22.15442044601744</c:v>
                </c:pt>
                <c:pt idx="291">
                  <c:v>22.154826100092915</c:v>
                </c:pt>
                <c:pt idx="292">
                  <c:v>22.155228487462107</c:v>
                </c:pt>
                <c:pt idx="293">
                  <c:v>22.155627645317651</c:v>
                </c:pt>
                <c:pt idx="294">
                  <c:v>22.156023610250358</c:v>
                </c:pt>
                <c:pt idx="295">
                  <c:v>22.156416418262225</c:v>
                </c:pt>
                <c:pt idx="296">
                  <c:v>22.156806104779076</c:v>
                </c:pt>
                <c:pt idx="297">
                  <c:v>22.157192704662872</c:v>
                </c:pt>
                <c:pt idx="298">
                  <c:v>22.157576252223674</c:v>
                </c:pt>
                <c:pt idx="299">
                  <c:v>22.157956781231299</c:v>
                </c:pt>
                <c:pt idx="300">
                  <c:v>22.158334324926667</c:v>
                </c:pt>
                <c:pt idx="301">
                  <c:v>22.158708916032829</c:v>
                </c:pt>
                <c:pt idx="302">
                  <c:v>22.159080586765736</c:v>
                </c:pt>
                <c:pt idx="303">
                  <c:v>22.15944936884469</c:v>
                </c:pt>
                <c:pt idx="304">
                  <c:v>22.159815293502557</c:v>
                </c:pt>
                <c:pt idx="305">
                  <c:v>22.160178391495695</c:v>
                </c:pt>
                <c:pt idx="306">
                  <c:v>22.160538693113626</c:v>
                </c:pt>
                <c:pt idx="307">
                  <c:v>22.160896228188488</c:v>
                </c:pt>
                <c:pt idx="308">
                  <c:v>22.161251026104203</c:v>
                </c:pt>
                <c:pt idx="309">
                  <c:v>22.161603115805452</c:v>
                </c:pt>
                <c:pt idx="310">
                  <c:v>22.161952525806402</c:v>
                </c:pt>
                <c:pt idx="311">
                  <c:v>22.162299284199225</c:v>
                </c:pt>
                <c:pt idx="312">
                  <c:v>22.162643418662409</c:v>
                </c:pt>
                <c:pt idx="313">
                  <c:v>22.16298495646884</c:v>
                </c:pt>
                <c:pt idx="314">
                  <c:v>22.163323924493717</c:v>
                </c:pt>
                <c:pt idx="315">
                  <c:v>22.163660349222258</c:v>
                </c:pt>
                <c:pt idx="316">
                  <c:v>22.16399425675721</c:v>
                </c:pt>
                <c:pt idx="317">
                  <c:v>22.164325672826191</c:v>
                </c:pt>
                <c:pt idx="318">
                  <c:v>22.164654622788856</c:v>
                </c:pt>
                <c:pt idx="319">
                  <c:v>22.164981131643881</c:v>
                </c:pt>
                <c:pt idx="320">
                  <c:v>22.165305224035784</c:v>
                </c:pt>
                <c:pt idx="321">
                  <c:v>22.165626924261588</c:v>
                </c:pt>
                <c:pt idx="322">
                  <c:v>22.16594625627733</c:v>
                </c:pt>
                <c:pt idx="323">
                  <c:v>22.166263243704403</c:v>
                </c:pt>
                <c:pt idx="324">
                  <c:v>22.16657790983577</c:v>
                </c:pt>
                <c:pt idx="325">
                  <c:v>22.166890277642015</c:v>
                </c:pt>
                <c:pt idx="326">
                  <c:v>22.167200369777262</c:v>
                </c:pt>
                <c:pt idx="327">
                  <c:v>22.167508208584966</c:v>
                </c:pt>
                <c:pt idx="328">
                  <c:v>22.167813816103553</c:v>
                </c:pt>
                <c:pt idx="329">
                  <c:v>22.168117214071955</c:v>
                </c:pt>
                <c:pt idx="330">
                  <c:v>22.168418423934998</c:v>
                </c:pt>
                <c:pt idx="331">
                  <c:v>22.16871746684868</c:v>
                </c:pt>
                <c:pt idx="332">
                  <c:v>22.169014363685324</c:v>
                </c:pt>
                <c:pt idx="333">
                  <c:v>22.169309135038631</c:v>
                </c:pt>
                <c:pt idx="334">
                  <c:v>22.169601801228595</c:v>
                </c:pt>
                <c:pt idx="335">
                  <c:v>22.16989238230634</c:v>
                </c:pt>
                <c:pt idx="336">
                  <c:v>22.17018089805882</c:v>
                </c:pt>
                <c:pt idx="337">
                  <c:v>22.170467368013444</c:v>
                </c:pt>
                <c:pt idx="338">
                  <c:v>22.170751811442575</c:v>
                </c:pt>
                <c:pt idx="339">
                  <c:v>22.171034247367945</c:v>
                </c:pt>
                <c:pt idx="340">
                  <c:v>22.171314694564987</c:v>
                </c:pt>
                <c:pt idx="341">
                  <c:v>22.171593171567039</c:v>
                </c:pt>
                <c:pt idx="342">
                  <c:v>22.171869696669493</c:v>
                </c:pt>
                <c:pt idx="343">
                  <c:v>22.172144287933833</c:v>
                </c:pt>
                <c:pt idx="344">
                  <c:v>22.172416963191605</c:v>
                </c:pt>
                <c:pt idx="345">
                  <c:v>22.172687740048282</c:v>
                </c:pt>
                <c:pt idx="346">
                  <c:v>22.172956635887068</c:v>
                </c:pt>
                <c:pt idx="347">
                  <c:v>22.173223667872609</c:v>
                </c:pt>
                <c:pt idx="348">
                  <c:v>22.173488852954634</c:v>
                </c:pt>
                <c:pt idx="349">
                  <c:v>22.173752207871516</c:v>
                </c:pt>
                <c:pt idx="350">
                  <c:v>22.174013749153765</c:v>
                </c:pt>
                <c:pt idx="351">
                  <c:v>22.174273493127441</c:v>
                </c:pt>
                <c:pt idx="352">
                  <c:v>22.174531455917503</c:v>
                </c:pt>
                <c:pt idx="353">
                  <c:v>22.174787653451084</c:v>
                </c:pt>
                <c:pt idx="354">
                  <c:v>22.175042101460715</c:v>
                </c:pt>
                <c:pt idx="355">
                  <c:v>22.175294815487462</c:v>
                </c:pt>
                <c:pt idx="356">
                  <c:v>22.17554581088401</c:v>
                </c:pt>
                <c:pt idx="357">
                  <c:v>22.175795102817695</c:v>
                </c:pt>
                <c:pt idx="358">
                  <c:v>22.176042706273453</c:v>
                </c:pt>
                <c:pt idx="359">
                  <c:v>22.176288636056732</c:v>
                </c:pt>
                <c:pt idx="360">
                  <c:v>22.176532906796336</c:v>
                </c:pt>
                <c:pt idx="361">
                  <c:v>22.176775532947211</c:v>
                </c:pt>
                <c:pt idx="362">
                  <c:v>22.177016528793185</c:v>
                </c:pt>
                <c:pt idx="363">
                  <c:v>22.177255908449641</c:v>
                </c:pt>
                <c:pt idx="364">
                  <c:v>22.177493685866153</c:v>
                </c:pt>
                <c:pt idx="365">
                  <c:v>22.177729874829062</c:v>
                </c:pt>
                <c:pt idx="366">
                  <c:v>22.177964488963998</c:v>
                </c:pt>
                <c:pt idx="367">
                  <c:v>22.178197541738367</c:v>
                </c:pt>
                <c:pt idx="368">
                  <c:v>22.17842904646378</c:v>
                </c:pt>
                <c:pt idx="369">
                  <c:v>22.178659016298436</c:v>
                </c:pt>
                <c:pt idx="370">
                  <c:v>22.178887464249463</c:v>
                </c:pt>
                <c:pt idx="371">
                  <c:v>22.179114403175213</c:v>
                </c:pt>
                <c:pt idx="372">
                  <c:v>22.179339845787517</c:v>
                </c:pt>
                <c:pt idx="373">
                  <c:v>22.179563804653888</c:v>
                </c:pt>
                <c:pt idx="374">
                  <c:v>22.179786292199694</c:v>
                </c:pt>
                <c:pt idx="375">
                  <c:v>22.180007320710281</c:v>
                </c:pt>
                <c:pt idx="376">
                  <c:v>22.180226902333072</c:v>
                </c:pt>
                <c:pt idx="377">
                  <c:v>22.180445049079601</c:v>
                </c:pt>
                <c:pt idx="378">
                  <c:v>22.180661772827538</c:v>
                </c:pt>
                <c:pt idx="379">
                  <c:v>22.180877085322649</c:v>
                </c:pt>
                <c:pt idx="380">
                  <c:v>22.18109099818075</c:v>
                </c:pt>
                <c:pt idx="381">
                  <c:v>22.1813035228896</c:v>
                </c:pt>
                <c:pt idx="382">
                  <c:v>22.181514670810774</c:v>
                </c:pt>
                <c:pt idx="383">
                  <c:v>22.181724453181488</c:v>
                </c:pt>
                <c:pt idx="384">
                  <c:v>22.18193288111641</c:v>
                </c:pt>
                <c:pt idx="385">
                  <c:v>22.182139965609426</c:v>
                </c:pt>
                <c:pt idx="386">
                  <c:v>22.182345717535377</c:v>
                </c:pt>
                <c:pt idx="387">
                  <c:v>22.182550147651764</c:v>
                </c:pt>
                <c:pt idx="388">
                  <c:v>22.182753266600422</c:v>
                </c:pt>
                <c:pt idx="389">
                  <c:v>22.182955084909164</c:v>
                </c:pt>
                <c:pt idx="390">
                  <c:v>22.18315561299341</c:v>
                </c:pt>
                <c:pt idx="391">
                  <c:v>22.18335486115776</c:v>
                </c:pt>
                <c:pt idx="392">
                  <c:v>22.18355283959756</c:v>
                </c:pt>
                <c:pt idx="393">
                  <c:v>22.183749558400436</c:v>
                </c:pt>
                <c:pt idx="394">
                  <c:v>22.183945027547797</c:v>
                </c:pt>
                <c:pt idx="395">
                  <c:v>22.184139256916321</c:v>
                </c:pt>
                <c:pt idx="396">
                  <c:v>22.184332256279408</c:v>
                </c:pt>
                <c:pt idx="397">
                  <c:v>22.184524035308595</c:v>
                </c:pt>
                <c:pt idx="398">
                  <c:v>22.184714603574985</c:v>
                </c:pt>
                <c:pt idx="399">
                  <c:v>22.184903970550604</c:v>
                </c:pt>
                <c:pt idx="400">
                  <c:v>22.185092145609776</c:v>
                </c:pt>
                <c:pt idx="401">
                  <c:v>22.185279138030442</c:v>
                </c:pt>
                <c:pt idx="402">
                  <c:v>22.185464956995485</c:v>
                </c:pt>
                <c:pt idx="403">
                  <c:v>22.185649611594009</c:v>
                </c:pt>
                <c:pt idx="404">
                  <c:v>22.185833110822607</c:v>
                </c:pt>
                <c:pt idx="405">
                  <c:v>22.18601546358661</c:v>
                </c:pt>
                <c:pt idx="406">
                  <c:v>22.186196678701311</c:v>
                </c:pt>
                <c:pt idx="407">
                  <c:v>22.186376764893165</c:v>
                </c:pt>
                <c:pt idx="408">
                  <c:v>22.186555730800986</c:v>
                </c:pt>
                <c:pt idx="409">
                  <c:v>22.186733584977095</c:v>
                </c:pt>
                <c:pt idx="410">
                  <c:v>22.186910335888474</c:v>
                </c:pt>
                <c:pt idx="411">
                  <c:v>22.187085991917893</c:v>
                </c:pt>
                <c:pt idx="412">
                  <c:v>22.187260561365019</c:v>
                </c:pt>
                <c:pt idx="413">
                  <c:v>22.1874340524475</c:v>
                </c:pt>
                <c:pt idx="414">
                  <c:v>22.18760647330204</c:v>
                </c:pt>
                <c:pt idx="415">
                  <c:v>22.187777831985457</c:v>
                </c:pt>
                <c:pt idx="416">
                  <c:v>22.187948136475711</c:v>
                </c:pt>
                <c:pt idx="417">
                  <c:v>22.188117394672936</c:v>
                </c:pt>
                <c:pt idx="418">
                  <c:v>22.188285614400435</c:v>
                </c:pt>
                <c:pt idx="419">
                  <c:v>22.188452803405674</c:v>
                </c:pt>
                <c:pt idx="420">
                  <c:v>22.188618969361247</c:v>
                </c:pt>
                <c:pt idx="421">
                  <c:v>22.188784119865844</c:v>
                </c:pt>
                <c:pt idx="422">
                  <c:v>22.188948262445177</c:v>
                </c:pt>
                <c:pt idx="423">
                  <c:v>22.189111404552918</c:v>
                </c:pt>
                <c:pt idx="424">
                  <c:v>22.189273553571606</c:v>
                </c:pt>
                <c:pt idx="425">
                  <c:v>22.189434716813544</c:v>
                </c:pt>
                <c:pt idx="426">
                  <c:v>22.189594901521684</c:v>
                </c:pt>
                <c:pt idx="427">
                  <c:v>22.189754114870489</c:v>
                </c:pt>
                <c:pt idx="428">
                  <c:v>22.189912363966805</c:v>
                </c:pt>
                <c:pt idx="429">
                  <c:v>22.190069655850682</c:v>
                </c:pt>
                <c:pt idx="430">
                  <c:v>22.190225997496217</c:v>
                </c:pt>
                <c:pt idx="431">
                  <c:v>22.190381395812366</c:v>
                </c:pt>
                <c:pt idx="432">
                  <c:v>22.190535857643745</c:v>
                </c:pt>
                <c:pt idx="433">
                  <c:v>22.190689389771428</c:v>
                </c:pt>
                <c:pt idx="434">
                  <c:v>22.190841998913719</c:v>
                </c:pt>
                <c:pt idx="435">
                  <c:v>22.19099369172692</c:v>
                </c:pt>
                <c:pt idx="436">
                  <c:v>22.191144474806091</c:v>
                </c:pt>
                <c:pt idx="437">
                  <c:v>22.191294354685787</c:v>
                </c:pt>
                <c:pt idx="438">
                  <c:v>22.191443337840791</c:v>
                </c:pt>
                <c:pt idx="439">
                  <c:v>22.191591430686842</c:v>
                </c:pt>
                <c:pt idx="440">
                  <c:v>22.191738639581338</c:v>
                </c:pt>
                <c:pt idx="441">
                  <c:v>22.191884970824038</c:v>
                </c:pt>
                <c:pt idx="442">
                  <c:v>22.192030430657748</c:v>
                </c:pt>
                <c:pt idx="443">
                  <c:v>22.192175025269009</c:v>
                </c:pt>
                <c:pt idx="444">
                  <c:v>22.192318760788755</c:v>
                </c:pt>
                <c:pt idx="445">
                  <c:v>22.192461643292976</c:v>
                </c:pt>
                <c:pt idx="446">
                  <c:v>22.192603678803366</c:v>
                </c:pt>
                <c:pt idx="447">
                  <c:v>22.19274487328796</c:v>
                </c:pt>
                <c:pt idx="448">
                  <c:v>22.192885232661769</c:v>
                </c:pt>
                <c:pt idx="449">
                  <c:v>22.193024762787395</c:v>
                </c:pt>
                <c:pt idx="450">
                  <c:v>22.193163469475643</c:v>
                </c:pt>
                <c:pt idx="451">
                  <c:v>22.193301358486128</c:v>
                </c:pt>
                <c:pt idx="452">
                  <c:v>22.19343843552786</c:v>
                </c:pt>
                <c:pt idx="453">
                  <c:v>22.193574706259835</c:v>
                </c:pt>
                <c:pt idx="454">
                  <c:v>22.19371017629161</c:v>
                </c:pt>
                <c:pt idx="455">
                  <c:v>22.193844851183872</c:v>
                </c:pt>
                <c:pt idx="456">
                  <c:v>22.19397873644899</c:v>
                </c:pt>
                <c:pt idx="457">
                  <c:v>22.194111837551578</c:v>
                </c:pt>
                <c:pt idx="458">
                  <c:v>22.194244159909026</c:v>
                </c:pt>
                <c:pt idx="459">
                  <c:v>22.19437570889205</c:v>
                </c:pt>
                <c:pt idx="460">
                  <c:v>22.194506489825205</c:v>
                </c:pt>
                <c:pt idx="461">
                  <c:v>22.194636507987418</c:v>
                </c:pt>
                <c:pt idx="462">
                  <c:v>22.194765768612491</c:v>
                </c:pt>
                <c:pt idx="463">
                  <c:v>22.194894276889617</c:v>
                </c:pt>
                <c:pt idx="464">
                  <c:v>22.195022037963867</c:v>
                </c:pt>
                <c:pt idx="465">
                  <c:v>22.195149056936692</c:v>
                </c:pt>
                <c:pt idx="466">
                  <c:v>22.195275338866402</c:v>
                </c:pt>
                <c:pt idx="467">
                  <c:v>22.195400888768646</c:v>
                </c:pt>
                <c:pt idx="468">
                  <c:v>22.195525711616881</c:v>
                </c:pt>
                <c:pt idx="469">
                  <c:v>22.195649812342836</c:v>
                </c:pt>
                <c:pt idx="470">
                  <c:v>22.195773195836974</c:v>
                </c:pt>
                <c:pt idx="471">
                  <c:v>22.195895866948938</c:v>
                </c:pt>
                <c:pt idx="472">
                  <c:v>22.196017830488003</c:v>
                </c:pt>
                <c:pt idx="473">
                  <c:v>22.196139091223511</c:v>
                </c:pt>
                <c:pt idx="474">
                  <c:v>22.196259653885303</c:v>
                </c:pt>
                <c:pt idx="475">
                  <c:v>22.196379523164147</c:v>
                </c:pt>
                <c:pt idx="476">
                  <c:v>22.196498703712162</c:v>
                </c:pt>
                <c:pt idx="477">
                  <c:v>22.196617200143233</c:v>
                </c:pt>
                <c:pt idx="478">
                  <c:v>22.196735017033419</c:v>
                </c:pt>
                <c:pt idx="479">
                  <c:v>22.196852158921352</c:v>
                </c:pt>
                <c:pt idx="480">
                  <c:v>22.196968630308646</c:v>
                </c:pt>
                <c:pt idx="481">
                  <c:v>22.197084435660287</c:v>
                </c:pt>
                <c:pt idx="482">
                  <c:v>22.197199579405016</c:v>
                </c:pt>
                <c:pt idx="483">
                  <c:v>22.197314065935718</c:v>
                </c:pt>
                <c:pt idx="484">
                  <c:v>22.197427899609796</c:v>
                </c:pt>
                <c:pt idx="485">
                  <c:v>22.197541084749542</c:v>
                </c:pt>
                <c:pt idx="486">
                  <c:v>22.197653625642513</c:v>
                </c:pt>
                <c:pt idx="487">
                  <c:v>22.197765526541883</c:v>
                </c:pt>
                <c:pt idx="488">
                  <c:v>22.197876791666808</c:v>
                </c:pt>
                <c:pt idx="489">
                  <c:v>22.197987425202776</c:v>
                </c:pt>
                <c:pt idx="490">
                  <c:v>22.198097431301953</c:v>
                </c:pt>
                <c:pt idx="491">
                  <c:v>22.198206814083534</c:v>
                </c:pt>
                <c:pt idx="492">
                  <c:v>22.198315577634073</c:v>
                </c:pt>
                <c:pt idx="493">
                  <c:v>22.198423726007828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97-47EB-A4E0-10050BE8E632}"/>
            </c:ext>
          </c:extLst>
        </c:ser>
        <c:ser>
          <c:idx val="1"/>
          <c:order val="1"/>
          <c:marker>
            <c:symbol val="none"/>
          </c:marker>
          <c:xVal>
            <c:numRef>
              <c:f>'nabeh stropu'!$A$12:$A$505</c:f>
              <c:numCache>
                <c:formatCode>h:mm</c:formatCode>
                <c:ptCount val="494"/>
                <c:pt idx="0">
                  <c:v>8.3333333333333332E-3</c:v>
                </c:pt>
                <c:pt idx="1">
                  <c:v>8.4490740740740741E-3</c:v>
                </c:pt>
                <c:pt idx="2">
                  <c:v>8.564814814814815E-3</c:v>
                </c:pt>
                <c:pt idx="3">
                  <c:v>8.6805555555555559E-3</c:v>
                </c:pt>
                <c:pt idx="4">
                  <c:v>8.7962962962962968E-3</c:v>
                </c:pt>
                <c:pt idx="5">
                  <c:v>8.9120370370370378E-3</c:v>
                </c:pt>
                <c:pt idx="6">
                  <c:v>9.0277777777777787E-3</c:v>
                </c:pt>
                <c:pt idx="7">
                  <c:v>9.1435185185185196E-3</c:v>
                </c:pt>
                <c:pt idx="8">
                  <c:v>9.2592592592592605E-3</c:v>
                </c:pt>
                <c:pt idx="9">
                  <c:v>9.3750000000000014E-3</c:v>
                </c:pt>
                <c:pt idx="10">
                  <c:v>9.4907407407407423E-3</c:v>
                </c:pt>
                <c:pt idx="11">
                  <c:v>9.6064814814814832E-3</c:v>
                </c:pt>
                <c:pt idx="12">
                  <c:v>9.7222222222222241E-3</c:v>
                </c:pt>
                <c:pt idx="13">
                  <c:v>9.837962962962965E-3</c:v>
                </c:pt>
                <c:pt idx="14">
                  <c:v>9.9537037037037059E-3</c:v>
                </c:pt>
                <c:pt idx="15">
                  <c:v>1.0069444444444447E-2</c:v>
                </c:pt>
                <c:pt idx="16">
                  <c:v>1.0185185185185188E-2</c:v>
                </c:pt>
                <c:pt idx="17">
                  <c:v>1.0300925925925929E-2</c:v>
                </c:pt>
                <c:pt idx="18">
                  <c:v>1.041666666666667E-2</c:v>
                </c:pt>
                <c:pt idx="19">
                  <c:v>1.053240740740741E-2</c:v>
                </c:pt>
                <c:pt idx="20">
                  <c:v>1.0648148148148151E-2</c:v>
                </c:pt>
                <c:pt idx="21">
                  <c:v>1.0763888888888892E-2</c:v>
                </c:pt>
                <c:pt idx="22">
                  <c:v>1.0879629629629633E-2</c:v>
                </c:pt>
                <c:pt idx="23">
                  <c:v>1.0995370370370374E-2</c:v>
                </c:pt>
                <c:pt idx="24">
                  <c:v>1.1111111111111115E-2</c:v>
                </c:pt>
                <c:pt idx="25">
                  <c:v>1.1226851851851856E-2</c:v>
                </c:pt>
                <c:pt idx="26">
                  <c:v>1.1342592592592597E-2</c:v>
                </c:pt>
                <c:pt idx="27">
                  <c:v>1.1458333333333338E-2</c:v>
                </c:pt>
                <c:pt idx="28">
                  <c:v>1.1574074074074079E-2</c:v>
                </c:pt>
                <c:pt idx="29">
                  <c:v>1.168981481481482E-2</c:v>
                </c:pt>
                <c:pt idx="30">
                  <c:v>1.180555555555556E-2</c:v>
                </c:pt>
                <c:pt idx="31">
                  <c:v>1.1921296296296301E-2</c:v>
                </c:pt>
                <c:pt idx="32">
                  <c:v>1.2037037037037042E-2</c:v>
                </c:pt>
                <c:pt idx="33">
                  <c:v>1.2152777777777783E-2</c:v>
                </c:pt>
                <c:pt idx="34">
                  <c:v>1.2268518518518524E-2</c:v>
                </c:pt>
                <c:pt idx="35">
                  <c:v>1.2384259259259265E-2</c:v>
                </c:pt>
                <c:pt idx="36">
                  <c:v>1.2500000000000006E-2</c:v>
                </c:pt>
                <c:pt idx="37">
                  <c:v>1.2615740740740747E-2</c:v>
                </c:pt>
                <c:pt idx="38">
                  <c:v>1.2731481481481488E-2</c:v>
                </c:pt>
                <c:pt idx="39">
                  <c:v>1.2847222222222229E-2</c:v>
                </c:pt>
                <c:pt idx="40">
                  <c:v>1.296296296296297E-2</c:v>
                </c:pt>
                <c:pt idx="41">
                  <c:v>1.307870370370371E-2</c:v>
                </c:pt>
                <c:pt idx="42">
                  <c:v>1.3194444444444451E-2</c:v>
                </c:pt>
                <c:pt idx="43">
                  <c:v>1.3310185185185192E-2</c:v>
                </c:pt>
                <c:pt idx="44">
                  <c:v>1.3425925925925933E-2</c:v>
                </c:pt>
                <c:pt idx="45">
                  <c:v>1.3541666666666674E-2</c:v>
                </c:pt>
                <c:pt idx="46">
                  <c:v>1.3657407407407415E-2</c:v>
                </c:pt>
                <c:pt idx="47">
                  <c:v>1.3773148148148156E-2</c:v>
                </c:pt>
                <c:pt idx="48">
                  <c:v>1.3888888888888897E-2</c:v>
                </c:pt>
                <c:pt idx="49">
                  <c:v>1.4004629629629638E-2</c:v>
                </c:pt>
                <c:pt idx="50">
                  <c:v>1.4120370370370379E-2</c:v>
                </c:pt>
                <c:pt idx="51">
                  <c:v>1.423611111111112E-2</c:v>
                </c:pt>
                <c:pt idx="52">
                  <c:v>1.435185185185186E-2</c:v>
                </c:pt>
                <c:pt idx="53">
                  <c:v>1.4467592592592601E-2</c:v>
                </c:pt>
                <c:pt idx="54">
                  <c:v>1.4583333333333342E-2</c:v>
                </c:pt>
                <c:pt idx="55">
                  <c:v>1.4699074074074083E-2</c:v>
                </c:pt>
                <c:pt idx="56">
                  <c:v>1.4814814814814824E-2</c:v>
                </c:pt>
                <c:pt idx="57">
                  <c:v>1.4930555555555565E-2</c:v>
                </c:pt>
                <c:pt idx="58">
                  <c:v>1.5046296296296306E-2</c:v>
                </c:pt>
                <c:pt idx="59">
                  <c:v>1.5162037037037047E-2</c:v>
                </c:pt>
                <c:pt idx="60">
                  <c:v>1.5277777777777788E-2</c:v>
                </c:pt>
                <c:pt idx="61">
                  <c:v>1.5393518518518529E-2</c:v>
                </c:pt>
                <c:pt idx="62">
                  <c:v>1.550925925925927E-2</c:v>
                </c:pt>
                <c:pt idx="63">
                  <c:v>1.562500000000001E-2</c:v>
                </c:pt>
                <c:pt idx="64">
                  <c:v>1.574074074074075E-2</c:v>
                </c:pt>
                <c:pt idx="65">
                  <c:v>1.5856481481481489E-2</c:v>
                </c:pt>
                <c:pt idx="66">
                  <c:v>1.5972222222222228E-2</c:v>
                </c:pt>
                <c:pt idx="67">
                  <c:v>1.6087962962962967E-2</c:v>
                </c:pt>
                <c:pt idx="68">
                  <c:v>1.6203703703703706E-2</c:v>
                </c:pt>
                <c:pt idx="69">
                  <c:v>1.6319444444444445E-2</c:v>
                </c:pt>
                <c:pt idx="70">
                  <c:v>1.6435185185185185E-2</c:v>
                </c:pt>
                <c:pt idx="71">
                  <c:v>1.6550925925925924E-2</c:v>
                </c:pt>
                <c:pt idx="72">
                  <c:v>1.6666666666666663E-2</c:v>
                </c:pt>
                <c:pt idx="73">
                  <c:v>1.6782407407407402E-2</c:v>
                </c:pt>
                <c:pt idx="74">
                  <c:v>1.6898148148148141E-2</c:v>
                </c:pt>
                <c:pt idx="75">
                  <c:v>1.701388888888888E-2</c:v>
                </c:pt>
                <c:pt idx="76">
                  <c:v>1.712962962962962E-2</c:v>
                </c:pt>
                <c:pt idx="77">
                  <c:v>1.7245370370370359E-2</c:v>
                </c:pt>
                <c:pt idx="78">
                  <c:v>1.7361111111111098E-2</c:v>
                </c:pt>
                <c:pt idx="79">
                  <c:v>1.7476851851851837E-2</c:v>
                </c:pt>
                <c:pt idx="80">
                  <c:v>1.7592592592592576E-2</c:v>
                </c:pt>
                <c:pt idx="81">
                  <c:v>1.7708333333333316E-2</c:v>
                </c:pt>
                <c:pt idx="82">
                  <c:v>1.7824074074074055E-2</c:v>
                </c:pt>
                <c:pt idx="83">
                  <c:v>1.7939814814814794E-2</c:v>
                </c:pt>
                <c:pt idx="84">
                  <c:v>1.8055555555555533E-2</c:v>
                </c:pt>
                <c:pt idx="85">
                  <c:v>1.8171296296296272E-2</c:v>
                </c:pt>
                <c:pt idx="86">
                  <c:v>1.8287037037037011E-2</c:v>
                </c:pt>
                <c:pt idx="87">
                  <c:v>1.8402777777777751E-2</c:v>
                </c:pt>
                <c:pt idx="88">
                  <c:v>1.851851851851849E-2</c:v>
                </c:pt>
                <c:pt idx="89">
                  <c:v>1.8634259259259229E-2</c:v>
                </c:pt>
                <c:pt idx="90">
                  <c:v>1.8749999999999968E-2</c:v>
                </c:pt>
                <c:pt idx="91">
                  <c:v>1.8865740740740707E-2</c:v>
                </c:pt>
                <c:pt idx="92">
                  <c:v>1.8981481481481446E-2</c:v>
                </c:pt>
                <c:pt idx="93">
                  <c:v>1.9097222222222186E-2</c:v>
                </c:pt>
                <c:pt idx="94">
                  <c:v>1.9212962962962925E-2</c:v>
                </c:pt>
                <c:pt idx="95">
                  <c:v>1.9328703703703664E-2</c:v>
                </c:pt>
                <c:pt idx="96">
                  <c:v>1.9444444444444403E-2</c:v>
                </c:pt>
                <c:pt idx="97">
                  <c:v>1.9560185185185142E-2</c:v>
                </c:pt>
                <c:pt idx="98">
                  <c:v>1.9675925925925881E-2</c:v>
                </c:pt>
                <c:pt idx="99">
                  <c:v>1.9791666666666621E-2</c:v>
                </c:pt>
                <c:pt idx="100">
                  <c:v>1.990740740740736E-2</c:v>
                </c:pt>
                <c:pt idx="101">
                  <c:v>2.0023148148148099E-2</c:v>
                </c:pt>
                <c:pt idx="102">
                  <c:v>2.0138888888888838E-2</c:v>
                </c:pt>
                <c:pt idx="103">
                  <c:v>2.0254629629629577E-2</c:v>
                </c:pt>
                <c:pt idx="104">
                  <c:v>2.0370370370370317E-2</c:v>
                </c:pt>
                <c:pt idx="105">
                  <c:v>2.0486111111111056E-2</c:v>
                </c:pt>
                <c:pt idx="106">
                  <c:v>2.0601851851851795E-2</c:v>
                </c:pt>
                <c:pt idx="107">
                  <c:v>2.0717592592592534E-2</c:v>
                </c:pt>
                <c:pt idx="108">
                  <c:v>2.0833333333333273E-2</c:v>
                </c:pt>
                <c:pt idx="109">
                  <c:v>2.0949074074074012E-2</c:v>
                </c:pt>
                <c:pt idx="110">
                  <c:v>2.1064814814814752E-2</c:v>
                </c:pt>
                <c:pt idx="111">
                  <c:v>2.1180555555555491E-2</c:v>
                </c:pt>
                <c:pt idx="112">
                  <c:v>2.129629629629623E-2</c:v>
                </c:pt>
                <c:pt idx="113">
                  <c:v>2.1412037037036969E-2</c:v>
                </c:pt>
                <c:pt idx="114">
                  <c:v>2.1527777777777708E-2</c:v>
                </c:pt>
                <c:pt idx="115">
                  <c:v>2.1643518518518447E-2</c:v>
                </c:pt>
                <c:pt idx="116">
                  <c:v>2.1759259259259187E-2</c:v>
                </c:pt>
                <c:pt idx="117">
                  <c:v>2.1874999999999926E-2</c:v>
                </c:pt>
                <c:pt idx="118">
                  <c:v>2.1990740740740665E-2</c:v>
                </c:pt>
                <c:pt idx="119">
                  <c:v>2.2106481481481404E-2</c:v>
                </c:pt>
                <c:pt idx="120">
                  <c:v>2.2222222222222143E-2</c:v>
                </c:pt>
                <c:pt idx="121">
                  <c:v>2.2337962962962882E-2</c:v>
                </c:pt>
                <c:pt idx="122">
                  <c:v>2.2453703703703622E-2</c:v>
                </c:pt>
                <c:pt idx="123">
                  <c:v>2.2569444444444361E-2</c:v>
                </c:pt>
                <c:pt idx="124">
                  <c:v>2.26851851851851E-2</c:v>
                </c:pt>
                <c:pt idx="125">
                  <c:v>2.2800925925925839E-2</c:v>
                </c:pt>
                <c:pt idx="126">
                  <c:v>2.2916666666666578E-2</c:v>
                </c:pt>
                <c:pt idx="127">
                  <c:v>2.3032407407407317E-2</c:v>
                </c:pt>
                <c:pt idx="128">
                  <c:v>2.3148148148148057E-2</c:v>
                </c:pt>
                <c:pt idx="129">
                  <c:v>2.3263888888888796E-2</c:v>
                </c:pt>
                <c:pt idx="130">
                  <c:v>2.3379629629629535E-2</c:v>
                </c:pt>
                <c:pt idx="131">
                  <c:v>2.3495370370370274E-2</c:v>
                </c:pt>
                <c:pt idx="132">
                  <c:v>2.3611111111111013E-2</c:v>
                </c:pt>
                <c:pt idx="133">
                  <c:v>2.3726851851851753E-2</c:v>
                </c:pt>
                <c:pt idx="134">
                  <c:v>2.3842592592592492E-2</c:v>
                </c:pt>
                <c:pt idx="135">
                  <c:v>2.3958333333333231E-2</c:v>
                </c:pt>
                <c:pt idx="136">
                  <c:v>2.407407407407397E-2</c:v>
                </c:pt>
                <c:pt idx="137">
                  <c:v>2.4189814814814709E-2</c:v>
                </c:pt>
                <c:pt idx="138">
                  <c:v>2.4305555555555448E-2</c:v>
                </c:pt>
                <c:pt idx="139">
                  <c:v>2.4421296296296188E-2</c:v>
                </c:pt>
                <c:pt idx="140">
                  <c:v>2.4537037037036927E-2</c:v>
                </c:pt>
                <c:pt idx="141">
                  <c:v>2.4652777777777666E-2</c:v>
                </c:pt>
                <c:pt idx="142">
                  <c:v>2.4768518518518405E-2</c:v>
                </c:pt>
                <c:pt idx="143">
                  <c:v>2.4884259259259144E-2</c:v>
                </c:pt>
                <c:pt idx="144">
                  <c:v>2.4999999999999883E-2</c:v>
                </c:pt>
                <c:pt idx="145">
                  <c:v>2.5115740740740623E-2</c:v>
                </c:pt>
                <c:pt idx="146">
                  <c:v>2.5231481481481362E-2</c:v>
                </c:pt>
                <c:pt idx="147">
                  <c:v>2.5347222222222101E-2</c:v>
                </c:pt>
                <c:pt idx="148">
                  <c:v>2.546296296296284E-2</c:v>
                </c:pt>
                <c:pt idx="149">
                  <c:v>2.5578703703703579E-2</c:v>
                </c:pt>
                <c:pt idx="150">
                  <c:v>2.5694444444444318E-2</c:v>
                </c:pt>
                <c:pt idx="151">
                  <c:v>2.5810185185185058E-2</c:v>
                </c:pt>
                <c:pt idx="152">
                  <c:v>2.5925925925925797E-2</c:v>
                </c:pt>
                <c:pt idx="153">
                  <c:v>2.6041666666666536E-2</c:v>
                </c:pt>
                <c:pt idx="154">
                  <c:v>2.6157407407407275E-2</c:v>
                </c:pt>
                <c:pt idx="155">
                  <c:v>2.6273148148148014E-2</c:v>
                </c:pt>
                <c:pt idx="156">
                  <c:v>2.6388888888888754E-2</c:v>
                </c:pt>
                <c:pt idx="157">
                  <c:v>2.6504629629629493E-2</c:v>
                </c:pt>
                <c:pt idx="158">
                  <c:v>2.6620370370370232E-2</c:v>
                </c:pt>
                <c:pt idx="159">
                  <c:v>2.6736111111110971E-2</c:v>
                </c:pt>
                <c:pt idx="160">
                  <c:v>2.685185185185171E-2</c:v>
                </c:pt>
                <c:pt idx="161">
                  <c:v>2.6967592592592449E-2</c:v>
                </c:pt>
                <c:pt idx="162">
                  <c:v>2.7083333333333189E-2</c:v>
                </c:pt>
                <c:pt idx="163">
                  <c:v>2.7199074074073928E-2</c:v>
                </c:pt>
                <c:pt idx="164">
                  <c:v>2.7314814814814667E-2</c:v>
                </c:pt>
                <c:pt idx="165">
                  <c:v>2.7430555555555406E-2</c:v>
                </c:pt>
                <c:pt idx="166">
                  <c:v>2.7546296296296145E-2</c:v>
                </c:pt>
                <c:pt idx="167">
                  <c:v>2.7662037037036884E-2</c:v>
                </c:pt>
                <c:pt idx="168">
                  <c:v>2.7777777777777624E-2</c:v>
                </c:pt>
                <c:pt idx="169">
                  <c:v>2.7893518518518363E-2</c:v>
                </c:pt>
                <c:pt idx="170">
                  <c:v>2.8009259259259102E-2</c:v>
                </c:pt>
                <c:pt idx="171">
                  <c:v>2.8124999999999841E-2</c:v>
                </c:pt>
                <c:pt idx="172">
                  <c:v>2.824074074074058E-2</c:v>
                </c:pt>
                <c:pt idx="173">
                  <c:v>2.8356481481481319E-2</c:v>
                </c:pt>
                <c:pt idx="174">
                  <c:v>2.8472222222222059E-2</c:v>
                </c:pt>
                <c:pt idx="175">
                  <c:v>2.8587962962962798E-2</c:v>
                </c:pt>
                <c:pt idx="176">
                  <c:v>2.8703703703703537E-2</c:v>
                </c:pt>
                <c:pt idx="177">
                  <c:v>2.8819444444444276E-2</c:v>
                </c:pt>
                <c:pt idx="178">
                  <c:v>2.8935185185185015E-2</c:v>
                </c:pt>
                <c:pt idx="179">
                  <c:v>2.9050925925925754E-2</c:v>
                </c:pt>
                <c:pt idx="180">
                  <c:v>2.9166666666666494E-2</c:v>
                </c:pt>
                <c:pt idx="181">
                  <c:v>2.9282407407407233E-2</c:v>
                </c:pt>
                <c:pt idx="182">
                  <c:v>2.9398148148147972E-2</c:v>
                </c:pt>
                <c:pt idx="183">
                  <c:v>2.9513888888888711E-2</c:v>
                </c:pt>
                <c:pt idx="184">
                  <c:v>2.962962962962945E-2</c:v>
                </c:pt>
                <c:pt idx="185">
                  <c:v>2.974537037037019E-2</c:v>
                </c:pt>
                <c:pt idx="186">
                  <c:v>2.9861111111110929E-2</c:v>
                </c:pt>
                <c:pt idx="187">
                  <c:v>2.9976851851851668E-2</c:v>
                </c:pt>
                <c:pt idx="188">
                  <c:v>3.0092592592592407E-2</c:v>
                </c:pt>
                <c:pt idx="189">
                  <c:v>3.0208333333333146E-2</c:v>
                </c:pt>
                <c:pt idx="190">
                  <c:v>3.0324074074073885E-2</c:v>
                </c:pt>
                <c:pt idx="191">
                  <c:v>3.0439814814814625E-2</c:v>
                </c:pt>
                <c:pt idx="192">
                  <c:v>3.0555555555555364E-2</c:v>
                </c:pt>
                <c:pt idx="193">
                  <c:v>3.0671296296296103E-2</c:v>
                </c:pt>
                <c:pt idx="194">
                  <c:v>3.0787037037036842E-2</c:v>
                </c:pt>
                <c:pt idx="195">
                  <c:v>3.0902777777777581E-2</c:v>
                </c:pt>
                <c:pt idx="196">
                  <c:v>3.101851851851832E-2</c:v>
                </c:pt>
                <c:pt idx="197">
                  <c:v>3.113425925925906E-2</c:v>
                </c:pt>
                <c:pt idx="198">
                  <c:v>3.1249999999999799E-2</c:v>
                </c:pt>
                <c:pt idx="199">
                  <c:v>3.1365740740740541E-2</c:v>
                </c:pt>
                <c:pt idx="200">
                  <c:v>3.1481481481481284E-2</c:v>
                </c:pt>
                <c:pt idx="201">
                  <c:v>3.1597222222222027E-2</c:v>
                </c:pt>
                <c:pt idx="202">
                  <c:v>3.1712962962962769E-2</c:v>
                </c:pt>
                <c:pt idx="203">
                  <c:v>3.1828703703703512E-2</c:v>
                </c:pt>
                <c:pt idx="204">
                  <c:v>3.1944444444444255E-2</c:v>
                </c:pt>
                <c:pt idx="205">
                  <c:v>3.2060185185184997E-2</c:v>
                </c:pt>
                <c:pt idx="206">
                  <c:v>3.217592592592574E-2</c:v>
                </c:pt>
                <c:pt idx="207">
                  <c:v>3.2291666666666483E-2</c:v>
                </c:pt>
                <c:pt idx="208">
                  <c:v>3.2407407407407225E-2</c:v>
                </c:pt>
                <c:pt idx="209">
                  <c:v>3.2523148148147968E-2</c:v>
                </c:pt>
                <c:pt idx="210">
                  <c:v>3.263888888888871E-2</c:v>
                </c:pt>
                <c:pt idx="211">
                  <c:v>3.2754629629629453E-2</c:v>
                </c:pt>
                <c:pt idx="212">
                  <c:v>3.2870370370370196E-2</c:v>
                </c:pt>
                <c:pt idx="213">
                  <c:v>3.2986111111110938E-2</c:v>
                </c:pt>
                <c:pt idx="214">
                  <c:v>3.3101851851851681E-2</c:v>
                </c:pt>
                <c:pt idx="215">
                  <c:v>3.3217592592592424E-2</c:v>
                </c:pt>
                <c:pt idx="216">
                  <c:v>3.3333333333333166E-2</c:v>
                </c:pt>
                <c:pt idx="217">
                  <c:v>3.3449074074073909E-2</c:v>
                </c:pt>
                <c:pt idx="218">
                  <c:v>3.3564814814814652E-2</c:v>
                </c:pt>
                <c:pt idx="219">
                  <c:v>3.3680555555555394E-2</c:v>
                </c:pt>
                <c:pt idx="220">
                  <c:v>3.3796296296296137E-2</c:v>
                </c:pt>
                <c:pt idx="221">
                  <c:v>3.391203703703688E-2</c:v>
                </c:pt>
                <c:pt idx="222">
                  <c:v>3.4027777777777622E-2</c:v>
                </c:pt>
                <c:pt idx="223">
                  <c:v>3.4143518518518365E-2</c:v>
                </c:pt>
                <c:pt idx="224">
                  <c:v>3.4259259259259107E-2</c:v>
                </c:pt>
                <c:pt idx="225">
                  <c:v>3.437499999999985E-2</c:v>
                </c:pt>
                <c:pt idx="226">
                  <c:v>3.4490740740740593E-2</c:v>
                </c:pt>
                <c:pt idx="227">
                  <c:v>3.4606481481481335E-2</c:v>
                </c:pt>
                <c:pt idx="228">
                  <c:v>3.4722222222222078E-2</c:v>
                </c:pt>
                <c:pt idx="229">
                  <c:v>3.4837962962962821E-2</c:v>
                </c:pt>
                <c:pt idx="230">
                  <c:v>3.4953703703703563E-2</c:v>
                </c:pt>
                <c:pt idx="231">
                  <c:v>3.5069444444444306E-2</c:v>
                </c:pt>
                <c:pt idx="232">
                  <c:v>3.5185185185185049E-2</c:v>
                </c:pt>
                <c:pt idx="233">
                  <c:v>3.5300925925925791E-2</c:v>
                </c:pt>
                <c:pt idx="234">
                  <c:v>3.5416666666666534E-2</c:v>
                </c:pt>
                <c:pt idx="235">
                  <c:v>3.5532407407407277E-2</c:v>
                </c:pt>
                <c:pt idx="236">
                  <c:v>3.5648148148148019E-2</c:v>
                </c:pt>
                <c:pt idx="237">
                  <c:v>3.5763888888888762E-2</c:v>
                </c:pt>
                <c:pt idx="238">
                  <c:v>3.5879629629629504E-2</c:v>
                </c:pt>
                <c:pt idx="239">
                  <c:v>3.5995370370370247E-2</c:v>
                </c:pt>
                <c:pt idx="240">
                  <c:v>3.611111111111099E-2</c:v>
                </c:pt>
                <c:pt idx="241">
                  <c:v>3.6226851851851732E-2</c:v>
                </c:pt>
                <c:pt idx="242">
                  <c:v>3.6342592592592475E-2</c:v>
                </c:pt>
                <c:pt idx="243">
                  <c:v>3.6458333333333218E-2</c:v>
                </c:pt>
                <c:pt idx="244">
                  <c:v>3.657407407407396E-2</c:v>
                </c:pt>
                <c:pt idx="245">
                  <c:v>3.6689814814814703E-2</c:v>
                </c:pt>
                <c:pt idx="246">
                  <c:v>3.6805555555555446E-2</c:v>
                </c:pt>
                <c:pt idx="247">
                  <c:v>3.6921296296296188E-2</c:v>
                </c:pt>
                <c:pt idx="248">
                  <c:v>3.7037037037036931E-2</c:v>
                </c:pt>
                <c:pt idx="249">
                  <c:v>3.7152777777777674E-2</c:v>
                </c:pt>
                <c:pt idx="250">
                  <c:v>3.7268518518518416E-2</c:v>
                </c:pt>
                <c:pt idx="251">
                  <c:v>3.7384259259259159E-2</c:v>
                </c:pt>
                <c:pt idx="252">
                  <c:v>3.7499999999999901E-2</c:v>
                </c:pt>
                <c:pt idx="253">
                  <c:v>3.7615740740740644E-2</c:v>
                </c:pt>
                <c:pt idx="254">
                  <c:v>3.7731481481481387E-2</c:v>
                </c:pt>
                <c:pt idx="255">
                  <c:v>3.7847222222222129E-2</c:v>
                </c:pt>
                <c:pt idx="256">
                  <c:v>3.7962962962962872E-2</c:v>
                </c:pt>
                <c:pt idx="257">
                  <c:v>3.8078703703703615E-2</c:v>
                </c:pt>
                <c:pt idx="258">
                  <c:v>3.8194444444444357E-2</c:v>
                </c:pt>
                <c:pt idx="259">
                  <c:v>3.83101851851851E-2</c:v>
                </c:pt>
                <c:pt idx="260">
                  <c:v>3.8425925925925843E-2</c:v>
                </c:pt>
                <c:pt idx="261">
                  <c:v>3.8541666666666585E-2</c:v>
                </c:pt>
                <c:pt idx="262">
                  <c:v>3.8657407407407328E-2</c:v>
                </c:pt>
                <c:pt idx="263">
                  <c:v>3.8773148148148071E-2</c:v>
                </c:pt>
                <c:pt idx="264">
                  <c:v>3.8888888888888813E-2</c:v>
                </c:pt>
                <c:pt idx="265">
                  <c:v>3.9004629629629556E-2</c:v>
                </c:pt>
                <c:pt idx="266">
                  <c:v>3.9120370370370298E-2</c:v>
                </c:pt>
                <c:pt idx="267">
                  <c:v>3.9236111111111041E-2</c:v>
                </c:pt>
                <c:pt idx="268">
                  <c:v>3.9351851851851784E-2</c:v>
                </c:pt>
                <c:pt idx="269">
                  <c:v>3.9467592592592526E-2</c:v>
                </c:pt>
                <c:pt idx="270">
                  <c:v>3.9583333333333269E-2</c:v>
                </c:pt>
                <c:pt idx="271">
                  <c:v>3.9699074074074012E-2</c:v>
                </c:pt>
                <c:pt idx="272">
                  <c:v>3.9814814814814754E-2</c:v>
                </c:pt>
                <c:pt idx="273">
                  <c:v>3.9930555555555497E-2</c:v>
                </c:pt>
                <c:pt idx="274">
                  <c:v>4.004629629629624E-2</c:v>
                </c:pt>
                <c:pt idx="275">
                  <c:v>4.0162037037036982E-2</c:v>
                </c:pt>
                <c:pt idx="276">
                  <c:v>4.0277777777777725E-2</c:v>
                </c:pt>
                <c:pt idx="277">
                  <c:v>4.0393518518518468E-2</c:v>
                </c:pt>
                <c:pt idx="278">
                  <c:v>4.050925925925921E-2</c:v>
                </c:pt>
                <c:pt idx="279">
                  <c:v>4.0624999999999953E-2</c:v>
                </c:pt>
                <c:pt idx="280">
                  <c:v>4.0740740740740695E-2</c:v>
                </c:pt>
                <c:pt idx="281">
                  <c:v>4.0856481481481438E-2</c:v>
                </c:pt>
                <c:pt idx="282">
                  <c:v>4.0972222222222181E-2</c:v>
                </c:pt>
                <c:pt idx="283">
                  <c:v>4.1087962962962923E-2</c:v>
                </c:pt>
                <c:pt idx="284">
                  <c:v>4.1203703703703666E-2</c:v>
                </c:pt>
                <c:pt idx="285">
                  <c:v>4.1319444444444409E-2</c:v>
                </c:pt>
                <c:pt idx="286">
                  <c:v>4.1435185185185151E-2</c:v>
                </c:pt>
                <c:pt idx="287">
                  <c:v>4.1550925925925894E-2</c:v>
                </c:pt>
                <c:pt idx="288">
                  <c:v>4.1666666666666637E-2</c:v>
                </c:pt>
                <c:pt idx="289">
                  <c:v>4.1782407407407379E-2</c:v>
                </c:pt>
                <c:pt idx="290">
                  <c:v>4.1898148148148122E-2</c:v>
                </c:pt>
                <c:pt idx="291">
                  <c:v>4.2013888888888865E-2</c:v>
                </c:pt>
                <c:pt idx="292">
                  <c:v>4.2129629629629607E-2</c:v>
                </c:pt>
                <c:pt idx="293">
                  <c:v>4.224537037037035E-2</c:v>
                </c:pt>
                <c:pt idx="294">
                  <c:v>4.2361111111111092E-2</c:v>
                </c:pt>
                <c:pt idx="295">
                  <c:v>4.2476851851851835E-2</c:v>
                </c:pt>
                <c:pt idx="296">
                  <c:v>4.2592592592592578E-2</c:v>
                </c:pt>
                <c:pt idx="297">
                  <c:v>4.270833333333332E-2</c:v>
                </c:pt>
                <c:pt idx="298">
                  <c:v>4.2824074074074063E-2</c:v>
                </c:pt>
                <c:pt idx="299">
                  <c:v>4.2939814814814806E-2</c:v>
                </c:pt>
                <c:pt idx="300">
                  <c:v>4.3055555555555548E-2</c:v>
                </c:pt>
                <c:pt idx="301">
                  <c:v>4.3171296296296291E-2</c:v>
                </c:pt>
                <c:pt idx="302">
                  <c:v>4.3287037037037034E-2</c:v>
                </c:pt>
                <c:pt idx="303">
                  <c:v>4.3402777777777776E-2</c:v>
                </c:pt>
                <c:pt idx="304">
                  <c:v>4.3518518518518519E-2</c:v>
                </c:pt>
                <c:pt idx="305">
                  <c:v>4.3634259259259262E-2</c:v>
                </c:pt>
                <c:pt idx="306">
                  <c:v>4.3750000000000004E-2</c:v>
                </c:pt>
                <c:pt idx="307">
                  <c:v>4.3865740740740747E-2</c:v>
                </c:pt>
                <c:pt idx="308">
                  <c:v>4.3981481481481489E-2</c:v>
                </c:pt>
                <c:pt idx="309">
                  <c:v>4.4097222222222232E-2</c:v>
                </c:pt>
                <c:pt idx="310">
                  <c:v>4.4212962962962975E-2</c:v>
                </c:pt>
                <c:pt idx="311">
                  <c:v>4.4328703703703717E-2</c:v>
                </c:pt>
                <c:pt idx="312">
                  <c:v>4.444444444444446E-2</c:v>
                </c:pt>
                <c:pt idx="313">
                  <c:v>4.4560185185185203E-2</c:v>
                </c:pt>
                <c:pt idx="314">
                  <c:v>4.4675925925925945E-2</c:v>
                </c:pt>
                <c:pt idx="315">
                  <c:v>4.4791666666666688E-2</c:v>
                </c:pt>
                <c:pt idx="316">
                  <c:v>4.4907407407407431E-2</c:v>
                </c:pt>
                <c:pt idx="317">
                  <c:v>4.5023148148148173E-2</c:v>
                </c:pt>
                <c:pt idx="318">
                  <c:v>4.5138888888888916E-2</c:v>
                </c:pt>
                <c:pt idx="319">
                  <c:v>4.5254629629629659E-2</c:v>
                </c:pt>
                <c:pt idx="320">
                  <c:v>4.5370370370370401E-2</c:v>
                </c:pt>
                <c:pt idx="321">
                  <c:v>4.5486111111111144E-2</c:v>
                </c:pt>
                <c:pt idx="322">
                  <c:v>4.5601851851851886E-2</c:v>
                </c:pt>
                <c:pt idx="323">
                  <c:v>4.5717592592592629E-2</c:v>
                </c:pt>
                <c:pt idx="324">
                  <c:v>4.5833333333333372E-2</c:v>
                </c:pt>
                <c:pt idx="325">
                  <c:v>4.5949074074074114E-2</c:v>
                </c:pt>
                <c:pt idx="326">
                  <c:v>4.6064814814814857E-2</c:v>
                </c:pt>
                <c:pt idx="327">
                  <c:v>4.61805555555556E-2</c:v>
                </c:pt>
                <c:pt idx="328">
                  <c:v>4.6296296296296342E-2</c:v>
                </c:pt>
                <c:pt idx="329">
                  <c:v>4.6412037037037085E-2</c:v>
                </c:pt>
                <c:pt idx="330">
                  <c:v>4.6527777777777828E-2</c:v>
                </c:pt>
                <c:pt idx="331">
                  <c:v>4.664351851851857E-2</c:v>
                </c:pt>
                <c:pt idx="332">
                  <c:v>4.6759259259259313E-2</c:v>
                </c:pt>
                <c:pt idx="333">
                  <c:v>4.6875000000000056E-2</c:v>
                </c:pt>
                <c:pt idx="334">
                  <c:v>4.6990740740740798E-2</c:v>
                </c:pt>
                <c:pt idx="335">
                  <c:v>4.7106481481481541E-2</c:v>
                </c:pt>
                <c:pt idx="336">
                  <c:v>4.7222222222222283E-2</c:v>
                </c:pt>
                <c:pt idx="337">
                  <c:v>4.7337962962963026E-2</c:v>
                </c:pt>
                <c:pt idx="338">
                  <c:v>4.7453703703703769E-2</c:v>
                </c:pt>
                <c:pt idx="339">
                  <c:v>4.7569444444444511E-2</c:v>
                </c:pt>
                <c:pt idx="340">
                  <c:v>4.7685185185185254E-2</c:v>
                </c:pt>
                <c:pt idx="341">
                  <c:v>4.7800925925925997E-2</c:v>
                </c:pt>
                <c:pt idx="342">
                  <c:v>4.7916666666666739E-2</c:v>
                </c:pt>
                <c:pt idx="343">
                  <c:v>4.8032407407407482E-2</c:v>
                </c:pt>
                <c:pt idx="344">
                  <c:v>4.8148148148148225E-2</c:v>
                </c:pt>
                <c:pt idx="345">
                  <c:v>4.8263888888888967E-2</c:v>
                </c:pt>
                <c:pt idx="346">
                  <c:v>4.837962962962971E-2</c:v>
                </c:pt>
                <c:pt idx="347">
                  <c:v>4.8495370370370453E-2</c:v>
                </c:pt>
                <c:pt idx="348">
                  <c:v>4.8611111111111195E-2</c:v>
                </c:pt>
                <c:pt idx="349">
                  <c:v>4.8726851851851938E-2</c:v>
                </c:pt>
                <c:pt idx="350">
                  <c:v>4.884259259259268E-2</c:v>
                </c:pt>
                <c:pt idx="351">
                  <c:v>4.8958333333333423E-2</c:v>
                </c:pt>
                <c:pt idx="352">
                  <c:v>4.9074074074074166E-2</c:v>
                </c:pt>
                <c:pt idx="353">
                  <c:v>4.9189814814814908E-2</c:v>
                </c:pt>
                <c:pt idx="354">
                  <c:v>4.9305555555555651E-2</c:v>
                </c:pt>
                <c:pt idx="355">
                  <c:v>4.9421296296296394E-2</c:v>
                </c:pt>
                <c:pt idx="356">
                  <c:v>4.9537037037037136E-2</c:v>
                </c:pt>
                <c:pt idx="357">
                  <c:v>4.9652777777777879E-2</c:v>
                </c:pt>
                <c:pt idx="358">
                  <c:v>4.9768518518518622E-2</c:v>
                </c:pt>
                <c:pt idx="359">
                  <c:v>4.9884259259259364E-2</c:v>
                </c:pt>
                <c:pt idx="360">
                  <c:v>5.0000000000000107E-2</c:v>
                </c:pt>
                <c:pt idx="361">
                  <c:v>5.011574074074085E-2</c:v>
                </c:pt>
                <c:pt idx="362">
                  <c:v>5.0231481481481592E-2</c:v>
                </c:pt>
                <c:pt idx="363">
                  <c:v>5.0347222222222335E-2</c:v>
                </c:pt>
                <c:pt idx="364">
                  <c:v>5.0462962962963077E-2</c:v>
                </c:pt>
                <c:pt idx="365">
                  <c:v>5.057870370370382E-2</c:v>
                </c:pt>
                <c:pt idx="366">
                  <c:v>5.0694444444444563E-2</c:v>
                </c:pt>
                <c:pt idx="367">
                  <c:v>5.0810185185185305E-2</c:v>
                </c:pt>
                <c:pt idx="368">
                  <c:v>5.0925925925926048E-2</c:v>
                </c:pt>
                <c:pt idx="369">
                  <c:v>5.1041666666666791E-2</c:v>
                </c:pt>
                <c:pt idx="370">
                  <c:v>5.1157407407407533E-2</c:v>
                </c:pt>
                <c:pt idx="371">
                  <c:v>5.1273148148148276E-2</c:v>
                </c:pt>
                <c:pt idx="372">
                  <c:v>5.1388888888889019E-2</c:v>
                </c:pt>
                <c:pt idx="373">
                  <c:v>5.1504629629629761E-2</c:v>
                </c:pt>
                <c:pt idx="374">
                  <c:v>5.1620370370370504E-2</c:v>
                </c:pt>
                <c:pt idx="375">
                  <c:v>5.1736111111111246E-2</c:v>
                </c:pt>
                <c:pt idx="376">
                  <c:v>5.1851851851851989E-2</c:v>
                </c:pt>
                <c:pt idx="377">
                  <c:v>5.1967592592592732E-2</c:v>
                </c:pt>
                <c:pt idx="378">
                  <c:v>5.2083333333333474E-2</c:v>
                </c:pt>
                <c:pt idx="379">
                  <c:v>5.2199074074074217E-2</c:v>
                </c:pt>
                <c:pt idx="380">
                  <c:v>5.231481481481496E-2</c:v>
                </c:pt>
                <c:pt idx="381">
                  <c:v>5.2430555555555702E-2</c:v>
                </c:pt>
                <c:pt idx="382">
                  <c:v>5.2546296296296445E-2</c:v>
                </c:pt>
                <c:pt idx="383">
                  <c:v>5.2662037037037188E-2</c:v>
                </c:pt>
                <c:pt idx="384">
                  <c:v>5.277777777777793E-2</c:v>
                </c:pt>
                <c:pt idx="385">
                  <c:v>5.2893518518518673E-2</c:v>
                </c:pt>
                <c:pt idx="386">
                  <c:v>5.3009259259259416E-2</c:v>
                </c:pt>
                <c:pt idx="387">
                  <c:v>5.3125000000000158E-2</c:v>
                </c:pt>
                <c:pt idx="388">
                  <c:v>5.3240740740740901E-2</c:v>
                </c:pt>
                <c:pt idx="389">
                  <c:v>5.3356481481481643E-2</c:v>
                </c:pt>
                <c:pt idx="390">
                  <c:v>5.3472222222222386E-2</c:v>
                </c:pt>
                <c:pt idx="391">
                  <c:v>5.3587962962963129E-2</c:v>
                </c:pt>
                <c:pt idx="392">
                  <c:v>5.3703703703703871E-2</c:v>
                </c:pt>
                <c:pt idx="393">
                  <c:v>5.3819444444444614E-2</c:v>
                </c:pt>
                <c:pt idx="394">
                  <c:v>5.3935185185185357E-2</c:v>
                </c:pt>
                <c:pt idx="395">
                  <c:v>5.4050925925926099E-2</c:v>
                </c:pt>
                <c:pt idx="396">
                  <c:v>5.4166666666666842E-2</c:v>
                </c:pt>
                <c:pt idx="397">
                  <c:v>5.4282407407407585E-2</c:v>
                </c:pt>
                <c:pt idx="398">
                  <c:v>5.4398148148148327E-2</c:v>
                </c:pt>
                <c:pt idx="399">
                  <c:v>5.451388888888907E-2</c:v>
                </c:pt>
                <c:pt idx="400">
                  <c:v>5.4629629629629813E-2</c:v>
                </c:pt>
                <c:pt idx="401">
                  <c:v>5.4745370370370555E-2</c:v>
                </c:pt>
                <c:pt idx="402">
                  <c:v>5.4861111111111298E-2</c:v>
                </c:pt>
                <c:pt idx="403">
                  <c:v>5.497685185185204E-2</c:v>
                </c:pt>
                <c:pt idx="404">
                  <c:v>5.5092592592592783E-2</c:v>
                </c:pt>
                <c:pt idx="405">
                  <c:v>5.5208333333333526E-2</c:v>
                </c:pt>
                <c:pt idx="406">
                  <c:v>5.5324074074074268E-2</c:v>
                </c:pt>
                <c:pt idx="407">
                  <c:v>5.5439814814815011E-2</c:v>
                </c:pt>
                <c:pt idx="408">
                  <c:v>5.5555555555555754E-2</c:v>
                </c:pt>
                <c:pt idx="409">
                  <c:v>5.5671296296296496E-2</c:v>
                </c:pt>
                <c:pt idx="410">
                  <c:v>5.5787037037037239E-2</c:v>
                </c:pt>
                <c:pt idx="411">
                  <c:v>5.5902777777777982E-2</c:v>
                </c:pt>
                <c:pt idx="412">
                  <c:v>5.6018518518518724E-2</c:v>
                </c:pt>
                <c:pt idx="413">
                  <c:v>5.6134259259259467E-2</c:v>
                </c:pt>
                <c:pt idx="414">
                  <c:v>5.625000000000021E-2</c:v>
                </c:pt>
                <c:pt idx="415">
                  <c:v>5.6365740740740952E-2</c:v>
                </c:pt>
                <c:pt idx="416">
                  <c:v>5.6481481481481695E-2</c:v>
                </c:pt>
                <c:pt idx="417">
                  <c:v>5.6597222222222437E-2</c:v>
                </c:pt>
                <c:pt idx="418">
                  <c:v>5.671296296296318E-2</c:v>
                </c:pt>
                <c:pt idx="419">
                  <c:v>5.6828703703703923E-2</c:v>
                </c:pt>
                <c:pt idx="420">
                  <c:v>5.6944444444444665E-2</c:v>
                </c:pt>
                <c:pt idx="421">
                  <c:v>5.7060185185185408E-2</c:v>
                </c:pt>
                <c:pt idx="422">
                  <c:v>5.7175925925926151E-2</c:v>
                </c:pt>
                <c:pt idx="423">
                  <c:v>5.7291666666666893E-2</c:v>
                </c:pt>
                <c:pt idx="424">
                  <c:v>5.7407407407407636E-2</c:v>
                </c:pt>
                <c:pt idx="425">
                  <c:v>5.7523148148148379E-2</c:v>
                </c:pt>
                <c:pt idx="426">
                  <c:v>5.7638888888889121E-2</c:v>
                </c:pt>
                <c:pt idx="427">
                  <c:v>5.7754629629629864E-2</c:v>
                </c:pt>
                <c:pt idx="428">
                  <c:v>5.7870370370370607E-2</c:v>
                </c:pt>
                <c:pt idx="429">
                  <c:v>5.7986111111111349E-2</c:v>
                </c:pt>
                <c:pt idx="430">
                  <c:v>5.8101851851852092E-2</c:v>
                </c:pt>
                <c:pt idx="431">
                  <c:v>5.8217592592592834E-2</c:v>
                </c:pt>
                <c:pt idx="432">
                  <c:v>5.8333333333333577E-2</c:v>
                </c:pt>
                <c:pt idx="433">
                  <c:v>5.844907407407432E-2</c:v>
                </c:pt>
                <c:pt idx="434">
                  <c:v>5.8564814814815062E-2</c:v>
                </c:pt>
                <c:pt idx="435">
                  <c:v>5.8680555555555805E-2</c:v>
                </c:pt>
                <c:pt idx="436">
                  <c:v>5.8796296296296548E-2</c:v>
                </c:pt>
                <c:pt idx="437">
                  <c:v>5.891203703703729E-2</c:v>
                </c:pt>
                <c:pt idx="438">
                  <c:v>5.9027777777778033E-2</c:v>
                </c:pt>
                <c:pt idx="439">
                  <c:v>5.9143518518518776E-2</c:v>
                </c:pt>
                <c:pt idx="440">
                  <c:v>5.9259259259259518E-2</c:v>
                </c:pt>
                <c:pt idx="441">
                  <c:v>5.9375000000000261E-2</c:v>
                </c:pt>
                <c:pt idx="442">
                  <c:v>5.9490740740741004E-2</c:v>
                </c:pt>
                <c:pt idx="443">
                  <c:v>5.9606481481481746E-2</c:v>
                </c:pt>
                <c:pt idx="444">
                  <c:v>5.9722222222222489E-2</c:v>
                </c:pt>
                <c:pt idx="445">
                  <c:v>5.9837962962963231E-2</c:v>
                </c:pt>
                <c:pt idx="446">
                  <c:v>5.9953703703703974E-2</c:v>
                </c:pt>
                <c:pt idx="447">
                  <c:v>6.0069444444444717E-2</c:v>
                </c:pt>
                <c:pt idx="448">
                  <c:v>6.0185185185185459E-2</c:v>
                </c:pt>
                <c:pt idx="449">
                  <c:v>6.0300925925926202E-2</c:v>
                </c:pt>
                <c:pt idx="450">
                  <c:v>6.0416666666666945E-2</c:v>
                </c:pt>
                <c:pt idx="451">
                  <c:v>6.0532407407407687E-2</c:v>
                </c:pt>
                <c:pt idx="452">
                  <c:v>6.064814814814843E-2</c:v>
                </c:pt>
                <c:pt idx="453">
                  <c:v>6.0763888888889173E-2</c:v>
                </c:pt>
                <c:pt idx="454">
                  <c:v>6.0879629629629915E-2</c:v>
                </c:pt>
                <c:pt idx="455">
                  <c:v>6.0995370370370658E-2</c:v>
                </c:pt>
                <c:pt idx="456">
                  <c:v>6.1111111111111401E-2</c:v>
                </c:pt>
                <c:pt idx="457">
                  <c:v>6.1226851851852143E-2</c:v>
                </c:pt>
                <c:pt idx="458">
                  <c:v>6.1342592592592886E-2</c:v>
                </c:pt>
                <c:pt idx="459">
                  <c:v>6.1458333333333628E-2</c:v>
                </c:pt>
                <c:pt idx="460">
                  <c:v>6.1574074074074371E-2</c:v>
                </c:pt>
                <c:pt idx="461">
                  <c:v>6.1689814814815114E-2</c:v>
                </c:pt>
                <c:pt idx="462">
                  <c:v>6.1805555555555856E-2</c:v>
                </c:pt>
                <c:pt idx="463">
                  <c:v>6.1921296296296599E-2</c:v>
                </c:pt>
                <c:pt idx="464">
                  <c:v>6.2037037037037342E-2</c:v>
                </c:pt>
                <c:pt idx="465">
                  <c:v>6.2152777777778084E-2</c:v>
                </c:pt>
                <c:pt idx="466">
                  <c:v>6.2268518518518827E-2</c:v>
                </c:pt>
                <c:pt idx="467">
                  <c:v>6.238425925925957E-2</c:v>
                </c:pt>
                <c:pt idx="468">
                  <c:v>6.2500000000000305E-2</c:v>
                </c:pt>
                <c:pt idx="469">
                  <c:v>6.2615740740741041E-2</c:v>
                </c:pt>
                <c:pt idx="470">
                  <c:v>6.2731481481481777E-2</c:v>
                </c:pt>
                <c:pt idx="471">
                  <c:v>6.2847222222222512E-2</c:v>
                </c:pt>
                <c:pt idx="472">
                  <c:v>6.2962962962963248E-2</c:v>
                </c:pt>
                <c:pt idx="473">
                  <c:v>6.3078703703703984E-2</c:v>
                </c:pt>
                <c:pt idx="474">
                  <c:v>6.319444444444472E-2</c:v>
                </c:pt>
                <c:pt idx="475">
                  <c:v>6.3310185185185455E-2</c:v>
                </c:pt>
                <c:pt idx="476">
                  <c:v>6.3425925925926191E-2</c:v>
                </c:pt>
                <c:pt idx="477">
                  <c:v>6.3541666666666927E-2</c:v>
                </c:pt>
                <c:pt idx="478">
                  <c:v>6.3657407407407662E-2</c:v>
                </c:pt>
                <c:pt idx="479">
                  <c:v>6.3773148148148398E-2</c:v>
                </c:pt>
                <c:pt idx="480">
                  <c:v>6.3888888888889134E-2</c:v>
                </c:pt>
                <c:pt idx="481">
                  <c:v>6.4004629629629869E-2</c:v>
                </c:pt>
                <c:pt idx="482">
                  <c:v>6.4120370370370605E-2</c:v>
                </c:pt>
                <c:pt idx="483">
                  <c:v>6.4236111111111341E-2</c:v>
                </c:pt>
                <c:pt idx="484">
                  <c:v>6.4351851851852077E-2</c:v>
                </c:pt>
                <c:pt idx="485">
                  <c:v>6.4467592592592812E-2</c:v>
                </c:pt>
                <c:pt idx="486">
                  <c:v>6.4583333333333548E-2</c:v>
                </c:pt>
                <c:pt idx="487">
                  <c:v>6.4699074074074284E-2</c:v>
                </c:pt>
                <c:pt idx="488">
                  <c:v>6.4814814814815019E-2</c:v>
                </c:pt>
                <c:pt idx="489">
                  <c:v>6.4930555555555755E-2</c:v>
                </c:pt>
                <c:pt idx="490">
                  <c:v>6.5046296296296491E-2</c:v>
                </c:pt>
                <c:pt idx="491">
                  <c:v>6.5162037037037226E-2</c:v>
                </c:pt>
                <c:pt idx="492">
                  <c:v>6.5277777777777962E-2</c:v>
                </c:pt>
                <c:pt idx="493">
                  <c:v>6.5393518518518698E-2</c:v>
                </c:pt>
              </c:numCache>
            </c:numRef>
          </c:xVal>
          <c:yVal>
            <c:numRef>
              <c:f>'nabeh stropu'!$D$12:$D$505</c:f>
              <c:numCache>
                <c:formatCode>General</c:formatCode>
                <c:ptCount val="494"/>
                <c:pt idx="0">
                  <c:v>21.6</c:v>
                </c:pt>
                <c:pt idx="1">
                  <c:v>22.161167227833896</c:v>
                </c:pt>
                <c:pt idx="2">
                  <c:v>22.621012595086672</c:v>
                </c:pt>
                <c:pt idx="3">
                  <c:v>23.000757402557817</c:v>
                </c:pt>
                <c:pt idx="4">
                  <c:v>23.317058606441936</c:v>
                </c:pt>
                <c:pt idx="5">
                  <c:v>23.582997238645458</c:v>
                </c:pt>
                <c:pt idx="6">
                  <c:v>23.808852326217785</c:v>
                </c:pt>
                <c:pt idx="7">
                  <c:v>24.002706894548282</c:v>
                </c:pt>
                <c:pt idx="8">
                  <c:v>24.170922518960175</c:v>
                </c:pt>
                <c:pt idx="9">
                  <c:v>24.318510968034154</c:v>
                </c:pt>
                <c:pt idx="10">
                  <c:v>24.449425281690484</c:v>
                </c:pt>
                <c:pt idx="11">
                  <c:v>24.56678777382152</c:v>
                </c:pt>
                <c:pt idx="12">
                  <c:v>24.67306865041618</c:v>
                </c:pt>
                <c:pt idx="13">
                  <c:v>24.770225960566837</c:v>
                </c:pt>
                <c:pt idx="14">
                  <c:v>24.85981527018534</c:v>
                </c:pt>
                <c:pt idx="15">
                  <c:v>24.943075626327303</c:v>
                </c:pt>
                <c:pt idx="16">
                  <c:v>25.020996953875613</c:v>
                </c:pt>
                <c:pt idx="17">
                  <c:v>25.094372909978276</c:v>
                </c:pt>
                <c:pt idx="18">
                  <c:v>25.163842347767215</c:v>
                </c:pt>
                <c:pt idx="19">
                  <c:v>25.229921856822674</c:v>
                </c:pt>
                <c:pt idx="20">
                  <c:v>25.293031312356845</c:v>
                </c:pt>
                <c:pt idx="21">
                  <c:v>25.353513945894544</c:v>
                </c:pt>
                <c:pt idx="22">
                  <c:v>25.411652122064432</c:v>
                </c:pt>
                <c:pt idx="23">
                  <c:v>25.467679749206592</c:v>
                </c:pt>
                <c:pt idx="24">
                  <c:v>25.521792050373016</c:v>
                </c:pt>
                <c:pt idx="25">
                  <c:v>25.574153263830723</c:v>
                </c:pt>
                <c:pt idx="26">
                  <c:v>25.624902718889594</c:v>
                </c:pt>
                <c:pt idx="27">
                  <c:v>25.674159636345006</c:v>
                </c:pt>
                <c:pt idx="28">
                  <c:v>25.722026927238723</c:v>
                </c:pt>
                <c:pt idx="29">
                  <c:v>25.768594204451507</c:v>
                </c:pt>
                <c:pt idx="30">
                  <c:v>25.813940175287634</c:v>
                </c:pt>
                <c:pt idx="31">
                  <c:v>25.858134546907603</c:v>
                </c:pt>
                <c:pt idx="32">
                  <c:v>25.901239548029579</c:v>
                </c:pt>
                <c:pt idx="33">
                  <c:v>25.943311148044476</c:v>
                </c:pt>
                <c:pt idx="34">
                  <c:v>25.984400037237275</c:v>
                </c:pt>
                <c:pt idx="35">
                  <c:v>26.024552418131837</c:v>
                </c:pt>
                <c:pt idx="36">
                  <c:v>26.063810647258467</c:v>
                </c:pt>
                <c:pt idx="37">
                  <c:v>26.102213758241788</c:v>
                </c:pt>
                <c:pt idx="38">
                  <c:v>26.13979789051875</c:v>
                </c:pt>
                <c:pt idx="39">
                  <c:v>26.17659664282969</c:v>
                </c:pt>
                <c:pt idx="40">
                  <c:v>26.212641366571606</c:v>
                </c:pt>
                <c:pt idx="41">
                  <c:v>26.247961410921022</c:v>
                </c:pt>
                <c:pt idx="42">
                  <c:v>26.28258432913545</c:v>
                </c:pt>
                <c:pt idx="43">
                  <c:v>26.316536053479599</c:v>
                </c:pt>
                <c:pt idx="44">
                  <c:v>26.349841044679458</c:v>
                </c:pt>
                <c:pt idx="45">
                  <c:v>26.382522420593489</c:v>
                </c:pt>
                <c:pt idx="46">
                  <c:v>26.414602067834558</c:v>
                </c:pt>
                <c:pt idx="47">
                  <c:v>26.446100739323089</c:v>
                </c:pt>
                <c:pt idx="48">
                  <c:v>26.477038140157727</c:v>
                </c:pt>
                <c:pt idx="49">
                  <c:v>26.507433003720578</c:v>
                </c:pt>
                <c:pt idx="50">
                  <c:v>26.537303159562789</c:v>
                </c:pt>
                <c:pt idx="51">
                  <c:v>26.56666559432211</c:v>
                </c:pt>
                <c:pt idx="52">
                  <c:v>26.595536506690511</c:v>
                </c:pt>
                <c:pt idx="53">
                  <c:v>26.623931357264215</c:v>
                </c:pt>
                <c:pt idx="54">
                  <c:v>26.651864913960296</c:v>
                </c:pt>
                <c:pt idx="55">
                  <c:v>26.679351293565485</c:v>
                </c:pt>
                <c:pt idx="56">
                  <c:v>26.706403999887815</c:v>
                </c:pt>
                <c:pt idx="57">
                  <c:v>26.733035958905095</c:v>
                </c:pt>
                <c:pt idx="58">
                  <c:v>26.759259551242458</c:v>
                </c:pt>
                <c:pt idx="59">
                  <c:v>26.785086642260914</c:v>
                </c:pt>
                <c:pt idx="60">
                  <c:v>26.810528609997942</c:v>
                </c:pt>
                <c:pt idx="61">
                  <c:v>26.83559637116754</c:v>
                </c:pt>
                <c:pt idx="62">
                  <c:v>26.860300405399549</c:v>
                </c:pt>
                <c:pt idx="63">
                  <c:v>26.884650777874985</c:v>
                </c:pt>
                <c:pt idx="64">
                  <c:v>26.90865716049516</c:v>
                </c:pt>
                <c:pt idx="65">
                  <c:v>26.932328851706121</c:v>
                </c:pt>
                <c:pt idx="66">
                  <c:v>26.955674795086448</c:v>
                </c:pt>
                <c:pt idx="67">
                  <c:v>26.978703596794915</c:v>
                </c:pt>
                <c:pt idx="68">
                  <c:v>27.001423541964527</c:v>
                </c:pt>
                <c:pt idx="69">
                  <c:v>27.023842610120994</c:v>
                </c:pt>
                <c:pt idx="70">
                  <c:v>27.045968489696271</c:v>
                </c:pt>
                <c:pt idx="71">
                  <c:v>27.067808591701304</c:v>
                </c:pt>
                <c:pt idx="72">
                  <c:v>27.089370062616457</c:v>
                </c:pt>
                <c:pt idx="73">
                  <c:v>27.11065979655308</c:v>
                </c:pt>
                <c:pt idx="74">
                  <c:v>27.131684446735225</c:v>
                </c:pt>
                <c:pt idx="75">
                  <c:v>27.152450436346466</c:v>
                </c:pt>
                <c:pt idx="76">
                  <c:v>27.172963968783339</c:v>
                </c:pt>
                <c:pt idx="77">
                  <c:v>27.193231037353573</c:v>
                </c:pt>
                <c:pt idx="78">
                  <c:v>27.213257434454473</c:v>
                </c:pt>
                <c:pt idx="79">
                  <c:v>27.233048760264115</c:v>
                </c:pt>
                <c:pt idx="80">
                  <c:v>27.25261043097569</c:v>
                </c:pt>
                <c:pt idx="81">
                  <c:v>27.271947686603056</c:v>
                </c:pt>
                <c:pt idx="82">
                  <c:v>27.291065598383664</c:v>
                </c:pt>
                <c:pt idx="83">
                  <c:v>27.3099690758031</c:v>
                </c:pt>
                <c:pt idx="84">
                  <c:v>27.328662873263859</c:v>
                </c:pt>
                <c:pt idx="85">
                  <c:v>27.347151596419415</c:v>
                </c:pt>
                <c:pt idx="86">
                  <c:v>27.365439708193222</c:v>
                </c:pt>
                <c:pt idx="87">
                  <c:v>27.383531534500914</c:v>
                </c:pt>
                <c:pt idx="88">
                  <c:v>27.401431269692896</c:v>
                </c:pt>
                <c:pt idx="89">
                  <c:v>27.41914298173322</c:v>
                </c:pt>
                <c:pt idx="90">
                  <c:v>27.436670617129739</c:v>
                </c:pt>
                <c:pt idx="91">
                  <c:v>27.454018005629504</c:v>
                </c:pt>
                <c:pt idx="92">
                  <c:v>27.47118886469249</c:v>
                </c:pt>
                <c:pt idx="93">
                  <c:v>27.488186803755898</c:v>
                </c:pt>
                <c:pt idx="94">
                  <c:v>27.505015328300534</c:v>
                </c:pt>
                <c:pt idx="95">
                  <c:v>27.521677843730028</c:v>
                </c:pt>
                <c:pt idx="96">
                  <c:v>27.538177659072986</c:v>
                </c:pt>
                <c:pt idx="97">
                  <c:v>27.554517990517567</c:v>
                </c:pt>
                <c:pt idx="98">
                  <c:v>27.570701964787389</c:v>
                </c:pt>
                <c:pt idx="99">
                  <c:v>27.586732622367137</c:v>
                </c:pt>
                <c:pt idx="100">
                  <c:v>27.60261292058571</c:v>
                </c:pt>
                <c:pt idx="101">
                  <c:v>27.618345736564329</c:v>
                </c:pt>
                <c:pt idx="102">
                  <c:v>27.633933870036557</c:v>
                </c:pt>
                <c:pt idx="103">
                  <c:v>27.649380046046769</c:v>
                </c:pt>
                <c:pt idx="104">
                  <c:v>27.664686917533245</c:v>
                </c:pt>
                <c:pt idx="105">
                  <c:v>27.679857067801699</c:v>
                </c:pt>
                <c:pt idx="106">
                  <c:v>27.694893012894706</c:v>
                </c:pt>
                <c:pt idx="107">
                  <c:v>27.709797203862216</c:v>
                </c:pt>
                <c:pt idx="108">
                  <c:v>27.724572028937992</c:v>
                </c:pt>
                <c:pt idx="109">
                  <c:v>27.73921981562658</c:v>
                </c:pt>
                <c:pt idx="110">
                  <c:v>27.753742832705182</c:v>
                </c:pt>
                <c:pt idx="111">
                  <c:v>27.768143292144462</c:v>
                </c:pt>
                <c:pt idx="112">
                  <c:v>27.782423350952218</c:v>
                </c:pt>
                <c:pt idx="113">
                  <c:v>27.796585112943571</c:v>
                </c:pt>
                <c:pt idx="114">
                  <c:v>27.810630630441086</c:v>
                </c:pt>
                <c:pt idx="115">
                  <c:v>27.824561905908151</c:v>
                </c:pt>
                <c:pt idx="116">
                  <c:v>27.838380893518703</c:v>
                </c:pt>
                <c:pt idx="117">
                  <c:v>27.85208950066621</c:v>
                </c:pt>
                <c:pt idx="118">
                  <c:v>27.865689589414703</c:v>
                </c:pt>
                <c:pt idx="119">
                  <c:v>27.879182977894502</c:v>
                </c:pt>
                <c:pt idx="120">
                  <c:v>27.892571441645106</c:v>
                </c:pt>
                <c:pt idx="121">
                  <c:v>27.905856714907642</c:v>
                </c:pt>
                <c:pt idx="122">
                  <c:v>27.91904049186908</c:v>
                </c:pt>
                <c:pt idx="123">
                  <c:v>27.93212442786038</c:v>
                </c:pt>
                <c:pt idx="124">
                  <c:v>27.945110140510565</c:v>
                </c:pt>
                <c:pt idx="125">
                  <c:v>27.957999210858663</c:v>
                </c:pt>
                <c:pt idx="126">
                  <c:v>27.970793184425315</c:v>
                </c:pt>
                <c:pt idx="127">
                  <c:v>27.983493572245802</c:v>
                </c:pt>
                <c:pt idx="128">
                  <c:v>27.996101851866122</c:v>
                </c:pt>
                <c:pt idx="129">
                  <c:v>28.008619468303703</c:v>
                </c:pt>
                <c:pt idx="130">
                  <c:v>28.021047834974205</c:v>
                </c:pt>
                <c:pt idx="131">
                  <c:v>28.033388334585876</c:v>
                </c:pt>
                <c:pt idx="132">
                  <c:v>28.04564232000277</c:v>
                </c:pt>
                <c:pt idx="133">
                  <c:v>28.057811115078131</c:v>
                </c:pt>
                <c:pt idx="134">
                  <c:v>28.069896015459154</c:v>
                </c:pt>
                <c:pt idx="135">
                  <c:v>28.081898289364315</c:v>
                </c:pt>
                <c:pt idx="136">
                  <c:v>28.093819178334332</c:v>
                </c:pt>
                <c:pt idx="137">
                  <c:v>28.105659897957874</c:v>
                </c:pt>
                <c:pt idx="138">
                  <c:v>28.117421638572971</c:v>
                </c:pt>
                <c:pt idx="139">
                  <c:v>28.129105565945139</c:v>
                </c:pt>
                <c:pt idx="140">
                  <c:v>28.140712821923096</c:v>
                </c:pt>
                <c:pt idx="141">
                  <c:v>28.152244525072977</c:v>
                </c:pt>
                <c:pt idx="142">
                  <c:v>28.163701771291862</c:v>
                </c:pt>
                <c:pt idx="143">
                  <c:v>28.175085634401448</c:v>
                </c:pt>
                <c:pt idx="144">
                  <c:v>28.186397166722578</c:v>
                </c:pt>
                <c:pt idx="145">
                  <c:v>28.197637399631425</c:v>
                </c:pt>
                <c:pt idx="146">
                  <c:v>28.208807344097959</c:v>
                </c:pt>
                <c:pt idx="147">
                  <c:v>28.219907991207425</c:v>
                </c:pt>
                <c:pt idx="148">
                  <c:v>28.230940312665414</c:v>
                </c:pt>
                <c:pt idx="149">
                  <c:v>28.241905261287201</c:v>
                </c:pt>
                <c:pt idx="150">
                  <c:v>28.252803771471871</c:v>
                </c:pt>
                <c:pt idx="151">
                  <c:v>28.263636759661825</c:v>
                </c:pt>
                <c:pt idx="152">
                  <c:v>28.274405124788217</c:v>
                </c:pt>
                <c:pt idx="153">
                  <c:v>28.285109748702791</c:v>
                </c:pt>
                <c:pt idx="154">
                  <c:v>28.295751496596647</c:v>
                </c:pt>
                <c:pt idx="155">
                  <c:v>28.306331217406395</c:v>
                </c:pt>
                <c:pt idx="156">
                  <c:v>27.755682516374247</c:v>
                </c:pt>
                <c:pt idx="157">
                  <c:v>27.306295299513042</c:v>
                </c:pt>
                <c:pt idx="158">
                  <c:v>26.936949068513826</c:v>
                </c:pt>
                <c:pt idx="159">
                  <c:v>26.630987654925228</c:v>
                </c:pt>
                <c:pt idx="160">
                  <c:v>26.375330800186244</c:v>
                </c:pt>
                <c:pt idx="161">
                  <c:v>26.159700236534409</c:v>
                </c:pt>
                <c:pt idx="162">
                  <c:v>25.976013684138291</c:v>
                </c:pt>
                <c:pt idx="163">
                  <c:v>25.817910299823616</c:v>
                </c:pt>
                <c:pt idx="164">
                  <c:v>25.680379034060515</c:v>
                </c:pt>
                <c:pt idx="165">
                  <c:v>25.559467553183424</c:v>
                </c:pt>
                <c:pt idx="166">
                  <c:v>25.452054237052046</c:v>
                </c:pt>
                <c:pt idx="167">
                  <c:v>25.35566956121205</c:v>
                </c:pt>
                <c:pt idx="168">
                  <c:v>25.268356146165424</c:v>
                </c:pt>
                <c:pt idx="169">
                  <c:v>25.188559083923941</c:v>
                </c:pt>
                <c:pt idx="170">
                  <c:v>25.115039973946917</c:v>
                </c:pt>
                <c:pt idx="171">
                  <c:v>25.046809526712497</c:v>
                </c:pt>
                <c:pt idx="172">
                  <c:v>24.983074709527678</c:v>
                </c:pt>
                <c:pt idx="173">
                  <c:v>24.923197283050559</c:v>
                </c:pt>
                <c:pt idx="174">
                  <c:v>24.866661261060504</c:v>
                </c:pt>
                <c:pt idx="175">
                  <c:v>24.813047361502733</c:v>
                </c:pt>
                <c:pt idx="176">
                  <c:v>24.762012936029727</c:v>
                </c:pt>
                <c:pt idx="177">
                  <c:v>24.713276193426189</c:v>
                </c:pt>
                <c:pt idx="178">
                  <c:v>24.666603789211887</c:v>
                </c:pt>
                <c:pt idx="179">
                  <c:v>24.621801054846042</c:v>
                </c:pt>
                <c:pt idx="180">
                  <c:v>24.578704297423684</c:v>
                </c:pt>
                <c:pt idx="181">
                  <c:v>24.537174724042096</c:v>
                </c:pt>
                <c:pt idx="182">
                  <c:v>24.497093641547384</c:v>
                </c:pt>
                <c:pt idx="183">
                  <c:v>24.458358657957902</c:v>
                </c:pt>
                <c:pt idx="184">
                  <c:v>24.420880671051201</c:v>
                </c:pt>
                <c:pt idx="185">
                  <c:v>24.384581475954494</c:v>
                </c:pt>
                <c:pt idx="186">
                  <c:v>24.349391859882431</c:v>
                </c:pt>
                <c:pt idx="187">
                  <c:v>24.315250080601825</c:v>
                </c:pt>
                <c:pt idx="188">
                  <c:v>24.282100647478568</c:v>
                </c:pt>
                <c:pt idx="189">
                  <c:v>24.24989334141419</c:v>
                </c:pt>
                <c:pt idx="190">
                  <c:v>24.218582423655015</c:v>
                </c:pt>
                <c:pt idx="191">
                  <c:v>24.188125994174726</c:v>
                </c:pt>
                <c:pt idx="192">
                  <c:v>24.158485468732881</c:v>
                </c:pt>
                <c:pt idx="193">
                  <c:v>24.129625150299699</c:v>
                </c:pt>
                <c:pt idx="194">
                  <c:v>24.101511875704297</c:v>
                </c:pt>
                <c:pt idx="195">
                  <c:v>24.074114722417303</c:v>
                </c:pt>
                <c:pt idx="196">
                  <c:v>24.047404763560568</c:v>
                </c:pt>
                <c:pt idx="197">
                  <c:v>24.02135486173508</c:v>
                </c:pt>
                <c:pt idx="198">
                  <c:v>23.995939494221016</c:v>
                </c:pt>
                <c:pt idx="199">
                  <c:v>23.971134603646902</c:v>
                </c:pt>
                <c:pt idx="200">
                  <c:v>23.946917469438702</c:v>
                </c:pt>
                <c:pt idx="201">
                  <c:v>23.923266596315315</c:v>
                </c:pt>
                <c:pt idx="202">
                  <c:v>23.900161616850102</c:v>
                </c:pt>
                <c:pt idx="203">
                  <c:v>23.87758320571216</c:v>
                </c:pt>
                <c:pt idx="204">
                  <c:v>23.855513003670421</c:v>
                </c:pt>
                <c:pt idx="205">
                  <c:v>23.833933549814862</c:v>
                </c:pt>
                <c:pt idx="206">
                  <c:v>23.812828220743253</c:v>
                </c:pt>
                <c:pt idx="207">
                  <c:v>23.792181175695422</c:v>
                </c:pt>
                <c:pt idx="208">
                  <c:v>23.771977306802768</c:v>
                </c:pt>
                <c:pt idx="209">
                  <c:v>23.752202193768944</c:v>
                </c:pt>
                <c:pt idx="210">
                  <c:v>23.732842062416079</c:v>
                </c:pt>
                <c:pt idx="211">
                  <c:v>23.713883746626035</c:v>
                </c:pt>
                <c:pt idx="212">
                  <c:v>23.695314653282704</c:v>
                </c:pt>
                <c:pt idx="213">
                  <c:v>23.677122729883219</c:v>
                </c:pt>
                <c:pt idx="214">
                  <c:v>23.659296434536138</c:v>
                </c:pt>
                <c:pt idx="215">
                  <c:v>23.64182470810567</c:v>
                </c:pt>
                <c:pt idx="216">
                  <c:v>23.624696948294549</c:v>
                </c:pt>
                <c:pt idx="217">
                  <c:v>23.607902985485815</c:v>
                </c:pt>
                <c:pt idx="218">
                  <c:v>23.591433060186763</c:v>
                </c:pt>
                <c:pt idx="219">
                  <c:v>23.575277801937396</c:v>
                </c:pt>
                <c:pt idx="220">
                  <c:v>23.559428209561862</c:v>
                </c:pt>
                <c:pt idx="221">
                  <c:v>23.543875632654846</c:v>
                </c:pt>
                <c:pt idx="222">
                  <c:v>23.528611754206537</c:v>
                </c:pt>
                <c:pt idx="223">
                  <c:v>23.513628574279611</c:v>
                </c:pt>
                <c:pt idx="224">
                  <c:v>23.498918394660272</c:v>
                </c:pt>
                <c:pt idx="225">
                  <c:v>23.484473804412726</c:v>
                </c:pt>
                <c:pt idx="226">
                  <c:v>23.47028766627302</c:v>
                </c:pt>
                <c:pt idx="227">
                  <c:v>23.456353103823741</c:v>
                </c:pt>
                <c:pt idx="228">
                  <c:v>23.442663489396242</c:v>
                </c:pt>
                <c:pt idx="229">
                  <c:v>23.429212432651358</c:v>
                </c:pt>
                <c:pt idx="230">
                  <c:v>23.41599376979369</c:v>
                </c:pt>
                <c:pt idx="231">
                  <c:v>23.403001553378022</c:v>
                </c:pt>
                <c:pt idx="232">
                  <c:v>23.390230042669668</c:v>
                </c:pt>
                <c:pt idx="233">
                  <c:v>23.377673694523491</c:v>
                </c:pt>
                <c:pt idx="234">
                  <c:v>23.365327154748872</c:v>
                </c:pt>
                <c:pt idx="235">
                  <c:v>23.353185249930423</c:v>
                </c:pt>
                <c:pt idx="236">
                  <c:v>23.341242979676331</c:v>
                </c:pt>
                <c:pt idx="237">
                  <c:v>23.329495509268241</c:v>
                </c:pt>
                <c:pt idx="238">
                  <c:v>23.317938162688449</c:v>
                </c:pt>
                <c:pt idx="239">
                  <c:v>23.306566416001797</c:v>
                </c:pt>
                <c:pt idx="240">
                  <c:v>23.295375891071266</c:v>
                </c:pt>
                <c:pt idx="241">
                  <c:v>23.284362349587646</c:v>
                </c:pt>
                <c:pt idx="242">
                  <c:v>23.273521687394989</c:v>
                </c:pt>
                <c:pt idx="243">
                  <c:v>23.262849929094781</c:v>
                </c:pt>
                <c:pt idx="244">
                  <c:v>23.252343222912845</c:v>
                </c:pt>
                <c:pt idx="245">
                  <c:v>23.241997835814086</c:v>
                </c:pt>
                <c:pt idx="246">
                  <c:v>23.231810148851093</c:v>
                </c:pt>
                <c:pt idx="247">
                  <c:v>23.221776652733563</c:v>
                </c:pt>
                <c:pt idx="248">
                  <c:v>23.211893943606281</c:v>
                </c:pt>
                <c:pt idx="249">
                  <c:v>23.202158719024204</c:v>
                </c:pt>
                <c:pt idx="250">
                  <c:v>23.192567774113922</c:v>
                </c:pt>
                <c:pt idx="251">
                  <c:v>23.183117997911353</c:v>
                </c:pt>
                <c:pt idx="252">
                  <c:v>23.173806369866277</c:v>
                </c:pt>
                <c:pt idx="253">
                  <c:v>23.164629956504765</c:v>
                </c:pt>
                <c:pt idx="254">
                  <c:v>23.155585908241193</c:v>
                </c:pt>
                <c:pt idx="255">
                  <c:v>23.146671456331983</c:v>
                </c:pt>
                <c:pt idx="256">
                  <c:v>23.137883909963673</c:v>
                </c:pt>
                <c:pt idx="257">
                  <c:v>23.129220653468405</c:v>
                </c:pt>
                <c:pt idx="258">
                  <c:v>23.120679143660283</c:v>
                </c:pt>
                <c:pt idx="259">
                  <c:v>23.112256907286444</c:v>
                </c:pt>
                <c:pt idx="260">
                  <c:v>23.103951538587062</c:v>
                </c:pt>
                <c:pt idx="261">
                  <c:v>23.095760696958813</c:v>
                </c:pt>
                <c:pt idx="262">
                  <c:v>23.087682104716659</c:v>
                </c:pt>
                <c:pt idx="263">
                  <c:v>23.079713544949087</c:v>
                </c:pt>
                <c:pt idx="264">
                  <c:v>23.071852859462229</c:v>
                </c:pt>
                <c:pt idx="265">
                  <c:v>23.064097946808531</c:v>
                </c:pt>
                <c:pt idx="266">
                  <c:v>23.056446760395882</c:v>
                </c:pt>
                <c:pt idx="267">
                  <c:v>23.048897306673364</c:v>
                </c:pt>
                <c:pt idx="268">
                  <c:v>23.04144764338994</c:v>
                </c:pt>
                <c:pt idx="269">
                  <c:v>23.034095877922663</c:v>
                </c:pt>
                <c:pt idx="270">
                  <c:v>23.026840165671132</c:v>
                </c:pt>
                <c:pt idx="271">
                  <c:v>23.019678708515087</c:v>
                </c:pt>
                <c:pt idx="272">
                  <c:v>23.012609753332271</c:v>
                </c:pt>
                <c:pt idx="273">
                  <c:v>23.005631590573724</c:v>
                </c:pt>
                <c:pt idx="274">
                  <c:v>22.998742552893948</c:v>
                </c:pt>
                <c:pt idx="275">
                  <c:v>22.991941013833415</c:v>
                </c:pt>
                <c:pt idx="276">
                  <c:v>22.985225386551097</c:v>
                </c:pt>
                <c:pt idx="277">
                  <c:v>22.978594122604743</c:v>
                </c:pt>
                <c:pt idx="278">
                  <c:v>22.972045710776818</c:v>
                </c:pt>
                <c:pt idx="279">
                  <c:v>22.965578675944087</c:v>
                </c:pt>
                <c:pt idx="280">
                  <c:v>22.959191577988911</c:v>
                </c:pt>
                <c:pt idx="281">
                  <c:v>22.952883010750465</c:v>
                </c:pt>
                <c:pt idx="282">
                  <c:v>22.946651601014143</c:v>
                </c:pt>
                <c:pt idx="283">
                  <c:v>22.940496007537508</c:v>
                </c:pt>
                <c:pt idx="284">
                  <c:v>22.934414920111262</c:v>
                </c:pt>
                <c:pt idx="285">
                  <c:v>22.928407058653683</c:v>
                </c:pt>
                <c:pt idx="286">
                  <c:v>22.922471172337211</c:v>
                </c:pt>
                <c:pt idx="287">
                  <c:v>22.916606038745769</c:v>
                </c:pt>
                <c:pt idx="288">
                  <c:v>22.910810463061573</c:v>
                </c:pt>
                <c:pt idx="289">
                  <c:v>22.905083277280223</c:v>
                </c:pt>
                <c:pt idx="290">
                  <c:v>22.899423339452891</c:v>
                </c:pt>
                <c:pt idx="291">
                  <c:v>22.893829532954527</c:v>
                </c:pt>
                <c:pt idx="292">
                  <c:v>22.888300765777018</c:v>
                </c:pt>
                <c:pt idx="293">
                  <c:v>22.882835969846287</c:v>
                </c:pt>
                <c:pt idx="294">
                  <c:v>22.877434100362418</c:v>
                </c:pt>
                <c:pt idx="295">
                  <c:v>22.872094135161831</c:v>
                </c:pt>
                <c:pt idx="296">
                  <c:v>22.866815074100693</c:v>
                </c:pt>
                <c:pt idx="297">
                  <c:v>22.861595938458695</c:v>
                </c:pt>
                <c:pt idx="298">
                  <c:v>22.856435770362427</c:v>
                </c:pt>
                <c:pt idx="299">
                  <c:v>22.851333632227568</c:v>
                </c:pt>
                <c:pt idx="300">
                  <c:v>22.846288606219197</c:v>
                </c:pt>
                <c:pt idx="301">
                  <c:v>22.841299793729497</c:v>
                </c:pt>
                <c:pt idx="302">
                  <c:v>22.836366314872222</c:v>
                </c:pt>
                <c:pt idx="303">
                  <c:v>22.831487307993271</c:v>
                </c:pt>
                <c:pt idx="304">
                  <c:v>22.826661929196778</c:v>
                </c:pt>
                <c:pt idx="305">
                  <c:v>22.821889351886128</c:v>
                </c:pt>
                <c:pt idx="306">
                  <c:v>22.817168766319355</c:v>
                </c:pt>
                <c:pt idx="307">
                  <c:v>22.812499379178391</c:v>
                </c:pt>
                <c:pt idx="308">
                  <c:v>22.807880413151629</c:v>
                </c:pt>
                <c:pt idx="309">
                  <c:v>22.803311106529367</c:v>
                </c:pt>
                <c:pt idx="310">
                  <c:v>22.79879071281162</c:v>
                </c:pt>
                <c:pt idx="311">
                  <c:v>22.794318500327865</c:v>
                </c:pt>
                <c:pt idx="312">
                  <c:v>22.78989375186832</c:v>
                </c:pt>
                <c:pt idx="313">
                  <c:v>22.785515764326288</c:v>
                </c:pt>
                <c:pt idx="314">
                  <c:v>22.78118384835124</c:v>
                </c:pt>
                <c:pt idx="315">
                  <c:v>22.776897328012204</c:v>
                </c:pt>
                <c:pt idx="316">
                  <c:v>22.772655540471124</c:v>
                </c:pt>
                <c:pt idx="317">
                  <c:v>22.768457835665846</c:v>
                </c:pt>
                <c:pt idx="318">
                  <c:v>22.764303576002373</c:v>
                </c:pt>
                <c:pt idx="319">
                  <c:v>22.760192136056105</c:v>
                </c:pt>
                <c:pt idx="320">
                  <c:v>22.75612290228171</c:v>
                </c:pt>
                <c:pt idx="321">
                  <c:v>22.752095272731378</c:v>
                </c:pt>
                <c:pt idx="322">
                  <c:v>22.748108656781138</c:v>
                </c:pt>
                <c:pt idx="323">
                  <c:v>22.744162474864989</c:v>
                </c:pt>
                <c:pt idx="324">
                  <c:v>22.740256158216571</c:v>
                </c:pt>
                <c:pt idx="325">
                  <c:v>22.736389148618109</c:v>
                </c:pt>
                <c:pt idx="326">
                  <c:v>22.732560898156439</c:v>
                </c:pt>
                <c:pt idx="327">
                  <c:v>22.728770868985819</c:v>
                </c:pt>
                <c:pt idx="328">
                  <c:v>22.725018533097344</c:v>
                </c:pt>
                <c:pt idx="329">
                  <c:v>22.721303372094724</c:v>
                </c:pt>
                <c:pt idx="330">
                  <c:v>22.717624876976252</c:v>
                </c:pt>
                <c:pt idx="331">
                  <c:v>22.713982547922722</c:v>
                </c:pt>
                <c:pt idx="332">
                  <c:v>22.710375894091122</c:v>
                </c:pt>
                <c:pt idx="333">
                  <c:v>22.706804433413922</c:v>
                </c:pt>
                <c:pt idx="334">
                  <c:v>22.703267692403777</c:v>
                </c:pt>
                <c:pt idx="335">
                  <c:v>22.69976520596347</c:v>
                </c:pt>
                <c:pt idx="336">
                  <c:v>22.696296517200906</c:v>
                </c:pt>
                <c:pt idx="337">
                  <c:v>22.692861177249071</c:v>
                </c:pt>
                <c:pt idx="338">
                  <c:v>22.689458745090693</c:v>
                </c:pt>
                <c:pt idx="339">
                  <c:v>22.686088787387561</c:v>
                </c:pt>
                <c:pt idx="340">
                  <c:v>22.682750878314298</c:v>
                </c:pt>
                <c:pt idx="341">
                  <c:v>22.679444599396458</c:v>
                </c:pt>
                <c:pt idx="342">
                  <c:v>22.676169539352834</c:v>
                </c:pt>
                <c:pt idx="343">
                  <c:v>22.672925293941841</c:v>
                </c:pt>
                <c:pt idx="344">
                  <c:v>22.669711465811829</c:v>
                </c:pt>
                <c:pt idx="345">
                  <c:v>22.666527664355247</c:v>
                </c:pt>
                <c:pt idx="346">
                  <c:v>22.663373505566494</c:v>
                </c:pt>
                <c:pt idx="347">
                  <c:v>22.660248611903398</c:v>
                </c:pt>
                <c:pt idx="348">
                  <c:v>22.657152612152171</c:v>
                </c:pt>
                <c:pt idx="349">
                  <c:v>22.654085141295759</c:v>
                </c:pt>
                <c:pt idx="350">
                  <c:v>22.651045840385493</c:v>
                </c:pt>
                <c:pt idx="351">
                  <c:v>22.648034356415913</c:v>
                </c:pt>
                <c:pt idx="352">
                  <c:v>22.645050342202719</c:v>
                </c:pt>
                <c:pt idx="353">
                  <c:v>22.642093456263705</c:v>
                </c:pt>
                <c:pt idx="354">
                  <c:v>22.639163362702636</c:v>
                </c:pt>
                <c:pt idx="355">
                  <c:v>22.636259731095954</c:v>
                </c:pt>
                <c:pt idx="356">
                  <c:v>22.633382236382243</c:v>
                </c:pt>
                <c:pt idx="357">
                  <c:v>22.630530558754362</c:v>
                </c:pt>
                <c:pt idx="358">
                  <c:v>22.62770438355421</c:v>
                </c:pt>
                <c:pt idx="359">
                  <c:v>22.624903401169977</c:v>
                </c:pt>
                <c:pt idx="360">
                  <c:v>22.622127306935884</c:v>
                </c:pt>
                <c:pt idx="361">
                  <c:v>22.619375801034298</c:v>
                </c:pt>
                <c:pt idx="362">
                  <c:v>22.616648588400164</c:v>
                </c:pt>
                <c:pt idx="363">
                  <c:v>22.613945378627701</c:v>
                </c:pt>
                <c:pt idx="364">
                  <c:v>22.611265885879291</c:v>
                </c:pt>
                <c:pt idx="365">
                  <c:v>22.608609828796492</c:v>
                </c:pt>
                <c:pt idx="366">
                  <c:v>22.605976930413131</c:v>
                </c:pt>
                <c:pt idx="367">
                  <c:v>22.603366918070424</c:v>
                </c:pt>
                <c:pt idx="368">
                  <c:v>22.600779523334037</c:v>
                </c:pt>
                <c:pt idx="369">
                  <c:v>22.598214481913075</c:v>
                </c:pt>
                <c:pt idx="370">
                  <c:v>22.595671533580926</c:v>
                </c:pt>
                <c:pt idx="371">
                  <c:v>22.593150422097896</c:v>
                </c:pt>
                <c:pt idx="372">
                  <c:v>22.590650895135624</c:v>
                </c:pt>
                <c:pt idx="373">
                  <c:v>22.588172704203195</c:v>
                </c:pt>
                <c:pt idx="374">
                  <c:v>22.585715604574936</c:v>
                </c:pt>
                <c:pt idx="375">
                  <c:v>22.583279355219812</c:v>
                </c:pt>
                <c:pt idx="376">
                  <c:v>22.580863718732413</c:v>
                </c:pt>
                <c:pt idx="377">
                  <c:v>22.578468461265484</c:v>
                </c:pt>
                <c:pt idx="378">
                  <c:v>22.576093352463953</c:v>
                </c:pt>
                <c:pt idx="379">
                  <c:v>22.573738165400407</c:v>
                </c:pt>
                <c:pt idx="380">
                  <c:v>22.571402676511994</c:v>
                </c:pt>
                <c:pt idx="381">
                  <c:v>22.569086665538713</c:v>
                </c:pt>
                <c:pt idx="382">
                  <c:v>22.566789915463055</c:v>
                </c:pt>
                <c:pt idx="383">
                  <c:v>22.56451221245095</c:v>
                </c:pt>
                <c:pt idx="384">
                  <c:v>22.562253345794002</c:v>
                </c:pt>
                <c:pt idx="385">
                  <c:v>22.560013107852967</c:v>
                </c:pt>
                <c:pt idx="386">
                  <c:v>22.557791294002445</c:v>
                </c:pt>
                <c:pt idx="387">
                  <c:v>22.555587702576776</c:v>
                </c:pt>
                <c:pt idx="388">
                  <c:v>22.55340213481707</c:v>
                </c:pt>
                <c:pt idx="389">
                  <c:v>22.551234394819367</c:v>
                </c:pt>
                <c:pt idx="390">
                  <c:v>22.549084289483918</c:v>
                </c:pt>
                <c:pt idx="391">
                  <c:v>22.546951628465514</c:v>
                </c:pt>
                <c:pt idx="392">
                  <c:v>22.544836224124865</c:v>
                </c:pt>
                <c:pt idx="393">
                  <c:v>22.542737891481007</c:v>
                </c:pt>
                <c:pt idx="394">
                  <c:v>22.540656448164697</c:v>
                </c:pt>
                <c:pt idx="395">
                  <c:v>22.538591714372785</c:v>
                </c:pt>
                <c:pt idx="396">
                  <c:v>22.536543512823521</c:v>
                </c:pt>
                <c:pt idx="397">
                  <c:v>22.534511668712796</c:v>
                </c:pt>
                <c:pt idx="398">
                  <c:v>22.532496009671281</c:v>
                </c:pt>
                <c:pt idx="399">
                  <c:v>22.530496365722446</c:v>
                </c:pt>
                <c:pt idx="400">
                  <c:v>22.528512569241435</c:v>
                </c:pt>
                <c:pt idx="401">
                  <c:v>22.526544454914784</c:v>
                </c:pt>
                <c:pt idx="402">
                  <c:v>22.524591859700955</c:v>
                </c:pt>
                <c:pt idx="403">
                  <c:v>22.522654622791666</c:v>
                </c:pt>
                <c:pt idx="404">
                  <c:v>22.520732585574009</c:v>
                </c:pt>
                <c:pt idx="405">
                  <c:v>22.518825591593309</c:v>
                </c:pt>
                <c:pt idx="406">
                  <c:v>22.516933486516763</c:v>
                </c:pt>
                <c:pt idx="407">
                  <c:v>22.515056118097764</c:v>
                </c:pt>
                <c:pt idx="408">
                  <c:v>22.513193336140965</c:v>
                </c:pt>
                <c:pt idx="409">
                  <c:v>22.511344992468029</c:v>
                </c:pt>
                <c:pt idx="410">
                  <c:v>22.509510940884041</c:v>
                </c:pt>
                <c:pt idx="411">
                  <c:v>22.5076910371446</c:v>
                </c:pt>
                <c:pt idx="412">
                  <c:v>22.505885138923542</c:v>
                </c:pt>
                <c:pt idx="413">
                  <c:v>22.504093105781315</c:v>
                </c:pt>
                <c:pt idx="414">
                  <c:v>22.502314799133948</c:v>
                </c:pt>
                <c:pt idx="415">
                  <c:v>22.500550082222635</c:v>
                </c:pt>
                <c:pt idx="416">
                  <c:v>22.498798820083906</c:v>
                </c:pt>
                <c:pt idx="417">
                  <c:v>22.497060879520379</c:v>
                </c:pt>
                <c:pt idx="418">
                  <c:v>22.495336129072065</c:v>
                </c:pt>
                <c:pt idx="419">
                  <c:v>22.493624438988238</c:v>
                </c:pt>
                <c:pt idx="420">
                  <c:v>22.491925681199824</c:v>
                </c:pt>
                <c:pt idx="421">
                  <c:v>22.490239729292334</c:v>
                </c:pt>
                <c:pt idx="422">
                  <c:v>22.488566458479301</c:v>
                </c:pt>
                <c:pt idx="423">
                  <c:v>22.486905745576227</c:v>
                </c:pt>
                <c:pt idx="424">
                  <c:v>22.485257468975021</c:v>
                </c:pt>
                <c:pt idx="425">
                  <c:v>22.48362150861891</c:v>
                </c:pt>
                <c:pt idx="426">
                  <c:v>22.481997745977832</c:v>
                </c:pt>
                <c:pt idx="427">
                  <c:v>22.480386064024287</c:v>
                </c:pt>
                <c:pt idx="428">
                  <c:v>22.478786347209635</c:v>
                </c:pt>
                <c:pt idx="429">
                  <c:v>22.477198481440833</c:v>
                </c:pt>
                <c:pt idx="430">
                  <c:v>22.475622354057617</c:v>
                </c:pt>
                <c:pt idx="431">
                  <c:v>22.474057853810088</c:v>
                </c:pt>
                <c:pt idx="432">
                  <c:v>22.472504870836719</c:v>
                </c:pt>
                <c:pt idx="433">
                  <c:v>22.470963296642779</c:v>
                </c:pt>
                <c:pt idx="434">
                  <c:v>22.469433024079127</c:v>
                </c:pt>
                <c:pt idx="435">
                  <c:v>22.467913947321417</c:v>
                </c:pt>
                <c:pt idx="436">
                  <c:v>22.466405961849663</c:v>
                </c:pt>
                <c:pt idx="437">
                  <c:v>22.46490896442819</c:v>
                </c:pt>
                <c:pt idx="438">
                  <c:v>22.463422853085948</c:v>
                </c:pt>
                <c:pt idx="439">
                  <c:v>22.461947527097163</c:v>
                </c:pt>
                <c:pt idx="440">
                  <c:v>22.46048288696236</c:v>
                </c:pt>
                <c:pt idx="441">
                  <c:v>22.459028834389724</c:v>
                </c:pt>
                <c:pt idx="442">
                  <c:v>22.457585272276763</c:v>
                </c:pt>
                <c:pt idx="443">
                  <c:v>22.45615210469235</c:v>
                </c:pt>
                <c:pt idx="444">
                  <c:v>22.454729236859048</c:v>
                </c:pt>
                <c:pt idx="445">
                  <c:v>22.453316575135752</c:v>
                </c:pt>
                <c:pt idx="446">
                  <c:v>22.451914027000655</c:v>
                </c:pt>
                <c:pt idx="447">
                  <c:v>22.450521501034508</c:v>
                </c:pt>
                <c:pt idx="448">
                  <c:v>22.449138906904164</c:v>
                </c:pt>
                <c:pt idx="449">
                  <c:v>22.447766155346429</c:v>
                </c:pt>
                <c:pt idx="450">
                  <c:v>22.446403158152176</c:v>
                </c:pt>
                <c:pt idx="451">
                  <c:v>22.445049828150761</c:v>
                </c:pt>
                <c:pt idx="452">
                  <c:v>22.443706079194683</c:v>
                </c:pt>
                <c:pt idx="453">
                  <c:v>22.442371826144541</c:v>
                </c:pt>
                <c:pt idx="454">
                  <c:v>22.441046984854221</c:v>
                </c:pt>
                <c:pt idx="455">
                  <c:v>22.43973147215636</c:v>
                </c:pt>
                <c:pt idx="456">
                  <c:v>22.438425205848059</c:v>
                </c:pt>
                <c:pt idx="457">
                  <c:v>22.437128104676834</c:v>
                </c:pt>
                <c:pt idx="458">
                  <c:v>22.435840088326803</c:v>
                </c:pt>
                <c:pt idx="459">
                  <c:v>22.434561077405135</c:v>
                </c:pt>
                <c:pt idx="460">
                  <c:v>22.433290993428699</c:v>
                </c:pt>
                <c:pt idx="461">
                  <c:v>22.432029758810963</c:v>
                </c:pt>
                <c:pt idx="462">
                  <c:v>22.430777296849104</c:v>
                </c:pt>
                <c:pt idx="463">
                  <c:v>22.429533531711339</c:v>
                </c:pt>
                <c:pt idx="464">
                  <c:v>22.428298388424469</c:v>
                </c:pt>
                <c:pt idx="465">
                  <c:v>22.427071792861643</c:v>
                </c:pt>
                <c:pt idx="466">
                  <c:v>22.425853671730309</c:v>
                </c:pt>
                <c:pt idx="467">
                  <c:v>22.42464395256038</c:v>
                </c:pt>
                <c:pt idx="468">
                  <c:v>22.423442563692607</c:v>
                </c:pt>
                <c:pt idx="469">
                  <c:v>22.422249434267115</c:v>
                </c:pt>
                <c:pt idx="470">
                  <c:v>22.421064494212168</c:v>
                </c:pt>
                <c:pt idx="471">
                  <c:v>22.419887674233085</c:v>
                </c:pt>
                <c:pt idx="472">
                  <c:v>22.418718905801377</c:v>
                </c:pt>
                <c:pt idx="473">
                  <c:v>22.417558121144026</c:v>
                </c:pt>
                <c:pt idx="474">
                  <c:v>22.416405253232963</c:v>
                </c:pt>
                <c:pt idx="475">
                  <c:v>22.415260235774721</c:v>
                </c:pt>
                <c:pt idx="476">
                  <c:v>22.414123003200245</c:v>
                </c:pt>
                <c:pt idx="477">
                  <c:v>22.412993490654873</c:v>
                </c:pt>
                <c:pt idx="478">
                  <c:v>22.41187163398849</c:v>
                </c:pt>
                <c:pt idx="479">
                  <c:v>22.410757369745831</c:v>
                </c:pt>
                <c:pt idx="480">
                  <c:v>22.409650635156943</c:v>
                </c:pt>
                <c:pt idx="481">
                  <c:v>22.408551368127814</c:v>
                </c:pt>
                <c:pt idx="482">
                  <c:v>22.407459507231135</c:v>
                </c:pt>
                <c:pt idx="483">
                  <c:v>22.406374991697223</c:v>
                </c:pt>
                <c:pt idx="484">
                  <c:v>22.405297761405091</c:v>
                </c:pt>
                <c:pt idx="485">
                  <c:v>22.404227756873656</c:v>
                </c:pt>
                <c:pt idx="486">
                  <c:v>22.403164919253094</c:v>
                </c:pt>
                <c:pt idx="487">
                  <c:v>22.40210919031632</c:v>
                </c:pt>
                <c:pt idx="488">
                  <c:v>22.401060512450627</c:v>
                </c:pt>
                <c:pt idx="489">
                  <c:v>22.400018828649433</c:v>
                </c:pt>
                <c:pt idx="490">
                  <c:v>22.398984082504182</c:v>
                </c:pt>
                <c:pt idx="491">
                  <c:v>22.397956218196352</c:v>
                </c:pt>
                <c:pt idx="492">
                  <c:v>22.396935180489617</c:v>
                </c:pt>
                <c:pt idx="493">
                  <c:v>22.39592091472209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97-47EB-A4E0-10050BE8E632}"/>
            </c:ext>
          </c:extLst>
        </c:ser>
        <c:ser>
          <c:idx val="2"/>
          <c:order val="2"/>
          <c:marker>
            <c:symbol val="none"/>
          </c:marker>
          <c:xVal>
            <c:numRef>
              <c:f>'nabeh stropu'!$A$12:$A$505</c:f>
              <c:numCache>
                <c:formatCode>h:mm</c:formatCode>
                <c:ptCount val="494"/>
                <c:pt idx="0">
                  <c:v>8.3333333333333332E-3</c:v>
                </c:pt>
                <c:pt idx="1">
                  <c:v>8.4490740740740741E-3</c:v>
                </c:pt>
                <c:pt idx="2">
                  <c:v>8.564814814814815E-3</c:v>
                </c:pt>
                <c:pt idx="3">
                  <c:v>8.6805555555555559E-3</c:v>
                </c:pt>
                <c:pt idx="4">
                  <c:v>8.7962962962962968E-3</c:v>
                </c:pt>
                <c:pt idx="5">
                  <c:v>8.9120370370370378E-3</c:v>
                </c:pt>
                <c:pt idx="6">
                  <c:v>9.0277777777777787E-3</c:v>
                </c:pt>
                <c:pt idx="7">
                  <c:v>9.1435185185185196E-3</c:v>
                </c:pt>
                <c:pt idx="8">
                  <c:v>9.2592592592592605E-3</c:v>
                </c:pt>
                <c:pt idx="9">
                  <c:v>9.3750000000000014E-3</c:v>
                </c:pt>
                <c:pt idx="10">
                  <c:v>9.4907407407407423E-3</c:v>
                </c:pt>
                <c:pt idx="11">
                  <c:v>9.6064814814814832E-3</c:v>
                </c:pt>
                <c:pt idx="12">
                  <c:v>9.7222222222222241E-3</c:v>
                </c:pt>
                <c:pt idx="13">
                  <c:v>9.837962962962965E-3</c:v>
                </c:pt>
                <c:pt idx="14">
                  <c:v>9.9537037037037059E-3</c:v>
                </c:pt>
                <c:pt idx="15">
                  <c:v>1.0069444444444447E-2</c:v>
                </c:pt>
                <c:pt idx="16">
                  <c:v>1.0185185185185188E-2</c:v>
                </c:pt>
                <c:pt idx="17">
                  <c:v>1.0300925925925929E-2</c:v>
                </c:pt>
                <c:pt idx="18">
                  <c:v>1.041666666666667E-2</c:v>
                </c:pt>
                <c:pt idx="19">
                  <c:v>1.053240740740741E-2</c:v>
                </c:pt>
                <c:pt idx="20">
                  <c:v>1.0648148148148151E-2</c:v>
                </c:pt>
                <c:pt idx="21">
                  <c:v>1.0763888888888892E-2</c:v>
                </c:pt>
                <c:pt idx="22">
                  <c:v>1.0879629629629633E-2</c:v>
                </c:pt>
                <c:pt idx="23">
                  <c:v>1.0995370370370374E-2</c:v>
                </c:pt>
                <c:pt idx="24">
                  <c:v>1.1111111111111115E-2</c:v>
                </c:pt>
                <c:pt idx="25">
                  <c:v>1.1226851851851856E-2</c:v>
                </c:pt>
                <c:pt idx="26">
                  <c:v>1.1342592592592597E-2</c:v>
                </c:pt>
                <c:pt idx="27">
                  <c:v>1.1458333333333338E-2</c:v>
                </c:pt>
                <c:pt idx="28">
                  <c:v>1.1574074074074079E-2</c:v>
                </c:pt>
                <c:pt idx="29">
                  <c:v>1.168981481481482E-2</c:v>
                </c:pt>
                <c:pt idx="30">
                  <c:v>1.180555555555556E-2</c:v>
                </c:pt>
                <c:pt idx="31">
                  <c:v>1.1921296296296301E-2</c:v>
                </c:pt>
                <c:pt idx="32">
                  <c:v>1.2037037037037042E-2</c:v>
                </c:pt>
                <c:pt idx="33">
                  <c:v>1.2152777777777783E-2</c:v>
                </c:pt>
                <c:pt idx="34">
                  <c:v>1.2268518518518524E-2</c:v>
                </c:pt>
                <c:pt idx="35">
                  <c:v>1.2384259259259265E-2</c:v>
                </c:pt>
                <c:pt idx="36">
                  <c:v>1.2500000000000006E-2</c:v>
                </c:pt>
                <c:pt idx="37">
                  <c:v>1.2615740740740747E-2</c:v>
                </c:pt>
                <c:pt idx="38">
                  <c:v>1.2731481481481488E-2</c:v>
                </c:pt>
                <c:pt idx="39">
                  <c:v>1.2847222222222229E-2</c:v>
                </c:pt>
                <c:pt idx="40">
                  <c:v>1.296296296296297E-2</c:v>
                </c:pt>
                <c:pt idx="41">
                  <c:v>1.307870370370371E-2</c:v>
                </c:pt>
                <c:pt idx="42">
                  <c:v>1.3194444444444451E-2</c:v>
                </c:pt>
                <c:pt idx="43">
                  <c:v>1.3310185185185192E-2</c:v>
                </c:pt>
                <c:pt idx="44">
                  <c:v>1.3425925925925933E-2</c:v>
                </c:pt>
                <c:pt idx="45">
                  <c:v>1.3541666666666674E-2</c:v>
                </c:pt>
                <c:pt idx="46">
                  <c:v>1.3657407407407415E-2</c:v>
                </c:pt>
                <c:pt idx="47">
                  <c:v>1.3773148148148156E-2</c:v>
                </c:pt>
                <c:pt idx="48">
                  <c:v>1.3888888888888897E-2</c:v>
                </c:pt>
                <c:pt idx="49">
                  <c:v>1.4004629629629638E-2</c:v>
                </c:pt>
                <c:pt idx="50">
                  <c:v>1.4120370370370379E-2</c:v>
                </c:pt>
                <c:pt idx="51">
                  <c:v>1.423611111111112E-2</c:v>
                </c:pt>
                <c:pt idx="52">
                  <c:v>1.435185185185186E-2</c:v>
                </c:pt>
                <c:pt idx="53">
                  <c:v>1.4467592592592601E-2</c:v>
                </c:pt>
                <c:pt idx="54">
                  <c:v>1.4583333333333342E-2</c:v>
                </c:pt>
                <c:pt idx="55">
                  <c:v>1.4699074074074083E-2</c:v>
                </c:pt>
                <c:pt idx="56">
                  <c:v>1.4814814814814824E-2</c:v>
                </c:pt>
                <c:pt idx="57">
                  <c:v>1.4930555555555565E-2</c:v>
                </c:pt>
                <c:pt idx="58">
                  <c:v>1.5046296296296306E-2</c:v>
                </c:pt>
                <c:pt idx="59">
                  <c:v>1.5162037037037047E-2</c:v>
                </c:pt>
                <c:pt idx="60">
                  <c:v>1.5277777777777788E-2</c:v>
                </c:pt>
                <c:pt idx="61">
                  <c:v>1.5393518518518529E-2</c:v>
                </c:pt>
                <c:pt idx="62">
                  <c:v>1.550925925925927E-2</c:v>
                </c:pt>
                <c:pt idx="63">
                  <c:v>1.562500000000001E-2</c:v>
                </c:pt>
                <c:pt idx="64">
                  <c:v>1.574074074074075E-2</c:v>
                </c:pt>
                <c:pt idx="65">
                  <c:v>1.5856481481481489E-2</c:v>
                </c:pt>
                <c:pt idx="66">
                  <c:v>1.5972222222222228E-2</c:v>
                </c:pt>
                <c:pt idx="67">
                  <c:v>1.6087962962962967E-2</c:v>
                </c:pt>
                <c:pt idx="68">
                  <c:v>1.6203703703703706E-2</c:v>
                </c:pt>
                <c:pt idx="69">
                  <c:v>1.6319444444444445E-2</c:v>
                </c:pt>
                <c:pt idx="70">
                  <c:v>1.6435185185185185E-2</c:v>
                </c:pt>
                <c:pt idx="71">
                  <c:v>1.6550925925925924E-2</c:v>
                </c:pt>
                <c:pt idx="72">
                  <c:v>1.6666666666666663E-2</c:v>
                </c:pt>
                <c:pt idx="73">
                  <c:v>1.6782407407407402E-2</c:v>
                </c:pt>
                <c:pt idx="74">
                  <c:v>1.6898148148148141E-2</c:v>
                </c:pt>
                <c:pt idx="75">
                  <c:v>1.701388888888888E-2</c:v>
                </c:pt>
                <c:pt idx="76">
                  <c:v>1.712962962962962E-2</c:v>
                </c:pt>
                <c:pt idx="77">
                  <c:v>1.7245370370370359E-2</c:v>
                </c:pt>
                <c:pt idx="78">
                  <c:v>1.7361111111111098E-2</c:v>
                </c:pt>
                <c:pt idx="79">
                  <c:v>1.7476851851851837E-2</c:v>
                </c:pt>
                <c:pt idx="80">
                  <c:v>1.7592592592592576E-2</c:v>
                </c:pt>
                <c:pt idx="81">
                  <c:v>1.7708333333333316E-2</c:v>
                </c:pt>
                <c:pt idx="82">
                  <c:v>1.7824074074074055E-2</c:v>
                </c:pt>
                <c:pt idx="83">
                  <c:v>1.7939814814814794E-2</c:v>
                </c:pt>
                <c:pt idx="84">
                  <c:v>1.8055555555555533E-2</c:v>
                </c:pt>
                <c:pt idx="85">
                  <c:v>1.8171296296296272E-2</c:v>
                </c:pt>
                <c:pt idx="86">
                  <c:v>1.8287037037037011E-2</c:v>
                </c:pt>
                <c:pt idx="87">
                  <c:v>1.8402777777777751E-2</c:v>
                </c:pt>
                <c:pt idx="88">
                  <c:v>1.851851851851849E-2</c:v>
                </c:pt>
                <c:pt idx="89">
                  <c:v>1.8634259259259229E-2</c:v>
                </c:pt>
                <c:pt idx="90">
                  <c:v>1.8749999999999968E-2</c:v>
                </c:pt>
                <c:pt idx="91">
                  <c:v>1.8865740740740707E-2</c:v>
                </c:pt>
                <c:pt idx="92">
                  <c:v>1.8981481481481446E-2</c:v>
                </c:pt>
                <c:pt idx="93">
                  <c:v>1.9097222222222186E-2</c:v>
                </c:pt>
                <c:pt idx="94">
                  <c:v>1.9212962962962925E-2</c:v>
                </c:pt>
                <c:pt idx="95">
                  <c:v>1.9328703703703664E-2</c:v>
                </c:pt>
                <c:pt idx="96">
                  <c:v>1.9444444444444403E-2</c:v>
                </c:pt>
                <c:pt idx="97">
                  <c:v>1.9560185185185142E-2</c:v>
                </c:pt>
                <c:pt idx="98">
                  <c:v>1.9675925925925881E-2</c:v>
                </c:pt>
                <c:pt idx="99">
                  <c:v>1.9791666666666621E-2</c:v>
                </c:pt>
                <c:pt idx="100">
                  <c:v>1.990740740740736E-2</c:v>
                </c:pt>
                <c:pt idx="101">
                  <c:v>2.0023148148148099E-2</c:v>
                </c:pt>
                <c:pt idx="102">
                  <c:v>2.0138888888888838E-2</c:v>
                </c:pt>
                <c:pt idx="103">
                  <c:v>2.0254629629629577E-2</c:v>
                </c:pt>
                <c:pt idx="104">
                  <c:v>2.0370370370370317E-2</c:v>
                </c:pt>
                <c:pt idx="105">
                  <c:v>2.0486111111111056E-2</c:v>
                </c:pt>
                <c:pt idx="106">
                  <c:v>2.0601851851851795E-2</c:v>
                </c:pt>
                <c:pt idx="107">
                  <c:v>2.0717592592592534E-2</c:v>
                </c:pt>
                <c:pt idx="108">
                  <c:v>2.0833333333333273E-2</c:v>
                </c:pt>
                <c:pt idx="109">
                  <c:v>2.0949074074074012E-2</c:v>
                </c:pt>
                <c:pt idx="110">
                  <c:v>2.1064814814814752E-2</c:v>
                </c:pt>
                <c:pt idx="111">
                  <c:v>2.1180555555555491E-2</c:v>
                </c:pt>
                <c:pt idx="112">
                  <c:v>2.129629629629623E-2</c:v>
                </c:pt>
                <c:pt idx="113">
                  <c:v>2.1412037037036969E-2</c:v>
                </c:pt>
                <c:pt idx="114">
                  <c:v>2.1527777777777708E-2</c:v>
                </c:pt>
                <c:pt idx="115">
                  <c:v>2.1643518518518447E-2</c:v>
                </c:pt>
                <c:pt idx="116">
                  <c:v>2.1759259259259187E-2</c:v>
                </c:pt>
                <c:pt idx="117">
                  <c:v>2.1874999999999926E-2</c:v>
                </c:pt>
                <c:pt idx="118">
                  <c:v>2.1990740740740665E-2</c:v>
                </c:pt>
                <c:pt idx="119">
                  <c:v>2.2106481481481404E-2</c:v>
                </c:pt>
                <c:pt idx="120">
                  <c:v>2.2222222222222143E-2</c:v>
                </c:pt>
                <c:pt idx="121">
                  <c:v>2.2337962962962882E-2</c:v>
                </c:pt>
                <c:pt idx="122">
                  <c:v>2.2453703703703622E-2</c:v>
                </c:pt>
                <c:pt idx="123">
                  <c:v>2.2569444444444361E-2</c:v>
                </c:pt>
                <c:pt idx="124">
                  <c:v>2.26851851851851E-2</c:v>
                </c:pt>
                <c:pt idx="125">
                  <c:v>2.2800925925925839E-2</c:v>
                </c:pt>
                <c:pt idx="126">
                  <c:v>2.2916666666666578E-2</c:v>
                </c:pt>
                <c:pt idx="127">
                  <c:v>2.3032407407407317E-2</c:v>
                </c:pt>
                <c:pt idx="128">
                  <c:v>2.3148148148148057E-2</c:v>
                </c:pt>
                <c:pt idx="129">
                  <c:v>2.3263888888888796E-2</c:v>
                </c:pt>
                <c:pt idx="130">
                  <c:v>2.3379629629629535E-2</c:v>
                </c:pt>
                <c:pt idx="131">
                  <c:v>2.3495370370370274E-2</c:v>
                </c:pt>
                <c:pt idx="132">
                  <c:v>2.3611111111111013E-2</c:v>
                </c:pt>
                <c:pt idx="133">
                  <c:v>2.3726851851851753E-2</c:v>
                </c:pt>
                <c:pt idx="134">
                  <c:v>2.3842592592592492E-2</c:v>
                </c:pt>
                <c:pt idx="135">
                  <c:v>2.3958333333333231E-2</c:v>
                </c:pt>
                <c:pt idx="136">
                  <c:v>2.407407407407397E-2</c:v>
                </c:pt>
                <c:pt idx="137">
                  <c:v>2.4189814814814709E-2</c:v>
                </c:pt>
                <c:pt idx="138">
                  <c:v>2.4305555555555448E-2</c:v>
                </c:pt>
                <c:pt idx="139">
                  <c:v>2.4421296296296188E-2</c:v>
                </c:pt>
                <c:pt idx="140">
                  <c:v>2.4537037037036927E-2</c:v>
                </c:pt>
                <c:pt idx="141">
                  <c:v>2.4652777777777666E-2</c:v>
                </c:pt>
                <c:pt idx="142">
                  <c:v>2.4768518518518405E-2</c:v>
                </c:pt>
                <c:pt idx="143">
                  <c:v>2.4884259259259144E-2</c:v>
                </c:pt>
                <c:pt idx="144">
                  <c:v>2.4999999999999883E-2</c:v>
                </c:pt>
                <c:pt idx="145">
                  <c:v>2.5115740740740623E-2</c:v>
                </c:pt>
                <c:pt idx="146">
                  <c:v>2.5231481481481362E-2</c:v>
                </c:pt>
                <c:pt idx="147">
                  <c:v>2.5347222222222101E-2</c:v>
                </c:pt>
                <c:pt idx="148">
                  <c:v>2.546296296296284E-2</c:v>
                </c:pt>
                <c:pt idx="149">
                  <c:v>2.5578703703703579E-2</c:v>
                </c:pt>
                <c:pt idx="150">
                  <c:v>2.5694444444444318E-2</c:v>
                </c:pt>
                <c:pt idx="151">
                  <c:v>2.5810185185185058E-2</c:v>
                </c:pt>
                <c:pt idx="152">
                  <c:v>2.5925925925925797E-2</c:v>
                </c:pt>
                <c:pt idx="153">
                  <c:v>2.6041666666666536E-2</c:v>
                </c:pt>
                <c:pt idx="154">
                  <c:v>2.6157407407407275E-2</c:v>
                </c:pt>
                <c:pt idx="155">
                  <c:v>2.6273148148148014E-2</c:v>
                </c:pt>
                <c:pt idx="156">
                  <c:v>2.6388888888888754E-2</c:v>
                </c:pt>
                <c:pt idx="157">
                  <c:v>2.6504629629629493E-2</c:v>
                </c:pt>
                <c:pt idx="158">
                  <c:v>2.6620370370370232E-2</c:v>
                </c:pt>
                <c:pt idx="159">
                  <c:v>2.6736111111110971E-2</c:v>
                </c:pt>
                <c:pt idx="160">
                  <c:v>2.685185185185171E-2</c:v>
                </c:pt>
                <c:pt idx="161">
                  <c:v>2.6967592592592449E-2</c:v>
                </c:pt>
                <c:pt idx="162">
                  <c:v>2.7083333333333189E-2</c:v>
                </c:pt>
                <c:pt idx="163">
                  <c:v>2.7199074074073928E-2</c:v>
                </c:pt>
                <c:pt idx="164">
                  <c:v>2.7314814814814667E-2</c:v>
                </c:pt>
                <c:pt idx="165">
                  <c:v>2.7430555555555406E-2</c:v>
                </c:pt>
                <c:pt idx="166">
                  <c:v>2.7546296296296145E-2</c:v>
                </c:pt>
                <c:pt idx="167">
                  <c:v>2.7662037037036884E-2</c:v>
                </c:pt>
                <c:pt idx="168">
                  <c:v>2.7777777777777624E-2</c:v>
                </c:pt>
                <c:pt idx="169">
                  <c:v>2.7893518518518363E-2</c:v>
                </c:pt>
                <c:pt idx="170">
                  <c:v>2.8009259259259102E-2</c:v>
                </c:pt>
                <c:pt idx="171">
                  <c:v>2.8124999999999841E-2</c:v>
                </c:pt>
                <c:pt idx="172">
                  <c:v>2.824074074074058E-2</c:v>
                </c:pt>
                <c:pt idx="173">
                  <c:v>2.8356481481481319E-2</c:v>
                </c:pt>
                <c:pt idx="174">
                  <c:v>2.8472222222222059E-2</c:v>
                </c:pt>
                <c:pt idx="175">
                  <c:v>2.8587962962962798E-2</c:v>
                </c:pt>
                <c:pt idx="176">
                  <c:v>2.8703703703703537E-2</c:v>
                </c:pt>
                <c:pt idx="177">
                  <c:v>2.8819444444444276E-2</c:v>
                </c:pt>
                <c:pt idx="178">
                  <c:v>2.8935185185185015E-2</c:v>
                </c:pt>
                <c:pt idx="179">
                  <c:v>2.9050925925925754E-2</c:v>
                </c:pt>
                <c:pt idx="180">
                  <c:v>2.9166666666666494E-2</c:v>
                </c:pt>
                <c:pt idx="181">
                  <c:v>2.9282407407407233E-2</c:v>
                </c:pt>
                <c:pt idx="182">
                  <c:v>2.9398148148147972E-2</c:v>
                </c:pt>
                <c:pt idx="183">
                  <c:v>2.9513888888888711E-2</c:v>
                </c:pt>
                <c:pt idx="184">
                  <c:v>2.962962962962945E-2</c:v>
                </c:pt>
                <c:pt idx="185">
                  <c:v>2.974537037037019E-2</c:v>
                </c:pt>
                <c:pt idx="186">
                  <c:v>2.9861111111110929E-2</c:v>
                </c:pt>
                <c:pt idx="187">
                  <c:v>2.9976851851851668E-2</c:v>
                </c:pt>
                <c:pt idx="188">
                  <c:v>3.0092592592592407E-2</c:v>
                </c:pt>
                <c:pt idx="189">
                  <c:v>3.0208333333333146E-2</c:v>
                </c:pt>
                <c:pt idx="190">
                  <c:v>3.0324074074073885E-2</c:v>
                </c:pt>
                <c:pt idx="191">
                  <c:v>3.0439814814814625E-2</c:v>
                </c:pt>
                <c:pt idx="192">
                  <c:v>3.0555555555555364E-2</c:v>
                </c:pt>
                <c:pt idx="193">
                  <c:v>3.0671296296296103E-2</c:v>
                </c:pt>
                <c:pt idx="194">
                  <c:v>3.0787037037036842E-2</c:v>
                </c:pt>
                <c:pt idx="195">
                  <c:v>3.0902777777777581E-2</c:v>
                </c:pt>
                <c:pt idx="196">
                  <c:v>3.101851851851832E-2</c:v>
                </c:pt>
                <c:pt idx="197">
                  <c:v>3.113425925925906E-2</c:v>
                </c:pt>
                <c:pt idx="198">
                  <c:v>3.1249999999999799E-2</c:v>
                </c:pt>
                <c:pt idx="199">
                  <c:v>3.1365740740740541E-2</c:v>
                </c:pt>
                <c:pt idx="200">
                  <c:v>3.1481481481481284E-2</c:v>
                </c:pt>
                <c:pt idx="201">
                  <c:v>3.1597222222222027E-2</c:v>
                </c:pt>
                <c:pt idx="202">
                  <c:v>3.1712962962962769E-2</c:v>
                </c:pt>
                <c:pt idx="203">
                  <c:v>3.1828703703703512E-2</c:v>
                </c:pt>
                <c:pt idx="204">
                  <c:v>3.1944444444444255E-2</c:v>
                </c:pt>
                <c:pt idx="205">
                  <c:v>3.2060185185184997E-2</c:v>
                </c:pt>
                <c:pt idx="206">
                  <c:v>3.217592592592574E-2</c:v>
                </c:pt>
                <c:pt idx="207">
                  <c:v>3.2291666666666483E-2</c:v>
                </c:pt>
                <c:pt idx="208">
                  <c:v>3.2407407407407225E-2</c:v>
                </c:pt>
                <c:pt idx="209">
                  <c:v>3.2523148148147968E-2</c:v>
                </c:pt>
                <c:pt idx="210">
                  <c:v>3.263888888888871E-2</c:v>
                </c:pt>
                <c:pt idx="211">
                  <c:v>3.2754629629629453E-2</c:v>
                </c:pt>
                <c:pt idx="212">
                  <c:v>3.2870370370370196E-2</c:v>
                </c:pt>
                <c:pt idx="213">
                  <c:v>3.2986111111110938E-2</c:v>
                </c:pt>
                <c:pt idx="214">
                  <c:v>3.3101851851851681E-2</c:v>
                </c:pt>
                <c:pt idx="215">
                  <c:v>3.3217592592592424E-2</c:v>
                </c:pt>
                <c:pt idx="216">
                  <c:v>3.3333333333333166E-2</c:v>
                </c:pt>
                <c:pt idx="217">
                  <c:v>3.3449074074073909E-2</c:v>
                </c:pt>
                <c:pt idx="218">
                  <c:v>3.3564814814814652E-2</c:v>
                </c:pt>
                <c:pt idx="219">
                  <c:v>3.3680555555555394E-2</c:v>
                </c:pt>
                <c:pt idx="220">
                  <c:v>3.3796296296296137E-2</c:v>
                </c:pt>
                <c:pt idx="221">
                  <c:v>3.391203703703688E-2</c:v>
                </c:pt>
                <c:pt idx="222">
                  <c:v>3.4027777777777622E-2</c:v>
                </c:pt>
                <c:pt idx="223">
                  <c:v>3.4143518518518365E-2</c:v>
                </c:pt>
                <c:pt idx="224">
                  <c:v>3.4259259259259107E-2</c:v>
                </c:pt>
                <c:pt idx="225">
                  <c:v>3.437499999999985E-2</c:v>
                </c:pt>
                <c:pt idx="226">
                  <c:v>3.4490740740740593E-2</c:v>
                </c:pt>
                <c:pt idx="227">
                  <c:v>3.4606481481481335E-2</c:v>
                </c:pt>
                <c:pt idx="228">
                  <c:v>3.4722222222222078E-2</c:v>
                </c:pt>
                <c:pt idx="229">
                  <c:v>3.4837962962962821E-2</c:v>
                </c:pt>
                <c:pt idx="230">
                  <c:v>3.4953703703703563E-2</c:v>
                </c:pt>
                <c:pt idx="231">
                  <c:v>3.5069444444444306E-2</c:v>
                </c:pt>
                <c:pt idx="232">
                  <c:v>3.5185185185185049E-2</c:v>
                </c:pt>
                <c:pt idx="233">
                  <c:v>3.5300925925925791E-2</c:v>
                </c:pt>
                <c:pt idx="234">
                  <c:v>3.5416666666666534E-2</c:v>
                </c:pt>
                <c:pt idx="235">
                  <c:v>3.5532407407407277E-2</c:v>
                </c:pt>
                <c:pt idx="236">
                  <c:v>3.5648148148148019E-2</c:v>
                </c:pt>
                <c:pt idx="237">
                  <c:v>3.5763888888888762E-2</c:v>
                </c:pt>
                <c:pt idx="238">
                  <c:v>3.5879629629629504E-2</c:v>
                </c:pt>
                <c:pt idx="239">
                  <c:v>3.5995370370370247E-2</c:v>
                </c:pt>
                <c:pt idx="240">
                  <c:v>3.611111111111099E-2</c:v>
                </c:pt>
                <c:pt idx="241">
                  <c:v>3.6226851851851732E-2</c:v>
                </c:pt>
                <c:pt idx="242">
                  <c:v>3.6342592592592475E-2</c:v>
                </c:pt>
                <c:pt idx="243">
                  <c:v>3.6458333333333218E-2</c:v>
                </c:pt>
                <c:pt idx="244">
                  <c:v>3.657407407407396E-2</c:v>
                </c:pt>
                <c:pt idx="245">
                  <c:v>3.6689814814814703E-2</c:v>
                </c:pt>
                <c:pt idx="246">
                  <c:v>3.6805555555555446E-2</c:v>
                </c:pt>
                <c:pt idx="247">
                  <c:v>3.6921296296296188E-2</c:v>
                </c:pt>
                <c:pt idx="248">
                  <c:v>3.7037037037036931E-2</c:v>
                </c:pt>
                <c:pt idx="249">
                  <c:v>3.7152777777777674E-2</c:v>
                </c:pt>
                <c:pt idx="250">
                  <c:v>3.7268518518518416E-2</c:v>
                </c:pt>
                <c:pt idx="251">
                  <c:v>3.7384259259259159E-2</c:v>
                </c:pt>
                <c:pt idx="252">
                  <c:v>3.7499999999999901E-2</c:v>
                </c:pt>
                <c:pt idx="253">
                  <c:v>3.7615740740740644E-2</c:v>
                </c:pt>
                <c:pt idx="254">
                  <c:v>3.7731481481481387E-2</c:v>
                </c:pt>
                <c:pt idx="255">
                  <c:v>3.7847222222222129E-2</c:v>
                </c:pt>
                <c:pt idx="256">
                  <c:v>3.7962962962962872E-2</c:v>
                </c:pt>
                <c:pt idx="257">
                  <c:v>3.8078703703703615E-2</c:v>
                </c:pt>
                <c:pt idx="258">
                  <c:v>3.8194444444444357E-2</c:v>
                </c:pt>
                <c:pt idx="259">
                  <c:v>3.83101851851851E-2</c:v>
                </c:pt>
                <c:pt idx="260">
                  <c:v>3.8425925925925843E-2</c:v>
                </c:pt>
                <c:pt idx="261">
                  <c:v>3.8541666666666585E-2</c:v>
                </c:pt>
                <c:pt idx="262">
                  <c:v>3.8657407407407328E-2</c:v>
                </c:pt>
                <c:pt idx="263">
                  <c:v>3.8773148148148071E-2</c:v>
                </c:pt>
                <c:pt idx="264">
                  <c:v>3.8888888888888813E-2</c:v>
                </c:pt>
                <c:pt idx="265">
                  <c:v>3.9004629629629556E-2</c:v>
                </c:pt>
                <c:pt idx="266">
                  <c:v>3.9120370370370298E-2</c:v>
                </c:pt>
                <c:pt idx="267">
                  <c:v>3.9236111111111041E-2</c:v>
                </c:pt>
                <c:pt idx="268">
                  <c:v>3.9351851851851784E-2</c:v>
                </c:pt>
                <c:pt idx="269">
                  <c:v>3.9467592592592526E-2</c:v>
                </c:pt>
                <c:pt idx="270">
                  <c:v>3.9583333333333269E-2</c:v>
                </c:pt>
                <c:pt idx="271">
                  <c:v>3.9699074074074012E-2</c:v>
                </c:pt>
                <c:pt idx="272">
                  <c:v>3.9814814814814754E-2</c:v>
                </c:pt>
                <c:pt idx="273">
                  <c:v>3.9930555555555497E-2</c:v>
                </c:pt>
                <c:pt idx="274">
                  <c:v>4.004629629629624E-2</c:v>
                </c:pt>
                <c:pt idx="275">
                  <c:v>4.0162037037036982E-2</c:v>
                </c:pt>
                <c:pt idx="276">
                  <c:v>4.0277777777777725E-2</c:v>
                </c:pt>
                <c:pt idx="277">
                  <c:v>4.0393518518518468E-2</c:v>
                </c:pt>
                <c:pt idx="278">
                  <c:v>4.050925925925921E-2</c:v>
                </c:pt>
                <c:pt idx="279">
                  <c:v>4.0624999999999953E-2</c:v>
                </c:pt>
                <c:pt idx="280">
                  <c:v>4.0740740740740695E-2</c:v>
                </c:pt>
                <c:pt idx="281">
                  <c:v>4.0856481481481438E-2</c:v>
                </c:pt>
                <c:pt idx="282">
                  <c:v>4.0972222222222181E-2</c:v>
                </c:pt>
                <c:pt idx="283">
                  <c:v>4.1087962962962923E-2</c:v>
                </c:pt>
                <c:pt idx="284">
                  <c:v>4.1203703703703666E-2</c:v>
                </c:pt>
                <c:pt idx="285">
                  <c:v>4.1319444444444409E-2</c:v>
                </c:pt>
                <c:pt idx="286">
                  <c:v>4.1435185185185151E-2</c:v>
                </c:pt>
                <c:pt idx="287">
                  <c:v>4.1550925925925894E-2</c:v>
                </c:pt>
                <c:pt idx="288">
                  <c:v>4.1666666666666637E-2</c:v>
                </c:pt>
                <c:pt idx="289">
                  <c:v>4.1782407407407379E-2</c:v>
                </c:pt>
                <c:pt idx="290">
                  <c:v>4.1898148148148122E-2</c:v>
                </c:pt>
                <c:pt idx="291">
                  <c:v>4.2013888888888865E-2</c:v>
                </c:pt>
                <c:pt idx="292">
                  <c:v>4.2129629629629607E-2</c:v>
                </c:pt>
                <c:pt idx="293">
                  <c:v>4.224537037037035E-2</c:v>
                </c:pt>
                <c:pt idx="294">
                  <c:v>4.2361111111111092E-2</c:v>
                </c:pt>
                <c:pt idx="295">
                  <c:v>4.2476851851851835E-2</c:v>
                </c:pt>
                <c:pt idx="296">
                  <c:v>4.2592592592592578E-2</c:v>
                </c:pt>
                <c:pt idx="297">
                  <c:v>4.270833333333332E-2</c:v>
                </c:pt>
                <c:pt idx="298">
                  <c:v>4.2824074074074063E-2</c:v>
                </c:pt>
                <c:pt idx="299">
                  <c:v>4.2939814814814806E-2</c:v>
                </c:pt>
                <c:pt idx="300">
                  <c:v>4.3055555555555548E-2</c:v>
                </c:pt>
                <c:pt idx="301">
                  <c:v>4.3171296296296291E-2</c:v>
                </c:pt>
                <c:pt idx="302">
                  <c:v>4.3287037037037034E-2</c:v>
                </c:pt>
                <c:pt idx="303">
                  <c:v>4.3402777777777776E-2</c:v>
                </c:pt>
                <c:pt idx="304">
                  <c:v>4.3518518518518519E-2</c:v>
                </c:pt>
                <c:pt idx="305">
                  <c:v>4.3634259259259262E-2</c:v>
                </c:pt>
                <c:pt idx="306">
                  <c:v>4.3750000000000004E-2</c:v>
                </c:pt>
                <c:pt idx="307">
                  <c:v>4.3865740740740747E-2</c:v>
                </c:pt>
                <c:pt idx="308">
                  <c:v>4.3981481481481489E-2</c:v>
                </c:pt>
                <c:pt idx="309">
                  <c:v>4.4097222222222232E-2</c:v>
                </c:pt>
                <c:pt idx="310">
                  <c:v>4.4212962962962975E-2</c:v>
                </c:pt>
                <c:pt idx="311">
                  <c:v>4.4328703703703717E-2</c:v>
                </c:pt>
                <c:pt idx="312">
                  <c:v>4.444444444444446E-2</c:v>
                </c:pt>
                <c:pt idx="313">
                  <c:v>4.4560185185185203E-2</c:v>
                </c:pt>
                <c:pt idx="314">
                  <c:v>4.4675925925925945E-2</c:v>
                </c:pt>
                <c:pt idx="315">
                  <c:v>4.4791666666666688E-2</c:v>
                </c:pt>
                <c:pt idx="316">
                  <c:v>4.4907407407407431E-2</c:v>
                </c:pt>
                <c:pt idx="317">
                  <c:v>4.5023148148148173E-2</c:v>
                </c:pt>
                <c:pt idx="318">
                  <c:v>4.5138888888888916E-2</c:v>
                </c:pt>
                <c:pt idx="319">
                  <c:v>4.5254629629629659E-2</c:v>
                </c:pt>
                <c:pt idx="320">
                  <c:v>4.5370370370370401E-2</c:v>
                </c:pt>
                <c:pt idx="321">
                  <c:v>4.5486111111111144E-2</c:v>
                </c:pt>
                <c:pt idx="322">
                  <c:v>4.5601851851851886E-2</c:v>
                </c:pt>
                <c:pt idx="323">
                  <c:v>4.5717592592592629E-2</c:v>
                </c:pt>
                <c:pt idx="324">
                  <c:v>4.5833333333333372E-2</c:v>
                </c:pt>
                <c:pt idx="325">
                  <c:v>4.5949074074074114E-2</c:v>
                </c:pt>
                <c:pt idx="326">
                  <c:v>4.6064814814814857E-2</c:v>
                </c:pt>
                <c:pt idx="327">
                  <c:v>4.61805555555556E-2</c:v>
                </c:pt>
                <c:pt idx="328">
                  <c:v>4.6296296296296342E-2</c:v>
                </c:pt>
                <c:pt idx="329">
                  <c:v>4.6412037037037085E-2</c:v>
                </c:pt>
                <c:pt idx="330">
                  <c:v>4.6527777777777828E-2</c:v>
                </c:pt>
                <c:pt idx="331">
                  <c:v>4.664351851851857E-2</c:v>
                </c:pt>
                <c:pt idx="332">
                  <c:v>4.6759259259259313E-2</c:v>
                </c:pt>
                <c:pt idx="333">
                  <c:v>4.6875000000000056E-2</c:v>
                </c:pt>
                <c:pt idx="334">
                  <c:v>4.6990740740740798E-2</c:v>
                </c:pt>
                <c:pt idx="335">
                  <c:v>4.7106481481481541E-2</c:v>
                </c:pt>
                <c:pt idx="336">
                  <c:v>4.7222222222222283E-2</c:v>
                </c:pt>
                <c:pt idx="337">
                  <c:v>4.7337962962963026E-2</c:v>
                </c:pt>
                <c:pt idx="338">
                  <c:v>4.7453703703703769E-2</c:v>
                </c:pt>
                <c:pt idx="339">
                  <c:v>4.7569444444444511E-2</c:v>
                </c:pt>
                <c:pt idx="340">
                  <c:v>4.7685185185185254E-2</c:v>
                </c:pt>
                <c:pt idx="341">
                  <c:v>4.7800925925925997E-2</c:v>
                </c:pt>
                <c:pt idx="342">
                  <c:v>4.7916666666666739E-2</c:v>
                </c:pt>
                <c:pt idx="343">
                  <c:v>4.8032407407407482E-2</c:v>
                </c:pt>
                <c:pt idx="344">
                  <c:v>4.8148148148148225E-2</c:v>
                </c:pt>
                <c:pt idx="345">
                  <c:v>4.8263888888888967E-2</c:v>
                </c:pt>
                <c:pt idx="346">
                  <c:v>4.837962962962971E-2</c:v>
                </c:pt>
                <c:pt idx="347">
                  <c:v>4.8495370370370453E-2</c:v>
                </c:pt>
                <c:pt idx="348">
                  <c:v>4.8611111111111195E-2</c:v>
                </c:pt>
                <c:pt idx="349">
                  <c:v>4.8726851851851938E-2</c:v>
                </c:pt>
                <c:pt idx="350">
                  <c:v>4.884259259259268E-2</c:v>
                </c:pt>
                <c:pt idx="351">
                  <c:v>4.8958333333333423E-2</c:v>
                </c:pt>
                <c:pt idx="352">
                  <c:v>4.9074074074074166E-2</c:v>
                </c:pt>
                <c:pt idx="353">
                  <c:v>4.9189814814814908E-2</c:v>
                </c:pt>
                <c:pt idx="354">
                  <c:v>4.9305555555555651E-2</c:v>
                </c:pt>
                <c:pt idx="355">
                  <c:v>4.9421296296296394E-2</c:v>
                </c:pt>
                <c:pt idx="356">
                  <c:v>4.9537037037037136E-2</c:v>
                </c:pt>
                <c:pt idx="357">
                  <c:v>4.9652777777777879E-2</c:v>
                </c:pt>
                <c:pt idx="358">
                  <c:v>4.9768518518518622E-2</c:v>
                </c:pt>
                <c:pt idx="359">
                  <c:v>4.9884259259259364E-2</c:v>
                </c:pt>
                <c:pt idx="360">
                  <c:v>5.0000000000000107E-2</c:v>
                </c:pt>
                <c:pt idx="361">
                  <c:v>5.011574074074085E-2</c:v>
                </c:pt>
                <c:pt idx="362">
                  <c:v>5.0231481481481592E-2</c:v>
                </c:pt>
                <c:pt idx="363">
                  <c:v>5.0347222222222335E-2</c:v>
                </c:pt>
                <c:pt idx="364">
                  <c:v>5.0462962962963077E-2</c:v>
                </c:pt>
                <c:pt idx="365">
                  <c:v>5.057870370370382E-2</c:v>
                </c:pt>
                <c:pt idx="366">
                  <c:v>5.0694444444444563E-2</c:v>
                </c:pt>
                <c:pt idx="367">
                  <c:v>5.0810185185185305E-2</c:v>
                </c:pt>
                <c:pt idx="368">
                  <c:v>5.0925925925926048E-2</c:v>
                </c:pt>
                <c:pt idx="369">
                  <c:v>5.1041666666666791E-2</c:v>
                </c:pt>
                <c:pt idx="370">
                  <c:v>5.1157407407407533E-2</c:v>
                </c:pt>
                <c:pt idx="371">
                  <c:v>5.1273148148148276E-2</c:v>
                </c:pt>
                <c:pt idx="372">
                  <c:v>5.1388888888889019E-2</c:v>
                </c:pt>
                <c:pt idx="373">
                  <c:v>5.1504629629629761E-2</c:v>
                </c:pt>
                <c:pt idx="374">
                  <c:v>5.1620370370370504E-2</c:v>
                </c:pt>
                <c:pt idx="375">
                  <c:v>5.1736111111111246E-2</c:v>
                </c:pt>
                <c:pt idx="376">
                  <c:v>5.1851851851851989E-2</c:v>
                </c:pt>
                <c:pt idx="377">
                  <c:v>5.1967592592592732E-2</c:v>
                </c:pt>
                <c:pt idx="378">
                  <c:v>5.2083333333333474E-2</c:v>
                </c:pt>
                <c:pt idx="379">
                  <c:v>5.2199074074074217E-2</c:v>
                </c:pt>
                <c:pt idx="380">
                  <c:v>5.231481481481496E-2</c:v>
                </c:pt>
                <c:pt idx="381">
                  <c:v>5.2430555555555702E-2</c:v>
                </c:pt>
                <c:pt idx="382">
                  <c:v>5.2546296296296445E-2</c:v>
                </c:pt>
                <c:pt idx="383">
                  <c:v>5.2662037037037188E-2</c:v>
                </c:pt>
                <c:pt idx="384">
                  <c:v>5.277777777777793E-2</c:v>
                </c:pt>
                <c:pt idx="385">
                  <c:v>5.2893518518518673E-2</c:v>
                </c:pt>
                <c:pt idx="386">
                  <c:v>5.3009259259259416E-2</c:v>
                </c:pt>
                <c:pt idx="387">
                  <c:v>5.3125000000000158E-2</c:v>
                </c:pt>
                <c:pt idx="388">
                  <c:v>5.3240740740740901E-2</c:v>
                </c:pt>
                <c:pt idx="389">
                  <c:v>5.3356481481481643E-2</c:v>
                </c:pt>
                <c:pt idx="390">
                  <c:v>5.3472222222222386E-2</c:v>
                </c:pt>
                <c:pt idx="391">
                  <c:v>5.3587962962963129E-2</c:v>
                </c:pt>
                <c:pt idx="392">
                  <c:v>5.3703703703703871E-2</c:v>
                </c:pt>
                <c:pt idx="393">
                  <c:v>5.3819444444444614E-2</c:v>
                </c:pt>
                <c:pt idx="394">
                  <c:v>5.3935185185185357E-2</c:v>
                </c:pt>
                <c:pt idx="395">
                  <c:v>5.4050925925926099E-2</c:v>
                </c:pt>
                <c:pt idx="396">
                  <c:v>5.4166666666666842E-2</c:v>
                </c:pt>
                <c:pt idx="397">
                  <c:v>5.4282407407407585E-2</c:v>
                </c:pt>
                <c:pt idx="398">
                  <c:v>5.4398148148148327E-2</c:v>
                </c:pt>
                <c:pt idx="399">
                  <c:v>5.451388888888907E-2</c:v>
                </c:pt>
                <c:pt idx="400">
                  <c:v>5.4629629629629813E-2</c:v>
                </c:pt>
                <c:pt idx="401">
                  <c:v>5.4745370370370555E-2</c:v>
                </c:pt>
                <c:pt idx="402">
                  <c:v>5.4861111111111298E-2</c:v>
                </c:pt>
                <c:pt idx="403">
                  <c:v>5.497685185185204E-2</c:v>
                </c:pt>
                <c:pt idx="404">
                  <c:v>5.5092592592592783E-2</c:v>
                </c:pt>
                <c:pt idx="405">
                  <c:v>5.5208333333333526E-2</c:v>
                </c:pt>
                <c:pt idx="406">
                  <c:v>5.5324074074074268E-2</c:v>
                </c:pt>
                <c:pt idx="407">
                  <c:v>5.5439814814815011E-2</c:v>
                </c:pt>
                <c:pt idx="408">
                  <c:v>5.5555555555555754E-2</c:v>
                </c:pt>
                <c:pt idx="409">
                  <c:v>5.5671296296296496E-2</c:v>
                </c:pt>
                <c:pt idx="410">
                  <c:v>5.5787037037037239E-2</c:v>
                </c:pt>
                <c:pt idx="411">
                  <c:v>5.5902777777777982E-2</c:v>
                </c:pt>
                <c:pt idx="412">
                  <c:v>5.6018518518518724E-2</c:v>
                </c:pt>
                <c:pt idx="413">
                  <c:v>5.6134259259259467E-2</c:v>
                </c:pt>
                <c:pt idx="414">
                  <c:v>5.625000000000021E-2</c:v>
                </c:pt>
                <c:pt idx="415">
                  <c:v>5.6365740740740952E-2</c:v>
                </c:pt>
                <c:pt idx="416">
                  <c:v>5.6481481481481695E-2</c:v>
                </c:pt>
                <c:pt idx="417">
                  <c:v>5.6597222222222437E-2</c:v>
                </c:pt>
                <c:pt idx="418">
                  <c:v>5.671296296296318E-2</c:v>
                </c:pt>
                <c:pt idx="419">
                  <c:v>5.6828703703703923E-2</c:v>
                </c:pt>
                <c:pt idx="420">
                  <c:v>5.6944444444444665E-2</c:v>
                </c:pt>
                <c:pt idx="421">
                  <c:v>5.7060185185185408E-2</c:v>
                </c:pt>
                <c:pt idx="422">
                  <c:v>5.7175925925926151E-2</c:v>
                </c:pt>
                <c:pt idx="423">
                  <c:v>5.7291666666666893E-2</c:v>
                </c:pt>
                <c:pt idx="424">
                  <c:v>5.7407407407407636E-2</c:v>
                </c:pt>
                <c:pt idx="425">
                  <c:v>5.7523148148148379E-2</c:v>
                </c:pt>
                <c:pt idx="426">
                  <c:v>5.7638888888889121E-2</c:v>
                </c:pt>
                <c:pt idx="427">
                  <c:v>5.7754629629629864E-2</c:v>
                </c:pt>
                <c:pt idx="428">
                  <c:v>5.7870370370370607E-2</c:v>
                </c:pt>
                <c:pt idx="429">
                  <c:v>5.7986111111111349E-2</c:v>
                </c:pt>
                <c:pt idx="430">
                  <c:v>5.8101851851852092E-2</c:v>
                </c:pt>
                <c:pt idx="431">
                  <c:v>5.8217592592592834E-2</c:v>
                </c:pt>
                <c:pt idx="432">
                  <c:v>5.8333333333333577E-2</c:v>
                </c:pt>
                <c:pt idx="433">
                  <c:v>5.844907407407432E-2</c:v>
                </c:pt>
                <c:pt idx="434">
                  <c:v>5.8564814814815062E-2</c:v>
                </c:pt>
                <c:pt idx="435">
                  <c:v>5.8680555555555805E-2</c:v>
                </c:pt>
                <c:pt idx="436">
                  <c:v>5.8796296296296548E-2</c:v>
                </c:pt>
                <c:pt idx="437">
                  <c:v>5.891203703703729E-2</c:v>
                </c:pt>
                <c:pt idx="438">
                  <c:v>5.9027777777778033E-2</c:v>
                </c:pt>
                <c:pt idx="439">
                  <c:v>5.9143518518518776E-2</c:v>
                </c:pt>
                <c:pt idx="440">
                  <c:v>5.9259259259259518E-2</c:v>
                </c:pt>
                <c:pt idx="441">
                  <c:v>5.9375000000000261E-2</c:v>
                </c:pt>
                <c:pt idx="442">
                  <c:v>5.9490740740741004E-2</c:v>
                </c:pt>
                <c:pt idx="443">
                  <c:v>5.9606481481481746E-2</c:v>
                </c:pt>
                <c:pt idx="444">
                  <c:v>5.9722222222222489E-2</c:v>
                </c:pt>
                <c:pt idx="445">
                  <c:v>5.9837962962963231E-2</c:v>
                </c:pt>
                <c:pt idx="446">
                  <c:v>5.9953703703703974E-2</c:v>
                </c:pt>
                <c:pt idx="447">
                  <c:v>6.0069444444444717E-2</c:v>
                </c:pt>
                <c:pt idx="448">
                  <c:v>6.0185185185185459E-2</c:v>
                </c:pt>
                <c:pt idx="449">
                  <c:v>6.0300925925926202E-2</c:v>
                </c:pt>
                <c:pt idx="450">
                  <c:v>6.0416666666666945E-2</c:v>
                </c:pt>
                <c:pt idx="451">
                  <c:v>6.0532407407407687E-2</c:v>
                </c:pt>
                <c:pt idx="452">
                  <c:v>6.064814814814843E-2</c:v>
                </c:pt>
                <c:pt idx="453">
                  <c:v>6.0763888888889173E-2</c:v>
                </c:pt>
                <c:pt idx="454">
                  <c:v>6.0879629629629915E-2</c:v>
                </c:pt>
                <c:pt idx="455">
                  <c:v>6.0995370370370658E-2</c:v>
                </c:pt>
                <c:pt idx="456">
                  <c:v>6.1111111111111401E-2</c:v>
                </c:pt>
                <c:pt idx="457">
                  <c:v>6.1226851851852143E-2</c:v>
                </c:pt>
                <c:pt idx="458">
                  <c:v>6.1342592592592886E-2</c:v>
                </c:pt>
                <c:pt idx="459">
                  <c:v>6.1458333333333628E-2</c:v>
                </c:pt>
                <c:pt idx="460">
                  <c:v>6.1574074074074371E-2</c:v>
                </c:pt>
                <c:pt idx="461">
                  <c:v>6.1689814814815114E-2</c:v>
                </c:pt>
                <c:pt idx="462">
                  <c:v>6.1805555555555856E-2</c:v>
                </c:pt>
                <c:pt idx="463">
                  <c:v>6.1921296296296599E-2</c:v>
                </c:pt>
                <c:pt idx="464">
                  <c:v>6.2037037037037342E-2</c:v>
                </c:pt>
                <c:pt idx="465">
                  <c:v>6.2152777777778084E-2</c:v>
                </c:pt>
                <c:pt idx="466">
                  <c:v>6.2268518518518827E-2</c:v>
                </c:pt>
                <c:pt idx="467">
                  <c:v>6.238425925925957E-2</c:v>
                </c:pt>
                <c:pt idx="468">
                  <c:v>6.2500000000000305E-2</c:v>
                </c:pt>
                <c:pt idx="469">
                  <c:v>6.2615740740741041E-2</c:v>
                </c:pt>
                <c:pt idx="470">
                  <c:v>6.2731481481481777E-2</c:v>
                </c:pt>
                <c:pt idx="471">
                  <c:v>6.2847222222222512E-2</c:v>
                </c:pt>
                <c:pt idx="472">
                  <c:v>6.2962962962963248E-2</c:v>
                </c:pt>
                <c:pt idx="473">
                  <c:v>6.3078703703703984E-2</c:v>
                </c:pt>
                <c:pt idx="474">
                  <c:v>6.319444444444472E-2</c:v>
                </c:pt>
                <c:pt idx="475">
                  <c:v>6.3310185185185455E-2</c:v>
                </c:pt>
                <c:pt idx="476">
                  <c:v>6.3425925925926191E-2</c:v>
                </c:pt>
                <c:pt idx="477">
                  <c:v>6.3541666666666927E-2</c:v>
                </c:pt>
                <c:pt idx="478">
                  <c:v>6.3657407407407662E-2</c:v>
                </c:pt>
                <c:pt idx="479">
                  <c:v>6.3773148148148398E-2</c:v>
                </c:pt>
                <c:pt idx="480">
                  <c:v>6.3888888888889134E-2</c:v>
                </c:pt>
                <c:pt idx="481">
                  <c:v>6.4004629629629869E-2</c:v>
                </c:pt>
                <c:pt idx="482">
                  <c:v>6.4120370370370605E-2</c:v>
                </c:pt>
                <c:pt idx="483">
                  <c:v>6.4236111111111341E-2</c:v>
                </c:pt>
                <c:pt idx="484">
                  <c:v>6.4351851851852077E-2</c:v>
                </c:pt>
                <c:pt idx="485">
                  <c:v>6.4467592592592812E-2</c:v>
                </c:pt>
                <c:pt idx="486">
                  <c:v>6.4583333333333548E-2</c:v>
                </c:pt>
                <c:pt idx="487">
                  <c:v>6.4699074074074284E-2</c:v>
                </c:pt>
                <c:pt idx="488">
                  <c:v>6.4814814814815019E-2</c:v>
                </c:pt>
                <c:pt idx="489">
                  <c:v>6.4930555555555755E-2</c:v>
                </c:pt>
                <c:pt idx="490">
                  <c:v>6.5046296296296491E-2</c:v>
                </c:pt>
                <c:pt idx="491">
                  <c:v>6.5162037037037226E-2</c:v>
                </c:pt>
                <c:pt idx="492">
                  <c:v>6.5277777777777962E-2</c:v>
                </c:pt>
                <c:pt idx="493">
                  <c:v>6.5393518518518698E-2</c:v>
                </c:pt>
              </c:numCache>
            </c:numRef>
          </c:xVal>
          <c:yVal>
            <c:numRef>
              <c:f>'nabeh stropu'!$E$12:$E$505</c:f>
              <c:numCache>
                <c:formatCode>General</c:formatCode>
                <c:ptCount val="494"/>
                <c:pt idx="0">
                  <c:v>21.6</c:v>
                </c:pt>
                <c:pt idx="1">
                  <c:v>21.6</c:v>
                </c:pt>
                <c:pt idx="2">
                  <c:v>21.61621149769298</c:v>
                </c:pt>
                <c:pt idx="3">
                  <c:v>21.644576346835986</c:v>
                </c:pt>
                <c:pt idx="4">
                  <c:v>21.681946384489105</c:v>
                </c:pt>
                <c:pt idx="5">
                  <c:v>21.72588384642755</c:v>
                </c:pt>
                <c:pt idx="6">
                  <c:v>21.774505288968207</c:v>
                </c:pt>
                <c:pt idx="7">
                  <c:v>21.826359552518738</c:v>
                </c:pt>
                <c:pt idx="8">
                  <c:v>21.880332359674494</c:v>
                </c:pt>
                <c:pt idx="9">
                  <c:v>21.935571751050727</c:v>
                </c:pt>
                <c:pt idx="10">
                  <c:v>21.991429822413114</c:v>
                </c:pt>
                <c:pt idx="11">
                  <c:v>22.04741721311192</c:v>
                </c:pt>
                <c:pt idx="12">
                  <c:v>22.103167567862862</c:v>
                </c:pt>
                <c:pt idx="13">
                  <c:v>22.158409798143133</c:v>
                </c:pt>
                <c:pt idx="14">
                  <c:v>22.212946442353097</c:v>
                </c:pt>
                <c:pt idx="15">
                  <c:v>22.266636793976375</c:v>
                </c:pt>
                <c:pt idx="16">
                  <c:v>22.319383756594934</c:v>
                </c:pt>
                <c:pt idx="17">
                  <c:v>22.371123611267752</c:v>
                </c:pt>
                <c:pt idx="18">
                  <c:v>22.421818059148194</c:v>
                </c:pt>
                <c:pt idx="19">
                  <c:v>22.471448041008816</c:v>
                </c:pt>
                <c:pt idx="20">
                  <c:v>22.520008943947147</c:v>
                </c:pt>
                <c:pt idx="21">
                  <c:v>22.567506890524658</c:v>
                </c:pt>
                <c:pt idx="22">
                  <c:v>22.61395587207944</c:v>
                </c:pt>
                <c:pt idx="23">
                  <c:v>22.659375539971364</c:v>
                </c:pt>
                <c:pt idx="24">
                  <c:v>22.703789509212598</c:v>
                </c:pt>
                <c:pt idx="25">
                  <c:v>22.747224060769049</c:v>
                </c:pt>
                <c:pt idx="26">
                  <c:v>22.789707153716456</c:v>
                </c:pt>
                <c:pt idx="27">
                  <c:v>22.831267677907089</c:v>
                </c:pt>
                <c:pt idx="28">
                  <c:v>22.871934893029501</c:v>
                </c:pt>
                <c:pt idx="29">
                  <c:v>22.911738011848492</c:v>
                </c:pt>
                <c:pt idx="30">
                  <c:v>22.950705894718197</c:v>
                </c:pt>
                <c:pt idx="31">
                  <c:v>22.988866829733908</c:v>
                </c:pt>
                <c:pt idx="32">
                  <c:v>23.026248378570511</c:v>
                </c:pt>
                <c:pt idx="33">
                  <c:v>23.062877272493793</c:v>
                </c:pt>
                <c:pt idx="34">
                  <c:v>23.098779346496361</c:v>
                </c:pt>
                <c:pt idx="35">
                  <c:v>23.133979502214675</c:v>
                </c:pt>
                <c:pt idx="36">
                  <c:v>23.168501692393747</c:v>
                </c:pt>
                <c:pt idx="37">
                  <c:v>23.202368921311077</c:v>
                </c:pt>
                <c:pt idx="38">
                  <c:v>23.235603256853157</c:v>
                </c:pt>
                <c:pt idx="39">
                  <c:v>23.268225850935657</c:v>
                </c:pt>
                <c:pt idx="40">
                  <c:v>23.300256965734487</c:v>
                </c:pt>
                <c:pt idx="41">
                  <c:v>23.331716003797812</c:v>
                </c:pt>
                <c:pt idx="42">
                  <c:v>23.362621540576864</c:v>
                </c:pt>
                <c:pt idx="43">
                  <c:v>23.392991358275708</c:v>
                </c:pt>
                <c:pt idx="44">
                  <c:v>23.422842480200202</c:v>
                </c:pt>
                <c:pt idx="45">
                  <c:v>23.452191205002464</c:v>
                </c:pt>
                <c:pt idx="46">
                  <c:v>23.48105314038332</c:v>
                </c:pt>
                <c:pt idx="47">
                  <c:v>23.509443235942591</c:v>
                </c:pt>
                <c:pt idx="48">
                  <c:v>23.537375814964246</c:v>
                </c:pt>
                <c:pt idx="49">
                  <c:v>23.564864604997414</c:v>
                </c:pt>
                <c:pt idx="50">
                  <c:v>23.591922767149772</c:v>
                </c:pt>
                <c:pt idx="51">
                  <c:v>23.618562924051687</c:v>
                </c:pt>
                <c:pt idx="52">
                  <c:v>23.644797186480229</c:v>
                </c:pt>
                <c:pt idx="53">
                  <c:v>23.670637178654779</c:v>
                </c:pt>
                <c:pt idx="54">
                  <c:v>23.696094062232088</c:v>
                </c:pt>
                <c:pt idx="55">
                  <c:v>23.721178559039899</c:v>
                </c:pt>
                <c:pt idx="56">
                  <c:v>23.745900972595802</c:v>
                </c:pt>
                <c:pt idx="57">
                  <c:v>23.770271208462773</c:v>
                </c:pt>
                <c:pt idx="58">
                  <c:v>23.794298793495422</c:v>
                </c:pt>
                <c:pt idx="59">
                  <c:v>23.817992894032109</c:v>
                </c:pt>
                <c:pt idx="60">
                  <c:v>23.841362333088004</c:v>
                </c:pt>
                <c:pt idx="61">
                  <c:v>23.864415606603242</c:v>
                </c:pt>
                <c:pt idx="62">
                  <c:v>23.887160898798857</c:v>
                </c:pt>
                <c:pt idx="63">
                  <c:v>23.90960609669132</c:v>
                </c:pt>
                <c:pt idx="64">
                  <c:v>23.931758803814297</c:v>
                </c:pt>
                <c:pt idx="65">
                  <c:v>23.953626353194064</c:v>
                </c:pt>
                <c:pt idx="66">
                  <c:v>23.975215819622552</c:v>
                </c:pt>
                <c:pt idx="67">
                  <c:v>23.996534031269661</c:v>
                </c:pt>
                <c:pt idx="68">
                  <c:v>24.017587580674167</c:v>
                </c:pt>
                <c:pt idx="69">
                  <c:v>24.038382835150202</c:v>
                </c:pt>
                <c:pt idx="70">
                  <c:v>24.058925946644116</c:v>
                </c:pt>
                <c:pt idx="71">
                  <c:v>24.07922286107442</c:v>
                </c:pt>
                <c:pt idx="72">
                  <c:v>24.099279327185425</c:v>
                </c:pt>
                <c:pt idx="73">
                  <c:v>24.119100904943387</c:v>
                </c:pt>
                <c:pt idx="74">
                  <c:v>24.138692973502067</c:v>
                </c:pt>
                <c:pt idx="75">
                  <c:v>24.158060738762959</c:v>
                </c:pt>
                <c:pt idx="76">
                  <c:v>24.177209240553836</c:v>
                </c:pt>
                <c:pt idx="77">
                  <c:v>24.196143359447749</c:v>
                </c:pt>
                <c:pt idx="78">
                  <c:v>24.214867823243228</c:v>
                </c:pt>
                <c:pt idx="79">
                  <c:v>24.233387213125109</c:v>
                </c:pt>
                <c:pt idx="80">
                  <c:v>24.251705969524153</c:v>
                </c:pt>
                <c:pt idx="81">
                  <c:v>24.269828397692553</c:v>
                </c:pt>
                <c:pt idx="82">
                  <c:v>24.287758673011275</c:v>
                </c:pt>
                <c:pt idx="83">
                  <c:v>24.30550084604419</c:v>
                </c:pt>
                <c:pt idx="84">
                  <c:v>24.323058847353074</c:v>
                </c:pt>
                <c:pt idx="85">
                  <c:v>24.340436492086617</c:v>
                </c:pt>
                <c:pt idx="86">
                  <c:v>24.357637484355802</c:v>
                </c:pt>
                <c:pt idx="87">
                  <c:v>24.374665421407254</c:v>
                </c:pt>
                <c:pt idx="88">
                  <c:v>24.391523797605434</c:v>
                </c:pt>
                <c:pt idx="89">
                  <c:v>24.408216008233911</c:v>
                </c:pt>
                <c:pt idx="90">
                  <c:v>24.424745353125331</c:v>
                </c:pt>
                <c:pt idx="91">
                  <c:v>24.441115040129084</c:v>
                </c:pt>
                <c:pt idx="92">
                  <c:v>24.457328188425176</c:v>
                </c:pt>
                <c:pt idx="93">
                  <c:v>24.473387831692321</c:v>
                </c:pt>
                <c:pt idx="94">
                  <c:v>24.489296921137711</c:v>
                </c:pt>
                <c:pt idx="95">
                  <c:v>24.505058328395616</c:v>
                </c:pt>
                <c:pt idx="96">
                  <c:v>24.520674848301404</c:v>
                </c:pt>
                <c:pt idx="97">
                  <c:v>24.536149201547328</c:v>
                </c:pt>
                <c:pt idx="98">
                  <c:v>24.551484037225965</c:v>
                </c:pt>
                <c:pt idx="99">
                  <c:v>24.566681935266889</c:v>
                </c:pt>
                <c:pt idx="100">
                  <c:v>24.581745408771873</c:v>
                </c:pt>
                <c:pt idx="101">
                  <c:v>24.59667690625356</c:v>
                </c:pt>
                <c:pt idx="102">
                  <c:v>24.611478813782316</c:v>
                </c:pt>
                <c:pt idx="103">
                  <c:v>24.626153457045682</c:v>
                </c:pt>
                <c:pt idx="104">
                  <c:v>24.640703103324643</c:v>
                </c:pt>
                <c:pt idx="105">
                  <c:v>24.655129963390632</c:v>
                </c:pt>
                <c:pt idx="106">
                  <c:v>24.669436193327041</c:v>
                </c:pt>
                <c:pt idx="107">
                  <c:v>24.683623896278782</c:v>
                </c:pt>
                <c:pt idx="108">
                  <c:v>24.697695124133226</c:v>
                </c:pt>
                <c:pt idx="109">
                  <c:v>24.711651879135726</c:v>
                </c:pt>
                <c:pt idx="110">
                  <c:v>24.725496115442692</c:v>
                </c:pt>
                <c:pt idx="111">
                  <c:v>24.739229740615091</c:v>
                </c:pt>
                <c:pt idx="112">
                  <c:v>24.752854617055068</c:v>
                </c:pt>
                <c:pt idx="113">
                  <c:v>24.766372563388227</c:v>
                </c:pt>
                <c:pt idx="114">
                  <c:v>24.779785355794029</c:v>
                </c:pt>
                <c:pt idx="115">
                  <c:v>24.793094729286562</c:v>
                </c:pt>
                <c:pt idx="116">
                  <c:v>24.806302378947933</c:v>
                </c:pt>
                <c:pt idx="117">
                  <c:v>24.819409961116289</c:v>
                </c:pt>
                <c:pt idx="118">
                  <c:v>24.832419094530476</c:v>
                </c:pt>
                <c:pt idx="119">
                  <c:v>24.84533136143321</c:v>
                </c:pt>
                <c:pt idx="120">
                  <c:v>24.858148308634512</c:v>
                </c:pt>
                <c:pt idx="121">
                  <c:v>24.87087144853712</c:v>
                </c:pt>
                <c:pt idx="122">
                  <c:v>24.883502260125475</c:v>
                </c:pt>
                <c:pt idx="123">
                  <c:v>24.896042189919832</c:v>
                </c:pt>
                <c:pt idx="124">
                  <c:v>24.908492652896918</c:v>
                </c:pt>
                <c:pt idx="125">
                  <c:v>24.920855033378547</c:v>
                </c:pt>
                <c:pt idx="126">
                  <c:v>24.933130685889516</c:v>
                </c:pt>
                <c:pt idx="127">
                  <c:v>24.945320935986011</c:v>
                </c:pt>
                <c:pt idx="128">
                  <c:v>24.957427081055766</c:v>
                </c:pt>
                <c:pt idx="129">
                  <c:v>24.969450391091069</c:v>
                </c:pt>
                <c:pt idx="130">
                  <c:v>24.981392109435742</c:v>
                </c:pt>
                <c:pt idx="131">
                  <c:v>24.993253453507108</c:v>
                </c:pt>
                <c:pt idx="132">
                  <c:v>25.005035615493966</c:v>
                </c:pt>
                <c:pt idx="133">
                  <c:v>25.016739763031467</c:v>
                </c:pt>
                <c:pt idx="134">
                  <c:v>25.028367039853862</c:v>
                </c:pt>
                <c:pt idx="135">
                  <c:v>25.039918566425925</c:v>
                </c:pt>
                <c:pt idx="136">
                  <c:v>25.051395440553918</c:v>
                </c:pt>
                <c:pt idx="137">
                  <c:v>25.062798737976848</c:v>
                </c:pt>
                <c:pt idx="138">
                  <c:v>25.074129512938796</c:v>
                </c:pt>
                <c:pt idx="139">
                  <c:v>25.085388798743026</c:v>
                </c:pt>
                <c:pt idx="140">
                  <c:v>25.096577608288555</c:v>
                </c:pt>
                <c:pt idx="141">
                  <c:v>25.107696934589853</c:v>
                </c:pt>
                <c:pt idx="142">
                  <c:v>25.118747751280299</c:v>
                </c:pt>
                <c:pt idx="143">
                  <c:v>25.129731013099985</c:v>
                </c:pt>
                <c:pt idx="144">
                  <c:v>25.140647656368465</c:v>
                </c:pt>
                <c:pt idx="145">
                  <c:v>25.15149859944297</c:v>
                </c:pt>
                <c:pt idx="146">
                  <c:v>25.162284743162655</c:v>
                </c:pt>
                <c:pt idx="147">
                  <c:v>25.173006971279342</c:v>
                </c:pt>
                <c:pt idx="148">
                  <c:v>25.18366615087529</c:v>
                </c:pt>
                <c:pt idx="149">
                  <c:v>25.194263132768416</c:v>
                </c:pt>
                <c:pt idx="150">
                  <c:v>25.204798751905436</c:v>
                </c:pt>
                <c:pt idx="151">
                  <c:v>25.215273827743349</c:v>
                </c:pt>
                <c:pt idx="152">
                  <c:v>25.225689164619673</c:v>
                </c:pt>
                <c:pt idx="153">
                  <c:v>25.236045552111822</c:v>
                </c:pt>
                <c:pt idx="154">
                  <c:v>25.246343765385998</c:v>
                </c:pt>
                <c:pt idx="155">
                  <c:v>25.256584565535984</c:v>
                </c:pt>
                <c:pt idx="156">
                  <c:v>25.266768699912166</c:v>
                </c:pt>
                <c:pt idx="157">
                  <c:v>25.260685404748124</c:v>
                </c:pt>
                <c:pt idx="158">
                  <c:v>25.242393547100022</c:v>
                </c:pt>
                <c:pt idx="159">
                  <c:v>25.215041997909307</c:v>
                </c:pt>
                <c:pt idx="160">
                  <c:v>25.18106921688376</c:v>
                </c:pt>
                <c:pt idx="161">
                  <c:v>25.142359330955898</c:v>
                </c:pt>
                <c:pt idx="162">
                  <c:v>25.100364171010849</c:v>
                </c:pt>
                <c:pt idx="163">
                  <c:v>25.056198674058738</c:v>
                </c:pt>
                <c:pt idx="164">
                  <c:v>25.010715447664321</c:v>
                </c:pt>
                <c:pt idx="165">
                  <c:v>24.964563033071158</c:v>
                </c:pt>
                <c:pt idx="166">
                  <c:v>24.918231417015129</c:v>
                </c:pt>
                <c:pt idx="167">
                  <c:v>24.872087570184579</c:v>
                </c:pt>
                <c:pt idx="168">
                  <c:v>24.826403186058752</c:v>
                </c:pt>
                <c:pt idx="169">
                  <c:v>24.781376320974257</c:v>
                </c:pt>
                <c:pt idx="170">
                  <c:v>24.737148266187052</c:v>
                </c:pt>
                <c:pt idx="171">
                  <c:v>24.69381669307349</c:v>
                </c:pt>
                <c:pt idx="172">
                  <c:v>24.65144588596209</c:v>
                </c:pt>
                <c:pt idx="173">
                  <c:v>24.610074699721025</c:v>
                </c:pt>
                <c:pt idx="174">
                  <c:v>24.569722740432852</c:v>
                </c:pt>
                <c:pt idx="175">
                  <c:v>24.530395158883007</c:v>
                </c:pt>
                <c:pt idx="176">
                  <c:v>24.492086361610131</c:v>
                </c:pt>
                <c:pt idx="177">
                  <c:v>24.454782877777745</c:v>
                </c:pt>
                <c:pt idx="178">
                  <c:v>24.41846556810874</c:v>
                </c:pt>
                <c:pt idx="179">
                  <c:v>24.383111321429897</c:v>
                </c:pt>
                <c:pt idx="180">
                  <c:v>24.348694352541042</c:v>
                </c:pt>
                <c:pt idx="181">
                  <c:v>24.31518719022522</c:v>
                </c:pt>
                <c:pt idx="182">
                  <c:v>24.282561424744092</c:v>
                </c:pt>
                <c:pt idx="183">
                  <c:v>24.250788268936176</c:v>
                </c:pt>
                <c:pt idx="184">
                  <c:v>24.21983897513098</c:v>
                </c:pt>
                <c:pt idx="185">
                  <c:v>24.189685140786139</c:v>
                </c:pt>
                <c:pt idx="186">
                  <c:v>24.160298928482156</c:v>
                </c:pt>
                <c:pt idx="187">
                  <c:v>24.131653220226859</c:v>
                </c:pt>
                <c:pt idx="188">
                  <c:v>24.10372172158354</c:v>
                </c:pt>
                <c:pt idx="189">
                  <c:v>24.076479027671066</c:v>
                </c:pt>
                <c:pt idx="190">
                  <c:v>24.049900660379567</c:v>
                </c:pt>
                <c:pt idx="191">
                  <c:v>24.023963084035266</c:v>
                </c:pt>
                <c:pt idx="192">
                  <c:v>23.998643705102953</c:v>
                </c:pt>
                <c:pt idx="193">
                  <c:v>23.973920860232862</c:v>
                </c:pt>
                <c:pt idx="194">
                  <c:v>23.94977379596094</c:v>
                </c:pt>
                <c:pt idx="195">
                  <c:v>23.926182642595379</c:v>
                </c:pt>
                <c:pt idx="196">
                  <c:v>23.903128384219396</c:v>
                </c:pt>
                <c:pt idx="197">
                  <c:v>23.880592826272569</c:v>
                </c:pt>
                <c:pt idx="198">
                  <c:v>23.858558561810543</c:v>
                </c:pt>
                <c:pt idx="199">
                  <c:v>23.837008937263029</c:v>
                </c:pt>
                <c:pt idx="200">
                  <c:v>23.8159280182938</c:v>
                </c:pt>
                <c:pt idx="201">
                  <c:v>23.795300556200289</c:v>
                </c:pt>
                <c:pt idx="202">
                  <c:v>23.775111955163034</c:v>
                </c:pt>
                <c:pt idx="203">
                  <c:v>23.755348240557922</c:v>
                </c:pt>
                <c:pt idx="204">
                  <c:v>23.735996028470414</c:v>
                </c:pt>
                <c:pt idx="205">
                  <c:v>23.717042496495189</c:v>
                </c:pt>
                <c:pt idx="206">
                  <c:v>23.698475355862957</c:v>
                </c:pt>
                <c:pt idx="207">
                  <c:v>23.680282824905348</c:v>
                </c:pt>
                <c:pt idx="208">
                  <c:v>23.662453603846213</c:v>
                </c:pt>
                <c:pt idx="209">
                  <c:v>23.644976850891535</c:v>
                </c:pt>
                <c:pt idx="210">
                  <c:v>23.627842159578904</c:v>
                </c:pt>
                <c:pt idx="211">
                  <c:v>23.611039537339899</c:v>
                </c:pt>
                <c:pt idx="212">
                  <c:v>23.594559385224017</c:v>
                </c:pt>
                <c:pt idx="213">
                  <c:v>23.578392478730152</c:v>
                </c:pt>
                <c:pt idx="214">
                  <c:v>23.562529949690479</c:v>
                </c:pt>
                <c:pt idx="215">
                  <c:v>23.546963269151778</c:v>
                </c:pt>
                <c:pt idx="216">
                  <c:v>23.531684231200032</c:v>
                </c:pt>
                <c:pt idx="217">
                  <c:v>23.516684937675677</c:v>
                </c:pt>
                <c:pt idx="218">
                  <c:v>23.501957783728738</c:v>
                </c:pt>
                <c:pt idx="219">
                  <c:v>23.487495444165212</c:v>
                </c:pt>
                <c:pt idx="220">
                  <c:v>23.473290860538398</c:v>
                </c:pt>
                <c:pt idx="221">
                  <c:v>23.459337228941134</c:v>
                </c:pt>
                <c:pt idx="222">
                  <c:v>23.44562798845741</c:v>
                </c:pt>
                <c:pt idx="223">
                  <c:v>23.432156810234034</c:v>
                </c:pt>
                <c:pt idx="224">
                  <c:v>23.418917587135407</c:v>
                </c:pt>
                <c:pt idx="225">
                  <c:v>23.405904423946652</c:v>
                </c:pt>
                <c:pt idx="226">
                  <c:v>23.393111628092399</c:v>
                </c:pt>
                <c:pt idx="227">
                  <c:v>23.380533700840665</c:v>
                </c:pt>
                <c:pt idx="228">
                  <c:v>23.368165328963034</c:v>
                </c:pt>
                <c:pt idx="229">
                  <c:v>23.35600137682427</c:v>
                </c:pt>
                <c:pt idx="230">
                  <c:v>23.344036878876135</c:v>
                </c:pt>
                <c:pt idx="231">
                  <c:v>23.33226703253176</c:v>
                </c:pt>
                <c:pt idx="232">
                  <c:v>23.32068719139853</c:v>
                </c:pt>
                <c:pt idx="233">
                  <c:v>23.309292858848671</c:v>
                </c:pt>
                <c:pt idx="234">
                  <c:v>23.298079681908231</c:v>
                </c:pt>
                <c:pt idx="235">
                  <c:v>23.287043445446216</c:v>
                </c:pt>
                <c:pt idx="236">
                  <c:v>23.276180066646912</c:v>
                </c:pt>
                <c:pt idx="237">
                  <c:v>23.265485589749392</c:v>
                </c:pt>
                <c:pt idx="238">
                  <c:v>23.254956181039297</c:v>
                </c:pt>
                <c:pt idx="239">
                  <c:v>23.244588124078852</c:v>
                </c:pt>
                <c:pt idx="240">
                  <c:v>23.234377815161974</c:v>
                </c:pt>
                <c:pt idx="241">
                  <c:v>23.224321758982157</c:v>
                </c:pt>
                <c:pt idx="242">
                  <c:v>23.214416564501523</c:v>
                </c:pt>
                <c:pt idx="243">
                  <c:v>23.204658941010212</c:v>
                </c:pt>
                <c:pt idx="244">
                  <c:v>23.195045694365866</c:v>
                </c:pt>
                <c:pt idx="245">
                  <c:v>23.185573723403667</c:v>
                </c:pt>
                <c:pt idx="246">
                  <c:v>23.176240016507851</c:v>
                </c:pt>
                <c:pt idx="247">
                  <c:v>23.167041648336301</c:v>
                </c:pt>
                <c:pt idx="248">
                  <c:v>23.157975776690172</c:v>
                </c:pt>
                <c:pt idx="249">
                  <c:v>23.149039639521103</c:v>
                </c:pt>
                <c:pt idx="250">
                  <c:v>23.140230552068928</c:v>
                </c:pt>
                <c:pt idx="251">
                  <c:v>23.131545904123232</c:v>
                </c:pt>
                <c:pt idx="252">
                  <c:v>23.122983157402508</c:v>
                </c:pt>
                <c:pt idx="253">
                  <c:v>23.114539843044987</c:v>
                </c:pt>
                <c:pt idx="254">
                  <c:v>23.106213559205575</c:v>
                </c:pt>
                <c:pt idx="255">
                  <c:v>23.098001968753657</c:v>
                </c:pt>
                <c:pt idx="256">
                  <c:v>23.089902797066813</c:v>
                </c:pt>
                <c:pt idx="257">
                  <c:v>23.081913829915731</c:v>
                </c:pt>
                <c:pt idx="258">
                  <c:v>23.074032911435939</c:v>
                </c:pt>
                <c:pt idx="259">
                  <c:v>23.066257942182165</c:v>
                </c:pt>
                <c:pt idx="260">
                  <c:v>23.058586877261369</c:v>
                </c:pt>
                <c:pt idx="261">
                  <c:v>23.051017724540724</c:v>
                </c:pt>
                <c:pt idx="262">
                  <c:v>23.043548542927031</c:v>
                </c:pt>
                <c:pt idx="263">
                  <c:v>23.036177440714187</c:v>
                </c:pt>
                <c:pt idx="264">
                  <c:v>23.028902573995595</c:v>
                </c:pt>
                <c:pt idx="265">
                  <c:v>23.021722145138487</c:v>
                </c:pt>
                <c:pt idx="266">
                  <c:v>23.014634401317327</c:v>
                </c:pt>
                <c:pt idx="267">
                  <c:v>23.007637633103634</c:v>
                </c:pt>
                <c:pt idx="268">
                  <c:v>23.000730173109645</c:v>
                </c:pt>
                <c:pt idx="269">
                  <c:v>22.993910394683407</c:v>
                </c:pt>
                <c:pt idx="270">
                  <c:v>22.987176710653042</c:v>
                </c:pt>
                <c:pt idx="271">
                  <c:v>22.98052757211795</c:v>
                </c:pt>
                <c:pt idx="272">
                  <c:v>22.973961467284933</c:v>
                </c:pt>
                <c:pt idx="273">
                  <c:v>22.96747692034727</c:v>
                </c:pt>
                <c:pt idx="274">
                  <c:v>22.961072490404852</c:v>
                </c:pt>
                <c:pt idx="275">
                  <c:v>22.954746770423657</c:v>
                </c:pt>
                <c:pt idx="276">
                  <c:v>22.948498386232824</c:v>
                </c:pt>
                <c:pt idx="277">
                  <c:v>22.942325995557781</c:v>
                </c:pt>
                <c:pt idx="278">
                  <c:v>22.936228287087854</c:v>
                </c:pt>
                <c:pt idx="279">
                  <c:v>22.930203979576966</c:v>
                </c:pt>
                <c:pt idx="280">
                  <c:v>22.924251820975982</c:v>
                </c:pt>
                <c:pt idx="281">
                  <c:v>22.918370587595444</c:v>
                </c:pt>
                <c:pt idx="282">
                  <c:v>22.912559083297406</c:v>
                </c:pt>
                <c:pt idx="283">
                  <c:v>22.906816138715214</c:v>
                </c:pt>
                <c:pt idx="284">
                  <c:v>22.901140610500057</c:v>
                </c:pt>
                <c:pt idx="285">
                  <c:v>22.895531380593226</c:v>
                </c:pt>
                <c:pt idx="286">
                  <c:v>22.889987355523068</c:v>
                </c:pt>
                <c:pt idx="287">
                  <c:v>22.884507465725612</c:v>
                </c:pt>
                <c:pt idx="288">
                  <c:v>22.879090664887947</c:v>
                </c:pt>
                <c:pt idx="289">
                  <c:v>22.873735929313469</c:v>
                </c:pt>
                <c:pt idx="290">
                  <c:v>22.868442257308114</c:v>
                </c:pt>
                <c:pt idx="291">
                  <c:v>22.863208668586775</c:v>
                </c:pt>
                <c:pt idx="292">
                  <c:v>22.858034203699127</c:v>
                </c:pt>
                <c:pt idx="293">
                  <c:v>22.852917923474088</c:v>
                </c:pt>
                <c:pt idx="294">
                  <c:v>22.847858908482248</c:v>
                </c:pt>
                <c:pt idx="295">
                  <c:v>22.842856258515532</c:v>
                </c:pt>
                <c:pt idx="296">
                  <c:v>22.837909092083482</c:v>
                </c:pt>
                <c:pt idx="297">
                  <c:v>22.833016545925521</c:v>
                </c:pt>
                <c:pt idx="298">
                  <c:v>22.828177774538602</c:v>
                </c:pt>
                <c:pt idx="299">
                  <c:v>22.823391949719674</c:v>
                </c:pt>
                <c:pt idx="300">
                  <c:v>22.818658260122405</c:v>
                </c:pt>
                <c:pt idx="301">
                  <c:v>22.813975910827669</c:v>
                </c:pt>
                <c:pt idx="302">
                  <c:v>22.809344122927261</c:v>
                </c:pt>
                <c:pt idx="303">
                  <c:v>22.804762133120377</c:v>
                </c:pt>
                <c:pt idx="304">
                  <c:v>22.800229193322401</c:v>
                </c:pt>
                <c:pt idx="305">
                  <c:v>22.795744570285546</c:v>
                </c:pt>
                <c:pt idx="306">
                  <c:v>22.791307545230936</c:v>
                </c:pt>
                <c:pt idx="307">
                  <c:v>22.786917413491711</c:v>
                </c:pt>
                <c:pt idx="308">
                  <c:v>22.782573484166797</c:v>
                </c:pt>
                <c:pt idx="309">
                  <c:v>22.778275079784915</c:v>
                </c:pt>
                <c:pt idx="310">
                  <c:v>22.77402153597852</c:v>
                </c:pt>
                <c:pt idx="311">
                  <c:v>22.769812201167301</c:v>
                </c:pt>
                <c:pt idx="312">
                  <c:v>22.765646436250915</c:v>
                </c:pt>
                <c:pt idx="313">
                  <c:v>22.761523614310644</c:v>
                </c:pt>
                <c:pt idx="314">
                  <c:v>22.757443120319657</c:v>
                </c:pt>
                <c:pt idx="315">
                  <c:v>22.753404350861612</c:v>
                </c:pt>
                <c:pt idx="316">
                  <c:v>22.749406713857272</c:v>
                </c:pt>
                <c:pt idx="317">
                  <c:v>22.745449628298925</c:v>
                </c:pt>
                <c:pt idx="318">
                  <c:v>22.741532523992269</c:v>
                </c:pt>
                <c:pt idx="319">
                  <c:v>22.737654841305606</c:v>
                </c:pt>
                <c:pt idx="320">
                  <c:v>22.733816030926018</c:v>
                </c:pt>
                <c:pt idx="321">
                  <c:v>22.730015553622355</c:v>
                </c:pt>
                <c:pt idx="322">
                  <c:v>22.72625288001478</c:v>
                </c:pt>
                <c:pt idx="323">
                  <c:v>22.722527490350664</c:v>
                </c:pt>
                <c:pt idx="324">
                  <c:v>22.718838874286632</c:v>
                </c:pt>
                <c:pt idx="325">
                  <c:v>22.715186530676561</c:v>
                </c:pt>
                <c:pt idx="326">
                  <c:v>22.711569967365321</c:v>
                </c:pt>
                <c:pt idx="327">
                  <c:v>22.707988700988103</c:v>
                </c:pt>
                <c:pt idx="328">
                  <c:v>22.704442256775142</c:v>
                </c:pt>
                <c:pt idx="329">
                  <c:v>22.700930168361655</c:v>
                </c:pt>
                <c:pt idx="330">
                  <c:v>22.697451977602856</c:v>
                </c:pt>
                <c:pt idx="331">
                  <c:v>22.694007234393858</c:v>
                </c:pt>
                <c:pt idx="332">
                  <c:v>22.690595496494325</c:v>
                </c:pt>
                <c:pt idx="333">
                  <c:v>22.687216329357746</c:v>
                </c:pt>
                <c:pt idx="334">
                  <c:v>22.683869305965143</c:v>
                </c:pt>
                <c:pt idx="335">
                  <c:v>22.680554006663126</c:v>
                </c:pt>
                <c:pt idx="336">
                  <c:v>22.677270019006119</c:v>
                </c:pt>
                <c:pt idx="337">
                  <c:v>22.674016937602666</c:v>
                </c:pt>
                <c:pt idx="338">
                  <c:v>22.670794363965658</c:v>
                </c:pt>
                <c:pt idx="339">
                  <c:v>22.667601906366407</c:v>
                </c:pt>
                <c:pt idx="340">
                  <c:v>22.664439179692405</c:v>
                </c:pt>
                <c:pt idx="341">
                  <c:v>22.661305805308693</c:v>
                </c:pt>
                <c:pt idx="342">
                  <c:v>22.658201410922715</c:v>
                </c:pt>
                <c:pt idx="343">
                  <c:v>22.655125630452552</c:v>
                </c:pt>
                <c:pt idx="344">
                  <c:v>22.65207810389845</c:v>
                </c:pt>
                <c:pt idx="345">
                  <c:v>22.649058477217544</c:v>
                </c:pt>
                <c:pt idx="346">
                  <c:v>22.646066402201658</c:v>
                </c:pt>
                <c:pt idx="347">
                  <c:v>22.643101536358138</c:v>
                </c:pt>
                <c:pt idx="348">
                  <c:v>22.640163542793584</c:v>
                </c:pt>
                <c:pt idx="349">
                  <c:v>22.637252090100432</c:v>
                </c:pt>
                <c:pt idx="350">
                  <c:v>22.634366852246284</c:v>
                </c:pt>
                <c:pt idx="351">
                  <c:v>22.631507508465916</c:v>
                </c:pt>
                <c:pt idx="352">
                  <c:v>22.628673743155876</c:v>
                </c:pt>
                <c:pt idx="353">
                  <c:v>22.625865245771635</c:v>
                </c:pt>
                <c:pt idx="354">
                  <c:v>22.62308171072717</c:v>
                </c:pt>
                <c:pt idx="355">
                  <c:v>22.620322837296928</c:v>
                </c:pt>
                <c:pt idx="356">
                  <c:v>22.617588329520142</c:v>
                </c:pt>
                <c:pt idx="357">
                  <c:v>22.614877896107366</c:v>
                </c:pt>
                <c:pt idx="358">
                  <c:v>22.61219125034923</c:v>
                </c:pt>
                <c:pt idx="359">
                  <c:v>22.609528110027316</c:v>
                </c:pt>
                <c:pt idx="360">
                  <c:v>22.606888197327102</c:v>
                </c:pt>
                <c:pt idx="361">
                  <c:v>22.604271238752943</c:v>
                </c:pt>
                <c:pt idx="362">
                  <c:v>22.601676965044991</c:v>
                </c:pt>
                <c:pt idx="363">
                  <c:v>22.599105111098044</c:v>
                </c:pt>
                <c:pt idx="364">
                  <c:v>22.596555415882243</c:v>
                </c:pt>
                <c:pt idx="365">
                  <c:v>22.594027622365569</c:v>
                </c:pt>
                <c:pt idx="366">
                  <c:v>22.591521477438132</c:v>
                </c:pt>
                <c:pt idx="367">
                  <c:v>22.589036731838124</c:v>
                </c:pt>
                <c:pt idx="368">
                  <c:v>22.586573140079487</c:v>
                </c:pt>
                <c:pt idx="369">
                  <c:v>22.584130460381171</c:v>
                </c:pt>
                <c:pt idx="370">
                  <c:v>22.581708454597987</c:v>
                </c:pt>
                <c:pt idx="371">
                  <c:v>22.579306888152999</c:v>
                </c:pt>
                <c:pt idx="372">
                  <c:v>22.576925529971412</c:v>
                </c:pt>
                <c:pt idx="373">
                  <c:v>22.574564152415917</c:v>
                </c:pt>
                <c:pt idx="374">
                  <c:v>22.572222531223471</c:v>
                </c:pt>
                <c:pt idx="375">
                  <c:v>22.569900445443441</c:v>
                </c:pt>
                <c:pt idx="376">
                  <c:v>22.567597677377119</c:v>
                </c:pt>
                <c:pt idx="377">
                  <c:v>22.565314012518549</c:v>
                </c:pt>
                <c:pt idx="378">
                  <c:v>22.563049239496618</c:v>
                </c:pt>
                <c:pt idx="379">
                  <c:v>22.560803150018419</c:v>
                </c:pt>
                <c:pt idx="380">
                  <c:v>22.55857553881382</c:v>
                </c:pt>
                <c:pt idx="381">
                  <c:v>22.556366203581224</c:v>
                </c:pt>
                <c:pt idx="382">
                  <c:v>22.554174944934481</c:v>
                </c:pt>
                <c:pt idx="383">
                  <c:v>22.552001566350935</c:v>
                </c:pt>
                <c:pt idx="384">
                  <c:v>22.549845874120571</c:v>
                </c:pt>
                <c:pt idx="385">
                  <c:v>22.547707677296238</c:v>
                </c:pt>
                <c:pt idx="386">
                  <c:v>22.545586787644901</c:v>
                </c:pt>
                <c:pt idx="387">
                  <c:v>22.543483019599936</c:v>
                </c:pt>
                <c:pt idx="388">
                  <c:v>22.541396190214414</c:v>
                </c:pt>
                <c:pt idx="389">
                  <c:v>22.539326119115351</c:v>
                </c:pt>
                <c:pt idx="390">
                  <c:v>22.537272628458911</c:v>
                </c:pt>
                <c:pt idx="391">
                  <c:v>22.535235542886532</c:v>
                </c:pt>
                <c:pt idx="392">
                  <c:v>22.533214689481955</c:v>
                </c:pt>
                <c:pt idx="393">
                  <c:v>22.531209897729138</c:v>
                </c:pt>
                <c:pt idx="394">
                  <c:v>22.529220999471029</c:v>
                </c:pt>
                <c:pt idx="395">
                  <c:v>22.527247828869164</c:v>
                </c:pt>
                <c:pt idx="396">
                  <c:v>22.525290222364116</c:v>
                </c:pt>
                <c:pt idx="397">
                  <c:v>22.52334801863671</c:v>
                </c:pt>
                <c:pt idx="398">
                  <c:v>22.521421058570034</c:v>
                </c:pt>
                <c:pt idx="399">
                  <c:v>22.519509185212229</c:v>
                </c:pt>
                <c:pt idx="400">
                  <c:v>22.517612243739986</c:v>
                </c:pt>
                <c:pt idx="401">
                  <c:v>22.515730081422813</c:v>
                </c:pt>
                <c:pt idx="402">
                  <c:v>22.51386254758798</c:v>
                </c:pt>
                <c:pt idx="403">
                  <c:v>22.512009493586174</c:v>
                </c:pt>
                <c:pt idx="404">
                  <c:v>22.510170772757828</c:v>
                </c:pt>
                <c:pt idx="405">
                  <c:v>22.508346240400122</c:v>
                </c:pt>
                <c:pt idx="406">
                  <c:v>22.50653575373461</c:v>
                </c:pt>
                <c:pt idx="407">
                  <c:v>22.504739171875503</c:v>
                </c:pt>
                <c:pt idx="408">
                  <c:v>22.502956355798556</c:v>
                </c:pt>
                <c:pt idx="409">
                  <c:v>22.501187168310562</c:v>
                </c:pt>
                <c:pt idx="410">
                  <c:v>22.499431474019442</c:v>
                </c:pt>
                <c:pt idx="411">
                  <c:v>22.497689139304903</c:v>
                </c:pt>
                <c:pt idx="412">
                  <c:v>22.495960032289677</c:v>
                </c:pt>
                <c:pt idx="413">
                  <c:v>22.494244022811284</c:v>
                </c:pt>
                <c:pt idx="414">
                  <c:v>22.492540982394363</c:v>
                </c:pt>
                <c:pt idx="415">
                  <c:v>22.490850784223518</c:v>
                </c:pt>
                <c:pt idx="416">
                  <c:v>22.489173303116676</c:v>
                </c:pt>
                <c:pt idx="417">
                  <c:v>22.487508415498954</c:v>
                </c:pt>
                <c:pt idx="418">
                  <c:v>22.485855999377023</c:v>
                </c:pt>
                <c:pt idx="419">
                  <c:v>22.484215934313944</c:v>
                </c:pt>
                <c:pt idx="420">
                  <c:v>22.482588101404488</c:v>
                </c:pt>
                <c:pt idx="421">
                  <c:v>22.480972383250919</c:v>
                </c:pt>
                <c:pt idx="422">
                  <c:v>22.479368663939201</c:v>
                </c:pt>
                <c:pt idx="423">
                  <c:v>22.477776829015696</c:v>
                </c:pt>
                <c:pt idx="424">
                  <c:v>22.476196765464245</c:v>
                </c:pt>
                <c:pt idx="425">
                  <c:v>22.474628361683706</c:v>
                </c:pt>
                <c:pt idx="426">
                  <c:v>22.473071507465889</c:v>
                </c:pt>
                <c:pt idx="427">
                  <c:v>22.4715260939739</c:v>
                </c:pt>
                <c:pt idx="428">
                  <c:v>22.469992013720887</c:v>
                </c:pt>
                <c:pt idx="429">
                  <c:v>22.468469160549173</c:v>
                </c:pt>
                <c:pt idx="430">
                  <c:v>22.466957429609757</c:v>
                </c:pt>
                <c:pt idx="431">
                  <c:v>22.465456717342207</c:v>
                </c:pt>
                <c:pt idx="432">
                  <c:v>22.463966921454901</c:v>
                </c:pt>
                <c:pt idx="433">
                  <c:v>22.462487940905635</c:v>
                </c:pt>
                <c:pt idx="434">
                  <c:v>22.461019675882575</c:v>
                </c:pt>
                <c:pt idx="435">
                  <c:v>22.459562027785545</c:v>
                </c:pt>
                <c:pt idx="436">
                  <c:v>22.458114899207661</c:v>
                </c:pt>
                <c:pt idx="437">
                  <c:v>22.456678193917302</c:v>
                </c:pt>
                <c:pt idx="438">
                  <c:v>22.455251816840367</c:v>
                </c:pt>
                <c:pt idx="439">
                  <c:v>22.453835674042882</c:v>
                </c:pt>
                <c:pt idx="440">
                  <c:v>22.452429672713905</c:v>
                </c:pt>
                <c:pt idx="441">
                  <c:v>22.451033721148715</c:v>
                </c:pt>
                <c:pt idx="442">
                  <c:v>22.44964772873233</c:v>
                </c:pt>
                <c:pt idx="443">
                  <c:v>22.448271605923285</c:v>
                </c:pt>
                <c:pt idx="444">
                  <c:v>22.44690526423771</c:v>
                </c:pt>
                <c:pt idx="445">
                  <c:v>22.44554861623368</c:v>
                </c:pt>
                <c:pt idx="446">
                  <c:v>22.444201575495843</c:v>
                </c:pt>
                <c:pt idx="447">
                  <c:v>22.442864056620301</c:v>
                </c:pt>
                <c:pt idx="448">
                  <c:v>22.44153597519978</c:v>
                </c:pt>
                <c:pt idx="449">
                  <c:v>22.440217247809031</c:v>
                </c:pt>
                <c:pt idx="450">
                  <c:v>22.438907791990488</c:v>
                </c:pt>
                <c:pt idx="451">
                  <c:v>22.437607526240182</c:v>
                </c:pt>
                <c:pt idx="452">
                  <c:v>22.436316369993893</c:v>
                </c:pt>
                <c:pt idx="453">
                  <c:v>22.435034243613533</c:v>
                </c:pt>
                <c:pt idx="454">
                  <c:v>22.433761068373762</c:v>
                </c:pt>
                <c:pt idx="455">
                  <c:v>22.43249676644885</c:v>
                </c:pt>
                <c:pt idx="456">
                  <c:v>22.431241260899725</c:v>
                </c:pt>
                <c:pt idx="457">
                  <c:v>22.429994475661278</c:v>
                </c:pt>
                <c:pt idx="458">
                  <c:v>22.428756335529869</c:v>
                </c:pt>
                <c:pt idx="459">
                  <c:v>22.427526766151029</c:v>
                </c:pt>
                <c:pt idx="460">
                  <c:v>22.426305694007393</c:v>
                </c:pt>
                <c:pt idx="461">
                  <c:v>22.425093046406818</c:v>
                </c:pt>
                <c:pt idx="462">
                  <c:v>22.423888751470706</c:v>
                </c:pt>
                <c:pt idx="463">
                  <c:v>22.422692738122521</c:v>
                </c:pt>
                <c:pt idx="464">
                  <c:v>22.421504936076502</c:v>
                </c:pt>
                <c:pt idx="465">
                  <c:v>22.420325275826553</c:v>
                </c:pt>
                <c:pt idx="466">
                  <c:v>22.419153688635323</c:v>
                </c:pt>
                <c:pt idx="467">
                  <c:v>22.417990106523476</c:v>
                </c:pt>
                <c:pt idx="468">
                  <c:v>22.416834462259114</c:v>
                </c:pt>
                <c:pt idx="469">
                  <c:v>22.4156866893474</c:v>
                </c:pt>
                <c:pt idx="470">
                  <c:v>22.414546722020333</c:v>
                </c:pt>
                <c:pt idx="471">
                  <c:v>22.413414495226704</c:v>
                </c:pt>
                <c:pt idx="472">
                  <c:v>22.412289944622199</c:v>
                </c:pt>
                <c:pt idx="473">
                  <c:v>22.411173006559682</c:v>
                </c:pt>
                <c:pt idx="474">
                  <c:v>22.410063618079629</c:v>
                </c:pt>
                <c:pt idx="475">
                  <c:v>22.408961716900702</c:v>
                </c:pt>
                <c:pt idx="476">
                  <c:v>22.4078672414105</c:v>
                </c:pt>
                <c:pt idx="477">
                  <c:v>22.40678013065645</c:v>
                </c:pt>
                <c:pt idx="478">
                  <c:v>22.405700324336841</c:v>
                </c:pt>
                <c:pt idx="479">
                  <c:v>22.404627762792</c:v>
                </c:pt>
                <c:pt idx="480">
                  <c:v>22.403562386995617</c:v>
                </c:pt>
                <c:pt idx="481">
                  <c:v>22.402504138546206</c:v>
                </c:pt>
                <c:pt idx="482">
                  <c:v>22.401452959658702</c:v>
                </c:pt>
                <c:pt idx="483">
                  <c:v>22.400408793156188</c:v>
                </c:pt>
                <c:pt idx="484">
                  <c:v>22.399371582461765</c:v>
                </c:pt>
                <c:pt idx="485">
                  <c:v>22.398341271590535</c:v>
                </c:pt>
                <c:pt idx="486">
                  <c:v>22.397317805141729</c:v>
                </c:pt>
                <c:pt idx="487">
                  <c:v>22.396301128290933</c:v>
                </c:pt>
                <c:pt idx="488">
                  <c:v>22.395291186782472</c:v>
                </c:pt>
                <c:pt idx="489">
                  <c:v>22.394287926921884</c:v>
                </c:pt>
                <c:pt idx="490">
                  <c:v>22.39329129556852</c:v>
                </c:pt>
                <c:pt idx="491">
                  <c:v>22.392301240128273</c:v>
                </c:pt>
                <c:pt idx="492">
                  <c:v>22.391317708546396</c:v>
                </c:pt>
                <c:pt idx="493">
                  <c:v>22.390340649300462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C97-47EB-A4E0-10050BE8E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619712"/>
        <c:axId val="73629696"/>
      </c:scatterChart>
      <c:valAx>
        <c:axId val="73619712"/>
        <c:scaling>
          <c:orientation val="minMax"/>
          <c:max val="5.3000000000000012E-2"/>
          <c:min val="0"/>
        </c:scaling>
        <c:delete val="0"/>
        <c:axPos val="b"/>
        <c:numFmt formatCode="h:mm" sourceLinked="1"/>
        <c:majorTickMark val="out"/>
        <c:minorTickMark val="none"/>
        <c:tickLblPos val="nextTo"/>
        <c:crossAx val="73629696"/>
        <c:crosses val="autoZero"/>
        <c:crossBetween val="midCat"/>
      </c:valAx>
      <c:valAx>
        <c:axId val="73629696"/>
        <c:scaling>
          <c:orientation val="minMax"/>
          <c:max val="28.3"/>
          <c:min val="2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3619712"/>
        <c:crosses val="autoZero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opentherm'!$C$4</c:f>
              <c:strCache>
                <c:ptCount val="1"/>
                <c:pt idx="0">
                  <c:v>pozadavek</c:v>
                </c:pt>
              </c:strCache>
            </c:strRef>
          </c:tx>
          <c:yVal>
            <c:numRef>
              <c:f>'data opentherm'!$C$5:$C$14</c:f>
              <c:numCache>
                <c:formatCode>General</c:formatCode>
                <c:ptCount val="10"/>
                <c:pt idx="0">
                  <c:v>38</c:v>
                </c:pt>
                <c:pt idx="1">
                  <c:v>38</c:v>
                </c:pt>
                <c:pt idx="2">
                  <c:v>37</c:v>
                </c:pt>
                <c:pt idx="3">
                  <c:v>35</c:v>
                </c:pt>
                <c:pt idx="4">
                  <c:v>35</c:v>
                </c:pt>
                <c:pt idx="5">
                  <c:v>34</c:v>
                </c:pt>
                <c:pt idx="8">
                  <c:v>43</c:v>
                </c:pt>
                <c:pt idx="9">
                  <c:v>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29-46E7-A4D8-F3EFD289970D}"/>
            </c:ext>
          </c:extLst>
        </c:ser>
        <c:ser>
          <c:idx val="1"/>
          <c:order val="1"/>
          <c:tx>
            <c:strRef>
              <c:f>'data opentherm'!$D$4</c:f>
              <c:strCache>
                <c:ptCount val="1"/>
                <c:pt idx="0">
                  <c:v>topna</c:v>
                </c:pt>
              </c:strCache>
            </c:strRef>
          </c:tx>
          <c:yVal>
            <c:numRef>
              <c:f>'data opentherm'!$D$5:$D$14</c:f>
              <c:numCache>
                <c:formatCode>General</c:formatCode>
                <c:ptCount val="10"/>
                <c:pt idx="0">
                  <c:v>48</c:v>
                </c:pt>
                <c:pt idx="1">
                  <c:v>37</c:v>
                </c:pt>
                <c:pt idx="2">
                  <c:v>31</c:v>
                </c:pt>
                <c:pt idx="3">
                  <c:v>48</c:v>
                </c:pt>
                <c:pt idx="4">
                  <c:v>38</c:v>
                </c:pt>
                <c:pt idx="5">
                  <c:v>47</c:v>
                </c:pt>
                <c:pt idx="8">
                  <c:v>52</c:v>
                </c:pt>
                <c:pt idx="9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29-46E7-A4D8-F3EFD289970D}"/>
            </c:ext>
          </c:extLst>
        </c:ser>
        <c:ser>
          <c:idx val="2"/>
          <c:order val="2"/>
          <c:tx>
            <c:strRef>
              <c:f>'data opentherm'!$E$4</c:f>
              <c:strCache>
                <c:ptCount val="1"/>
                <c:pt idx="0">
                  <c:v>zpatečka</c:v>
                </c:pt>
              </c:strCache>
            </c:strRef>
          </c:tx>
          <c:yVal>
            <c:numRef>
              <c:f>'data opentherm'!$E$5:$E$14</c:f>
              <c:numCache>
                <c:formatCode>General</c:formatCode>
                <c:ptCount val="10"/>
                <c:pt idx="0">
                  <c:v>34</c:v>
                </c:pt>
                <c:pt idx="1">
                  <c:v>37</c:v>
                </c:pt>
                <c:pt idx="2">
                  <c:v>31</c:v>
                </c:pt>
                <c:pt idx="3">
                  <c:v>34</c:v>
                </c:pt>
                <c:pt idx="4">
                  <c:v>37</c:v>
                </c:pt>
                <c:pt idx="5">
                  <c:v>33</c:v>
                </c:pt>
                <c:pt idx="8">
                  <c:v>38</c:v>
                </c:pt>
                <c:pt idx="9">
                  <c:v>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29-46E7-A4D8-F3EFD289970D}"/>
            </c:ext>
          </c:extLst>
        </c:ser>
        <c:ser>
          <c:idx val="3"/>
          <c:order val="3"/>
          <c:tx>
            <c:strRef>
              <c:f>'data opentherm'!$F$4</c:f>
              <c:strCache>
                <c:ptCount val="1"/>
                <c:pt idx="0">
                  <c:v>10*topi+20</c:v>
                </c:pt>
              </c:strCache>
            </c:strRef>
          </c:tx>
          <c:yVal>
            <c:numRef>
              <c:f>'data opentherm'!$F$5:$F$14</c:f>
              <c:numCache>
                <c:formatCode>General</c:formatCode>
                <c:ptCount val="10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8">
                  <c:v>21</c:v>
                </c:pt>
                <c:pt idx="9">
                  <c:v>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A29-46E7-A4D8-F3EFD289970D}"/>
            </c:ext>
          </c:extLst>
        </c:ser>
        <c:ser>
          <c:idx val="4"/>
          <c:order val="4"/>
          <c:tx>
            <c:strRef>
              <c:f>'data opentherm'!$G$4</c:f>
              <c:strCache>
                <c:ptCount val="1"/>
                <c:pt idx="0">
                  <c:v>dT</c:v>
                </c:pt>
              </c:strCache>
            </c:strRef>
          </c:tx>
          <c:yVal>
            <c:numRef>
              <c:f>'data opentherm'!$G$5:$G$14</c:f>
              <c:numCache>
                <c:formatCode>General</c:formatCode>
                <c:ptCount val="10"/>
                <c:pt idx="0">
                  <c:v>14</c:v>
                </c:pt>
                <c:pt idx="1">
                  <c:v>0</c:v>
                </c:pt>
                <c:pt idx="2">
                  <c:v>0</c:v>
                </c:pt>
                <c:pt idx="3">
                  <c:v>14</c:v>
                </c:pt>
                <c:pt idx="4">
                  <c:v>1</c:v>
                </c:pt>
                <c:pt idx="5">
                  <c:v>14</c:v>
                </c:pt>
                <c:pt idx="8">
                  <c:v>14</c:v>
                </c:pt>
                <c:pt idx="9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A29-46E7-A4D8-F3EFD2899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822976"/>
        <c:axId val="73863552"/>
      </c:scatterChart>
      <c:valAx>
        <c:axId val="55822976"/>
        <c:scaling>
          <c:orientation val="minMax"/>
        </c:scaling>
        <c:delete val="0"/>
        <c:axPos val="b"/>
        <c:majorTickMark val="out"/>
        <c:minorTickMark val="none"/>
        <c:tickLblPos val="nextTo"/>
        <c:crossAx val="73863552"/>
        <c:crosses val="autoZero"/>
        <c:crossBetween val="midCat"/>
      </c:valAx>
      <c:valAx>
        <c:axId val="73863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58229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12</xdr:row>
      <xdr:rowOff>85724</xdr:rowOff>
    </xdr:from>
    <xdr:to>
      <xdr:col>26</xdr:col>
      <xdr:colOff>285750</xdr:colOff>
      <xdr:row>24</xdr:row>
      <xdr:rowOff>66675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123956</xdr:colOff>
      <xdr:row>20</xdr:row>
      <xdr:rowOff>22962</xdr:rowOff>
    </xdr:from>
    <xdr:to>
      <xdr:col>23</xdr:col>
      <xdr:colOff>85856</xdr:colOff>
      <xdr:row>32</xdr:row>
      <xdr:rowOff>3913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24</xdr:col>
      <xdr:colOff>47625</xdr:colOff>
      <xdr:row>7</xdr:row>
      <xdr:rowOff>161925</xdr:rowOff>
    </xdr:from>
    <xdr:to>
      <xdr:col>38</xdr:col>
      <xdr:colOff>36195</xdr:colOff>
      <xdr:row>39</xdr:row>
      <xdr:rowOff>100965</xdr:rowOff>
    </xdr:to>
    <xdr:pic>
      <xdr:nvPicPr>
        <xdr:cNvPr id="3" name="Obrázek 2" descr="0010002 homola termostat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82200" y="1495425"/>
          <a:ext cx="8237220" cy="603504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41</xdr:row>
      <xdr:rowOff>0</xdr:rowOff>
    </xdr:from>
    <xdr:to>
      <xdr:col>45</xdr:col>
      <xdr:colOff>42624</xdr:colOff>
      <xdr:row>82</xdr:row>
      <xdr:rowOff>103513</xdr:rowOff>
    </xdr:to>
    <xdr:pic>
      <xdr:nvPicPr>
        <xdr:cNvPr id="4" name="Obrázek 3" descr="termostat na zdi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94521" y="8024486"/>
          <a:ext cx="13208000" cy="812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12</xdr:row>
      <xdr:rowOff>171450</xdr:rowOff>
    </xdr:from>
    <xdr:to>
      <xdr:col>11</xdr:col>
      <xdr:colOff>552450</xdr:colOff>
      <xdr:row>27</xdr:row>
      <xdr:rowOff>57150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0</xdr:colOff>
      <xdr:row>23</xdr:row>
      <xdr:rowOff>0</xdr:rowOff>
    </xdr:from>
    <xdr:to>
      <xdr:col>28</xdr:col>
      <xdr:colOff>114300</xdr:colOff>
      <xdr:row>53</xdr:row>
      <xdr:rowOff>0</xdr:rowOff>
    </xdr:to>
    <xdr:pic>
      <xdr:nvPicPr>
        <xdr:cNvPr id="6" name="Obrázek 5" descr="horkovzduch.jp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86900" y="4381500"/>
          <a:ext cx="7620000" cy="5715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514350</xdr:colOff>
      <xdr:row>1</xdr:row>
      <xdr:rowOff>171450</xdr:rowOff>
    </xdr:from>
    <xdr:to>
      <xdr:col>16</xdr:col>
      <xdr:colOff>390525</xdr:colOff>
      <xdr:row>21</xdr:row>
      <xdr:rowOff>104775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josvav@volny.cz" TargetMode="External"/><Relationship Id="rId2" Type="http://schemas.openxmlformats.org/officeDocument/2006/relationships/hyperlink" Target="http://vytapeni.tzb-info.cz/otopne-plochy/6310-setrvacnost-nabehu-a-chladnuti-otopnych-teles" TargetMode="External"/><Relationship Id="rId1" Type="http://schemas.openxmlformats.org/officeDocument/2006/relationships/hyperlink" Target="http://kondenzace.kvalitne.cz/vypocet-topne-soustavy-radiatoru/" TargetMode="External"/><Relationship Id="rId4" Type="http://schemas.openxmlformats.org/officeDocument/2006/relationships/hyperlink" Target="http://forum.tzb-info.cz/140021-prehrivani-kotle-protherm-panther-25k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kondenzace.kvalitne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forum.tzb-info.cz/123950-pt52-termostat-s-opentherm-komunikaci/vsechny-prispevky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62"/>
  <sheetViews>
    <sheetView topLeftCell="A15" workbookViewId="0">
      <selection activeCell="A29" sqref="A29"/>
    </sheetView>
  </sheetViews>
  <sheetFormatPr defaultRowHeight="15" x14ac:dyDescent="0.25"/>
  <sheetData>
    <row r="2" spans="1:1" x14ac:dyDescent="0.25">
      <c r="A2" t="s">
        <v>20</v>
      </c>
    </row>
    <row r="4" spans="1:1" x14ac:dyDescent="0.25">
      <c r="A4" t="s">
        <v>25</v>
      </c>
    </row>
    <row r="5" spans="1:1" x14ac:dyDescent="0.25">
      <c r="A5" t="s">
        <v>21</v>
      </c>
    </row>
    <row r="6" spans="1:1" x14ac:dyDescent="0.25">
      <c r="A6" t="s">
        <v>37</v>
      </c>
    </row>
    <row r="7" spans="1:1" x14ac:dyDescent="0.25">
      <c r="A7" s="7" t="s">
        <v>28</v>
      </c>
    </row>
    <row r="8" spans="1:1" x14ac:dyDescent="0.25">
      <c r="A8" t="s">
        <v>29</v>
      </c>
    </row>
    <row r="9" spans="1:1" x14ac:dyDescent="0.25">
      <c r="A9" t="s">
        <v>30</v>
      </c>
    </row>
    <row r="10" spans="1:1" x14ac:dyDescent="0.25">
      <c r="A10" s="7"/>
    </row>
    <row r="11" spans="1:1" x14ac:dyDescent="0.25">
      <c r="A11" t="s">
        <v>22</v>
      </c>
    </row>
    <row r="12" spans="1:1" x14ac:dyDescent="0.25">
      <c r="A12" s="7" t="s">
        <v>23</v>
      </c>
    </row>
    <row r="14" spans="1:1" x14ac:dyDescent="0.25">
      <c r="A14" t="s">
        <v>24</v>
      </c>
    </row>
    <row r="16" spans="1:1" x14ac:dyDescent="0.25">
      <c r="A16" t="s">
        <v>38</v>
      </c>
    </row>
    <row r="17" spans="1:14" x14ac:dyDescent="0.25">
      <c r="A17" t="s">
        <v>35</v>
      </c>
    </row>
    <row r="18" spans="1:14" x14ac:dyDescent="0.25">
      <c r="A18" t="s">
        <v>36</v>
      </c>
    </row>
    <row r="19" spans="1:14" x14ac:dyDescent="0.25">
      <c r="A19" s="3" t="s">
        <v>39</v>
      </c>
    </row>
    <row r="20" spans="1:14" x14ac:dyDescent="0.25">
      <c r="A20" s="3"/>
    </row>
    <row r="21" spans="1:14" x14ac:dyDescent="0.25">
      <c r="A21" s="3" t="s">
        <v>46</v>
      </c>
    </row>
    <row r="22" spans="1:14" x14ac:dyDescent="0.25">
      <c r="A22" s="3" t="s">
        <v>47</v>
      </c>
    </row>
    <row r="23" spans="1:14" x14ac:dyDescent="0.25">
      <c r="A23" s="3"/>
    </row>
    <row r="24" spans="1:14" x14ac:dyDescent="0.25">
      <c r="A24" s="7" t="s">
        <v>51</v>
      </c>
      <c r="K24">
        <f>0.548*10.7*0.75</f>
        <v>4.3977000000000004</v>
      </c>
      <c r="L24" t="s">
        <v>52</v>
      </c>
      <c r="M24">
        <f>K24/48*60</f>
        <v>5.4971250000000005</v>
      </c>
      <c r="N24" t="s">
        <v>53</v>
      </c>
    </row>
    <row r="25" spans="1:14" x14ac:dyDescent="0.25">
      <c r="A25" s="3"/>
    </row>
    <row r="26" spans="1:14" x14ac:dyDescent="0.25">
      <c r="A26" t="s">
        <v>54</v>
      </c>
    </row>
    <row r="27" spans="1:14" x14ac:dyDescent="0.25">
      <c r="A27" t="s">
        <v>139</v>
      </c>
    </row>
    <row r="28" spans="1:14" x14ac:dyDescent="0.25">
      <c r="A28" t="s">
        <v>127</v>
      </c>
    </row>
    <row r="29" spans="1:14" x14ac:dyDescent="0.25">
      <c r="A29" s="3"/>
    </row>
    <row r="30" spans="1:14" x14ac:dyDescent="0.25">
      <c r="A30" t="s">
        <v>31</v>
      </c>
    </row>
    <row r="31" spans="1:14" x14ac:dyDescent="0.25">
      <c r="A31" s="7" t="s">
        <v>32</v>
      </c>
    </row>
    <row r="33" spans="1:12" x14ac:dyDescent="0.25">
      <c r="A33" t="s">
        <v>34</v>
      </c>
    </row>
    <row r="35" spans="1:12" x14ac:dyDescent="0.25">
      <c r="A35" t="s">
        <v>94</v>
      </c>
    </row>
    <row r="37" spans="1:12" x14ac:dyDescent="0.25">
      <c r="F37" t="s">
        <v>69</v>
      </c>
      <c r="H37" t="s">
        <v>70</v>
      </c>
    </row>
    <row r="38" spans="1:12" x14ac:dyDescent="0.25">
      <c r="B38" t="s">
        <v>71</v>
      </c>
      <c r="C38" t="s">
        <v>72</v>
      </c>
      <c r="D38" t="s">
        <v>73</v>
      </c>
      <c r="F38" t="s">
        <v>74</v>
      </c>
      <c r="H38" t="s">
        <v>75</v>
      </c>
      <c r="I38" t="s">
        <v>76</v>
      </c>
      <c r="K38" t="s">
        <v>77</v>
      </c>
      <c r="L38" t="s">
        <v>78</v>
      </c>
    </row>
    <row r="39" spans="1:12" x14ac:dyDescent="0.25">
      <c r="A39" t="s">
        <v>79</v>
      </c>
      <c r="B39">
        <v>1500</v>
      </c>
      <c r="C39">
        <v>1674</v>
      </c>
      <c r="D39">
        <v>0.17</v>
      </c>
      <c r="F39">
        <f t="shared" ref="F39:F50" si="0">D39/B39/C39*1000000</f>
        <v>6.7702110712863403E-2</v>
      </c>
      <c r="H39">
        <f t="shared" ref="H39:H50" si="1">2*SQRT(F39)</f>
        <v>0.52039258531559962</v>
      </c>
    </row>
    <row r="40" spans="1:12" x14ac:dyDescent="0.25">
      <c r="A40" t="s">
        <v>80</v>
      </c>
      <c r="B40">
        <v>1000</v>
      </c>
      <c r="C40">
        <v>4184</v>
      </c>
      <c r="D40">
        <v>0.6</v>
      </c>
      <c r="F40">
        <f t="shared" si="0"/>
        <v>0.14340344168260036</v>
      </c>
      <c r="H40">
        <f t="shared" si="1"/>
        <v>0.75737293768024316</v>
      </c>
    </row>
    <row r="41" spans="1:12" x14ac:dyDescent="0.25">
      <c r="A41" t="s">
        <v>81</v>
      </c>
      <c r="B41">
        <v>130</v>
      </c>
      <c r="C41">
        <v>2301</v>
      </c>
      <c r="D41">
        <v>0.05</v>
      </c>
      <c r="F41">
        <f t="shared" si="0"/>
        <v>0.16715140574332232</v>
      </c>
      <c r="H41">
        <f t="shared" si="1"/>
        <v>0.81768308223497521</v>
      </c>
    </row>
    <row r="42" spans="1:12" x14ac:dyDescent="0.25">
      <c r="A42" t="s">
        <v>82</v>
      </c>
      <c r="B42">
        <v>100</v>
      </c>
      <c r="C42">
        <v>1500</v>
      </c>
      <c r="D42">
        <v>0.04</v>
      </c>
      <c r="F42">
        <f t="shared" si="0"/>
        <v>0.26666666666666666</v>
      </c>
      <c r="H42">
        <f t="shared" si="1"/>
        <v>1.0327955589886444</v>
      </c>
    </row>
    <row r="43" spans="1:12" x14ac:dyDescent="0.25">
      <c r="A43" t="s">
        <v>83</v>
      </c>
      <c r="B43">
        <v>60</v>
      </c>
      <c r="C43">
        <v>1600</v>
      </c>
      <c r="D43">
        <v>0.04</v>
      </c>
      <c r="F43">
        <f t="shared" si="0"/>
        <v>0.41666666666666669</v>
      </c>
      <c r="H43">
        <f t="shared" si="1"/>
        <v>1.2909944487358056</v>
      </c>
    </row>
    <row r="44" spans="1:12" x14ac:dyDescent="0.25">
      <c r="A44" t="s">
        <v>84</v>
      </c>
      <c r="B44">
        <v>917</v>
      </c>
      <c r="C44">
        <v>4217</v>
      </c>
      <c r="D44">
        <v>2.1</v>
      </c>
      <c r="F44">
        <f t="shared" si="0"/>
        <v>0.54305817782259014</v>
      </c>
      <c r="H44">
        <f t="shared" si="1"/>
        <v>1.4738496230248053</v>
      </c>
    </row>
    <row r="45" spans="1:12" x14ac:dyDescent="0.25">
      <c r="A45" t="s">
        <v>85</v>
      </c>
      <c r="B45">
        <v>2200</v>
      </c>
      <c r="C45">
        <v>745</v>
      </c>
      <c r="D45">
        <v>1.4</v>
      </c>
      <c r="F45">
        <f t="shared" si="0"/>
        <v>0.85417937766931051</v>
      </c>
      <c r="H45">
        <f t="shared" si="1"/>
        <v>1.8484365043672022</v>
      </c>
    </row>
    <row r="46" spans="1:12" x14ac:dyDescent="0.25">
      <c r="A46" t="s">
        <v>86</v>
      </c>
      <c r="B46">
        <v>8000</v>
      </c>
      <c r="C46">
        <v>502</v>
      </c>
      <c r="D46">
        <v>15</v>
      </c>
      <c r="F46">
        <f t="shared" si="0"/>
        <v>3.7350597609561751</v>
      </c>
      <c r="H46">
        <f t="shared" si="1"/>
        <v>3.8652605402255489</v>
      </c>
    </row>
    <row r="47" spans="1:12" x14ac:dyDescent="0.25">
      <c r="A47" t="s">
        <v>87</v>
      </c>
      <c r="B47">
        <v>1.3</v>
      </c>
      <c r="C47">
        <v>1004</v>
      </c>
      <c r="D47">
        <v>0.03</v>
      </c>
      <c r="F47">
        <f t="shared" si="0"/>
        <v>22.984983144345691</v>
      </c>
      <c r="H47">
        <f t="shared" si="1"/>
        <v>9.5885313045003286</v>
      </c>
    </row>
    <row r="48" spans="1:12" x14ac:dyDescent="0.25">
      <c r="A48" t="s">
        <v>88</v>
      </c>
      <c r="B48">
        <v>2698</v>
      </c>
      <c r="C48">
        <v>921</v>
      </c>
      <c r="D48">
        <v>226</v>
      </c>
      <c r="F48">
        <f t="shared" si="0"/>
        <v>90.950871236907702</v>
      </c>
      <c r="H48">
        <f t="shared" si="1"/>
        <v>19.073633239307892</v>
      </c>
    </row>
    <row r="49" spans="1:12" x14ac:dyDescent="0.25">
      <c r="A49" t="s">
        <v>89</v>
      </c>
      <c r="B49">
        <v>8940</v>
      </c>
      <c r="C49">
        <v>385</v>
      </c>
      <c r="D49">
        <v>396</v>
      </c>
      <c r="F49">
        <f t="shared" si="0"/>
        <v>115.05273250239694</v>
      </c>
      <c r="H49">
        <f t="shared" si="1"/>
        <v>21.452527357157425</v>
      </c>
    </row>
    <row r="50" spans="1:12" x14ac:dyDescent="0.25">
      <c r="A50" t="s">
        <v>90</v>
      </c>
      <c r="B50">
        <v>19300</v>
      </c>
      <c r="C50">
        <v>128</v>
      </c>
      <c r="D50">
        <v>320</v>
      </c>
      <c r="F50">
        <f t="shared" si="0"/>
        <v>129.53367875647669</v>
      </c>
      <c r="H50">
        <f t="shared" si="1"/>
        <v>22.762572680299272</v>
      </c>
    </row>
    <row r="52" spans="1:12" x14ac:dyDescent="0.25">
      <c r="A52" s="3" t="s">
        <v>80</v>
      </c>
      <c r="B52" s="3">
        <v>1000</v>
      </c>
      <c r="C52" s="3">
        <v>4180</v>
      </c>
      <c r="D52" s="3">
        <v>0.63</v>
      </c>
      <c r="E52" s="3"/>
      <c r="F52" s="3">
        <f t="shared" ref="F52:F57" si="2">D52/B52/C52*1000000</f>
        <v>0.15071770334928231</v>
      </c>
      <c r="G52" s="3"/>
      <c r="H52" s="3">
        <f t="shared" ref="H52:H57" si="3">2*SQRT(F52)</f>
        <v>0.7764475599788625</v>
      </c>
      <c r="I52">
        <f>10*F52</f>
        <v>1.5071770334928232</v>
      </c>
    </row>
    <row r="53" spans="1:12" x14ac:dyDescent="0.25">
      <c r="A53" s="3" t="s">
        <v>87</v>
      </c>
      <c r="B53" s="3">
        <v>1.2</v>
      </c>
      <c r="C53" s="3">
        <v>1010</v>
      </c>
      <c r="D53" s="3">
        <v>2.5999999999999999E-2</v>
      </c>
      <c r="E53" s="3"/>
      <c r="F53" s="3">
        <f t="shared" si="2"/>
        <v>21.452145214521451</v>
      </c>
      <c r="G53" s="3"/>
      <c r="H53" s="3">
        <f t="shared" si="3"/>
        <v>9.2632921177131085</v>
      </c>
      <c r="I53">
        <f t="shared" ref="I53:I57" si="4">10*F53</f>
        <v>214.52145214521451</v>
      </c>
    </row>
    <row r="54" spans="1:12" x14ac:dyDescent="0.25">
      <c r="A54" s="3" t="s">
        <v>91</v>
      </c>
      <c r="B54" s="3">
        <v>500</v>
      </c>
      <c r="C54" s="3">
        <v>900</v>
      </c>
      <c r="D54" s="3">
        <v>0.13</v>
      </c>
      <c r="E54" s="3"/>
      <c r="F54" s="3">
        <f t="shared" si="2"/>
        <v>0.28888888888888892</v>
      </c>
      <c r="G54" s="3"/>
      <c r="H54" s="3">
        <f t="shared" si="3"/>
        <v>1.0749676997731401</v>
      </c>
      <c r="I54">
        <f t="shared" si="4"/>
        <v>2.8888888888888893</v>
      </c>
    </row>
    <row r="55" spans="1:12" x14ac:dyDescent="0.25">
      <c r="A55" s="3" t="s">
        <v>92</v>
      </c>
      <c r="B55" s="3">
        <v>2700</v>
      </c>
      <c r="C55" s="3">
        <v>820</v>
      </c>
      <c r="D55" s="3">
        <v>1.4</v>
      </c>
      <c r="E55" s="3"/>
      <c r="F55" s="3">
        <f t="shared" si="2"/>
        <v>0.63233965672990056</v>
      </c>
      <c r="G55" s="3"/>
      <c r="H55" s="3">
        <f t="shared" si="3"/>
        <v>1.5903957453789928</v>
      </c>
      <c r="I55">
        <f t="shared" si="4"/>
        <v>6.3233965672990058</v>
      </c>
    </row>
    <row r="56" spans="1:12" x14ac:dyDescent="0.25">
      <c r="A56" s="3" t="s">
        <v>88</v>
      </c>
      <c r="B56" s="3">
        <v>2700</v>
      </c>
      <c r="C56" s="3">
        <v>896</v>
      </c>
      <c r="D56" s="3">
        <v>236</v>
      </c>
      <c r="E56" s="3"/>
      <c r="F56" s="3">
        <f t="shared" si="2"/>
        <v>97.55291005291005</v>
      </c>
      <c r="G56" s="3"/>
      <c r="H56" s="3">
        <f t="shared" si="3"/>
        <v>19.753775340720068</v>
      </c>
      <c r="I56">
        <f t="shared" si="4"/>
        <v>975.52910052910056</v>
      </c>
    </row>
    <row r="57" spans="1:12" x14ac:dyDescent="0.25">
      <c r="A57" s="3" t="s">
        <v>93</v>
      </c>
      <c r="B57" s="3">
        <v>2000</v>
      </c>
      <c r="C57" s="3">
        <v>1000</v>
      </c>
      <c r="D57" s="3">
        <v>1</v>
      </c>
      <c r="F57" s="3">
        <f t="shared" si="2"/>
        <v>0.5</v>
      </c>
      <c r="H57" s="3">
        <f t="shared" si="3"/>
        <v>1.4142135623730951</v>
      </c>
      <c r="I57">
        <f t="shared" si="4"/>
        <v>5</v>
      </c>
      <c r="K57">
        <v>1000</v>
      </c>
      <c r="L57">
        <f>H57*SQRT(K57)</f>
        <v>44.721359549995796</v>
      </c>
    </row>
    <row r="59" spans="1:12" x14ac:dyDescent="0.25">
      <c r="A59" s="3" t="s">
        <v>100</v>
      </c>
      <c r="B59" s="3">
        <v>300</v>
      </c>
      <c r="C59" s="3">
        <v>1000</v>
      </c>
      <c r="D59" s="3">
        <v>8.3000000000000004E-2</v>
      </c>
    </row>
    <row r="60" spans="1:12" x14ac:dyDescent="0.25">
      <c r="A60" s="3" t="s">
        <v>100</v>
      </c>
      <c r="B60" s="3">
        <v>500</v>
      </c>
      <c r="C60" s="3">
        <v>1000</v>
      </c>
      <c r="D60" s="3">
        <v>0.13700000000000001</v>
      </c>
    </row>
    <row r="62" spans="1:12" x14ac:dyDescent="0.25">
      <c r="A62" t="s">
        <v>101</v>
      </c>
    </row>
  </sheetData>
  <hyperlinks>
    <hyperlink ref="A12" r:id="rId1" xr:uid="{00000000-0004-0000-0000-000000000000}"/>
    <hyperlink ref="A7" r:id="rId2" xr:uid="{00000000-0004-0000-0000-000001000000}"/>
    <hyperlink ref="A31" r:id="rId3" xr:uid="{00000000-0004-0000-0000-000002000000}"/>
    <hyperlink ref="A24" r:id="rId4" location="text10" xr:uid="{00000000-0004-0000-0000-000003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511"/>
  <sheetViews>
    <sheetView tabSelected="1" workbookViewId="0">
      <selection activeCell="A7" sqref="A7"/>
    </sheetView>
  </sheetViews>
  <sheetFormatPr defaultRowHeight="15" x14ac:dyDescent="0.25"/>
  <cols>
    <col min="1" max="1" width="15.140625" customWidth="1"/>
    <col min="2" max="2" width="11.7109375" customWidth="1"/>
    <col min="5" max="5" width="9.85546875" customWidth="1"/>
    <col min="6" max="6" width="8.140625" customWidth="1"/>
    <col min="7" max="14" width="8.140625" hidden="1" customWidth="1"/>
    <col min="15" max="15" width="8.140625" customWidth="1"/>
    <col min="17" max="26" width="8.5703125" customWidth="1"/>
    <col min="27" max="27" width="6" customWidth="1"/>
  </cols>
  <sheetData>
    <row r="1" spans="1:34" x14ac:dyDescent="0.25">
      <c r="A1" t="s">
        <v>11</v>
      </c>
      <c r="F1" t="s">
        <v>13</v>
      </c>
      <c r="Q1" t="s">
        <v>40</v>
      </c>
      <c r="R1" s="7" t="s">
        <v>141</v>
      </c>
      <c r="Y1" s="8" t="s">
        <v>99</v>
      </c>
      <c r="Z1">
        <v>2000</v>
      </c>
      <c r="AA1" s="2" t="s">
        <v>71</v>
      </c>
      <c r="AC1">
        <v>2000</v>
      </c>
      <c r="AD1">
        <v>60</v>
      </c>
      <c r="AE1">
        <v>500</v>
      </c>
      <c r="AF1">
        <v>1.2</v>
      </c>
      <c r="AG1">
        <v>300</v>
      </c>
      <c r="AH1">
        <v>500</v>
      </c>
    </row>
    <row r="2" spans="1:34" x14ac:dyDescent="0.25">
      <c r="A2" t="s">
        <v>16</v>
      </c>
      <c r="F2" t="s">
        <v>14</v>
      </c>
      <c r="Y2" s="8" t="s">
        <v>98</v>
      </c>
      <c r="Z2">
        <v>1000</v>
      </c>
      <c r="AA2" s="2" t="s">
        <v>95</v>
      </c>
      <c r="AC2">
        <v>1000</v>
      </c>
      <c r="AD2">
        <v>1600</v>
      </c>
      <c r="AE2">
        <v>900</v>
      </c>
      <c r="AF2">
        <v>1010</v>
      </c>
      <c r="AG2">
        <v>1000</v>
      </c>
      <c r="AH2">
        <v>1000</v>
      </c>
    </row>
    <row r="3" spans="1:34" x14ac:dyDescent="0.25">
      <c r="A3" t="s">
        <v>12</v>
      </c>
      <c r="N3">
        <f>1/24</f>
        <v>4.1666666666666664E-2</v>
      </c>
      <c r="Q3" s="2">
        <v>12.4</v>
      </c>
      <c r="R3" s="2">
        <v>12.4</v>
      </c>
      <c r="S3" s="2">
        <v>2.5</v>
      </c>
      <c r="T3">
        <f>(Q3+Q3+R3+R3)*S3</f>
        <v>124</v>
      </c>
      <c r="U3" t="s">
        <v>41</v>
      </c>
      <c r="Z3">
        <v>1</v>
      </c>
      <c r="AA3" s="2" t="s">
        <v>96</v>
      </c>
      <c r="AC3">
        <v>1</v>
      </c>
      <c r="AD3">
        <v>0.04</v>
      </c>
      <c r="AE3">
        <v>0.13</v>
      </c>
      <c r="AF3">
        <v>2.5999999999999999E-2</v>
      </c>
      <c r="AG3">
        <v>8.3000000000000004E-2</v>
      </c>
      <c r="AH3">
        <v>0.13700000000000001</v>
      </c>
    </row>
    <row r="4" spans="1:34" x14ac:dyDescent="0.25">
      <c r="A4" s="3">
        <f>(P9-E12)/50*A5</f>
        <v>3.3735006208732199</v>
      </c>
      <c r="B4" s="3" t="s">
        <v>18</v>
      </c>
      <c r="E4" s="6" t="s">
        <v>17</v>
      </c>
      <c r="F4" s="6"/>
      <c r="G4" s="6"/>
      <c r="Q4" t="s">
        <v>48</v>
      </c>
      <c r="R4" t="s">
        <v>55</v>
      </c>
      <c r="S4" t="s">
        <v>56</v>
      </c>
      <c r="T4" t="s">
        <v>57</v>
      </c>
      <c r="U4" t="s">
        <v>58</v>
      </c>
      <c r="V4" t="s">
        <v>59</v>
      </c>
      <c r="AC4" s="8" t="s">
        <v>93</v>
      </c>
      <c r="AD4" s="8" t="s">
        <v>97</v>
      </c>
      <c r="AE4" s="8" t="s">
        <v>91</v>
      </c>
      <c r="AF4" s="8" t="s">
        <v>87</v>
      </c>
      <c r="AG4" s="8" t="s">
        <v>100</v>
      </c>
      <c r="AH4" s="8" t="s">
        <v>100</v>
      </c>
    </row>
    <row r="5" spans="1:34" x14ac:dyDescent="0.25">
      <c r="A5" s="2">
        <v>5</v>
      </c>
      <c r="B5" s="3" t="s">
        <v>15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Q5">
        <v>0</v>
      </c>
      <c r="R5">
        <v>0</v>
      </c>
      <c r="S5">
        <v>0</v>
      </c>
      <c r="T5">
        <v>0</v>
      </c>
      <c r="U5">
        <v>0</v>
      </c>
      <c r="V5" s="2">
        <v>-5000</v>
      </c>
      <c r="W5" t="s">
        <v>42</v>
      </c>
    </row>
    <row r="6" spans="1:34" x14ac:dyDescent="0.25">
      <c r="A6" s="2">
        <v>3</v>
      </c>
      <c r="B6" s="3" t="s">
        <v>1</v>
      </c>
      <c r="C6" s="5">
        <f>A6*A5*1000/10/4200</f>
        <v>0.35714285714285715</v>
      </c>
      <c r="D6" t="s">
        <v>7</v>
      </c>
      <c r="F6">
        <v>0</v>
      </c>
      <c r="G6">
        <f t="shared" ref="G6:O6" si="0">F6</f>
        <v>0</v>
      </c>
      <c r="H6">
        <f t="shared" si="0"/>
        <v>0</v>
      </c>
      <c r="I6">
        <f t="shared" si="0"/>
        <v>0</v>
      </c>
      <c r="J6">
        <f t="shared" si="0"/>
        <v>0</v>
      </c>
      <c r="K6">
        <f t="shared" si="0"/>
        <v>0</v>
      </c>
      <c r="L6">
        <f t="shared" si="0"/>
        <v>0</v>
      </c>
      <c r="M6">
        <f t="shared" si="0"/>
        <v>0</v>
      </c>
      <c r="N6">
        <f t="shared" si="0"/>
        <v>0</v>
      </c>
      <c r="O6">
        <f t="shared" si="0"/>
        <v>0</v>
      </c>
      <c r="Q6">
        <f>10*E7</f>
        <v>100</v>
      </c>
      <c r="R6">
        <f>Q7</f>
        <v>12400</v>
      </c>
      <c r="S6">
        <f>R7</f>
        <v>12400</v>
      </c>
      <c r="T6">
        <f>S7</f>
        <v>12400</v>
      </c>
      <c r="U6">
        <f>T7</f>
        <v>12400</v>
      </c>
      <c r="V6">
        <f>U7</f>
        <v>12400</v>
      </c>
      <c r="W6" t="s">
        <v>43</v>
      </c>
      <c r="AC6" t="s">
        <v>68</v>
      </c>
    </row>
    <row r="7" spans="1:34" x14ac:dyDescent="0.25">
      <c r="A7" s="2">
        <v>10</v>
      </c>
      <c r="B7" s="3" t="s">
        <v>8</v>
      </c>
      <c r="C7" s="5">
        <f>3600*C6</f>
        <v>1285.7142857142858</v>
      </c>
      <c r="D7" t="s">
        <v>6</v>
      </c>
      <c r="E7">
        <f>A5*1000/50/10</f>
        <v>10</v>
      </c>
      <c r="F7">
        <f t="shared" ref="F7:O7" si="1">E7</f>
        <v>10</v>
      </c>
      <c r="G7">
        <f t="shared" si="1"/>
        <v>10</v>
      </c>
      <c r="H7">
        <f t="shared" si="1"/>
        <v>10</v>
      </c>
      <c r="I7">
        <f t="shared" si="1"/>
        <v>10</v>
      </c>
      <c r="J7">
        <f t="shared" si="1"/>
        <v>10</v>
      </c>
      <c r="K7">
        <f t="shared" si="1"/>
        <v>10</v>
      </c>
      <c r="L7">
        <f t="shared" si="1"/>
        <v>10</v>
      </c>
      <c r="M7">
        <f t="shared" si="1"/>
        <v>10</v>
      </c>
      <c r="N7">
        <f t="shared" si="1"/>
        <v>10</v>
      </c>
      <c r="O7">
        <f t="shared" si="1"/>
        <v>10</v>
      </c>
      <c r="Q7">
        <f>$Z3*$T3/Q9</f>
        <v>12400</v>
      </c>
      <c r="R7">
        <f>$Z3*$T3/R9</f>
        <v>12400</v>
      </c>
      <c r="S7">
        <f>$Z3*$T3/S9</f>
        <v>12400</v>
      </c>
      <c r="T7">
        <f>$Z3*$T3/T9</f>
        <v>12400</v>
      </c>
      <c r="U7">
        <f>$Z3*$T3/U9</f>
        <v>12400</v>
      </c>
      <c r="V7">
        <v>0</v>
      </c>
      <c r="W7" t="s">
        <v>44</v>
      </c>
    </row>
    <row r="8" spans="1:34" x14ac:dyDescent="0.25">
      <c r="A8">
        <f>A5*A7</f>
        <v>50</v>
      </c>
      <c r="B8" t="s">
        <v>9</v>
      </c>
      <c r="C8" s="5">
        <f>A5*A7/10</f>
        <v>5</v>
      </c>
      <c r="D8" t="s">
        <v>3</v>
      </c>
      <c r="F8">
        <f>C8*4200</f>
        <v>21000</v>
      </c>
      <c r="G8">
        <f>F8</f>
        <v>21000</v>
      </c>
      <c r="H8">
        <f t="shared" ref="H8:O8" si="2">G8</f>
        <v>21000</v>
      </c>
      <c r="I8">
        <f t="shared" si="2"/>
        <v>21000</v>
      </c>
      <c r="J8">
        <f t="shared" si="2"/>
        <v>21000</v>
      </c>
      <c r="K8">
        <f t="shared" si="2"/>
        <v>21000</v>
      </c>
      <c r="L8">
        <f t="shared" si="2"/>
        <v>21000</v>
      </c>
      <c r="M8">
        <f t="shared" si="2"/>
        <v>21000</v>
      </c>
      <c r="N8">
        <f t="shared" si="2"/>
        <v>21000</v>
      </c>
      <c r="O8">
        <f t="shared" si="2"/>
        <v>21000</v>
      </c>
      <c r="Q8">
        <f t="shared" ref="Q8:V8" si="3">$T3*Q9*$Z1*$Z2</f>
        <v>2480000</v>
      </c>
      <c r="R8">
        <f t="shared" si="3"/>
        <v>2480000</v>
      </c>
      <c r="S8">
        <f t="shared" si="3"/>
        <v>2480000</v>
      </c>
      <c r="T8">
        <f t="shared" si="3"/>
        <v>2480000</v>
      </c>
      <c r="U8">
        <f t="shared" si="3"/>
        <v>2480000</v>
      </c>
      <c r="V8">
        <f t="shared" si="3"/>
        <v>2480000</v>
      </c>
      <c r="W8" t="s">
        <v>45</v>
      </c>
    </row>
    <row r="9" spans="1:34" x14ac:dyDescent="0.25">
      <c r="A9" s="8" t="s">
        <v>49</v>
      </c>
      <c r="B9" s="2">
        <v>5</v>
      </c>
      <c r="C9" s="5">
        <f>C8/C6</f>
        <v>14</v>
      </c>
      <c r="D9" t="s">
        <v>4</v>
      </c>
      <c r="F9">
        <v>10</v>
      </c>
      <c r="G9">
        <f t="shared" ref="G9:O9" si="4">F9</f>
        <v>10</v>
      </c>
      <c r="H9">
        <f t="shared" si="4"/>
        <v>10</v>
      </c>
      <c r="I9">
        <f t="shared" si="4"/>
        <v>10</v>
      </c>
      <c r="J9">
        <f t="shared" si="4"/>
        <v>10</v>
      </c>
      <c r="K9">
        <f t="shared" si="4"/>
        <v>10</v>
      </c>
      <c r="L9">
        <f t="shared" si="4"/>
        <v>10</v>
      </c>
      <c r="M9">
        <f t="shared" si="4"/>
        <v>10</v>
      </c>
      <c r="N9">
        <f t="shared" si="4"/>
        <v>10</v>
      </c>
      <c r="O9">
        <f t="shared" si="4"/>
        <v>10</v>
      </c>
      <c r="P9">
        <f>SUM(P105:P504)/400</f>
        <v>55.235006208732202</v>
      </c>
      <c r="Q9" s="2">
        <v>0.01</v>
      </c>
      <c r="R9">
        <f>Q9</f>
        <v>0.01</v>
      </c>
      <c r="S9">
        <f t="shared" ref="S9:V9" si="5">R9</f>
        <v>0.01</v>
      </c>
      <c r="T9">
        <f t="shared" si="5"/>
        <v>0.01</v>
      </c>
      <c r="U9">
        <f t="shared" si="5"/>
        <v>0.01</v>
      </c>
      <c r="V9">
        <f t="shared" si="5"/>
        <v>0.01</v>
      </c>
      <c r="W9" t="s">
        <v>67</v>
      </c>
    </row>
    <row r="10" spans="1:34" x14ac:dyDescent="0.25">
      <c r="A10" s="8" t="s">
        <v>50</v>
      </c>
      <c r="B10" s="2">
        <v>50</v>
      </c>
      <c r="C10">
        <v>1</v>
      </c>
      <c r="D10">
        <v>10</v>
      </c>
      <c r="F10" t="s">
        <v>5</v>
      </c>
    </row>
    <row r="11" spans="1:34" x14ac:dyDescent="0.25">
      <c r="A11" s="4">
        <f>C9/3600/24</f>
        <v>1.6203703703703703E-4</v>
      </c>
      <c r="B11" s="3" t="s">
        <v>10</v>
      </c>
      <c r="C11" s="3" t="s">
        <v>0</v>
      </c>
      <c r="D11" t="s">
        <v>2</v>
      </c>
      <c r="E11" t="s">
        <v>19</v>
      </c>
      <c r="F11" t="s">
        <v>26</v>
      </c>
      <c r="G11">
        <v>2</v>
      </c>
      <c r="H11">
        <v>3</v>
      </c>
      <c r="I11">
        <v>4</v>
      </c>
      <c r="J11">
        <v>5</v>
      </c>
      <c r="K11">
        <v>6</v>
      </c>
      <c r="L11">
        <v>7</v>
      </c>
      <c r="M11">
        <v>8</v>
      </c>
      <c r="N11">
        <v>9</v>
      </c>
      <c r="O11" t="s">
        <v>33</v>
      </c>
      <c r="P11" t="s">
        <v>27</v>
      </c>
      <c r="Q11" t="s">
        <v>48</v>
      </c>
      <c r="R11" t="s">
        <v>55</v>
      </c>
      <c r="S11" t="s">
        <v>56</v>
      </c>
      <c r="T11" t="s">
        <v>57</v>
      </c>
      <c r="U11" t="s">
        <v>58</v>
      </c>
      <c r="V11" t="s">
        <v>59</v>
      </c>
    </row>
    <row r="12" spans="1:34" x14ac:dyDescent="0.25">
      <c r="A12" s="1">
        <v>0</v>
      </c>
      <c r="B12" s="2">
        <v>18</v>
      </c>
      <c r="C12" s="2">
        <v>1</v>
      </c>
      <c r="E12" s="2">
        <v>21.5</v>
      </c>
      <c r="F12">
        <f>E12</f>
        <v>21.5</v>
      </c>
      <c r="G12">
        <f t="shared" ref="G12:O12" si="6">F12</f>
        <v>21.5</v>
      </c>
      <c r="H12">
        <f t="shared" si="6"/>
        <v>21.5</v>
      </c>
      <c r="I12">
        <f t="shared" si="6"/>
        <v>21.5</v>
      </c>
      <c r="J12">
        <f t="shared" si="6"/>
        <v>21.5</v>
      </c>
      <c r="K12">
        <f t="shared" si="6"/>
        <v>21.5</v>
      </c>
      <c r="L12">
        <f t="shared" si="6"/>
        <v>21.5</v>
      </c>
      <c r="M12">
        <f t="shared" si="6"/>
        <v>21.5</v>
      </c>
      <c r="N12">
        <f t="shared" si="6"/>
        <v>21.5</v>
      </c>
      <c r="O12">
        <f t="shared" si="6"/>
        <v>21.5</v>
      </c>
      <c r="P12">
        <f>SUM(F12:O12)/10</f>
        <v>21.5</v>
      </c>
      <c r="Q12">
        <f>P12</f>
        <v>21.5</v>
      </c>
      <c r="R12">
        <f>Q12</f>
        <v>21.5</v>
      </c>
      <c r="S12">
        <f t="shared" ref="S12:V12" si="7">R12</f>
        <v>21.5</v>
      </c>
      <c r="T12">
        <f t="shared" si="7"/>
        <v>21.5</v>
      </c>
      <c r="U12">
        <f t="shared" si="7"/>
        <v>21.5</v>
      </c>
      <c r="V12">
        <f t="shared" si="7"/>
        <v>21.5</v>
      </c>
    </row>
    <row r="13" spans="1:34" x14ac:dyDescent="0.25">
      <c r="A13" s="1">
        <f t="shared" ref="A13:A76" si="8">A12+A$11</f>
        <v>1.6203703703703703E-4</v>
      </c>
      <c r="B13">
        <f t="shared" ref="B13:B25" si="9">B12</f>
        <v>18</v>
      </c>
      <c r="C13">
        <f>C12</f>
        <v>1</v>
      </c>
      <c r="D13">
        <f>B13/4.2/C$6</f>
        <v>12</v>
      </c>
      <c r="E13">
        <f>O12+D13</f>
        <v>33.5</v>
      </c>
      <c r="F13" s="3">
        <f>IF($C13&gt;0.5,E12+24*3600*($A13-$A12)*((E12-E12)*F$6+($Q12-E12)*F$7+F$5)/F$8,F12+24*3600*($A13-$A12)*((E12-F12)*F$6+($Q12-F12)*F$7+F$5)/F$8)</f>
        <v>21.5</v>
      </c>
      <c r="G13" s="3">
        <f t="shared" ref="G13:G76" si="10">IF($C13&gt;0.5,F12+24*3600*($A13-$A12)*((F12-F12)*G$6+($Q12-F12)*G$7+G$5)/G$8,G12+24*3600*($A13-$A12)*((F12-G12)*G$6+($Q12-G12)*G$7+G$5)/G$8)</f>
        <v>21.5</v>
      </c>
      <c r="H13" s="3">
        <f t="shared" ref="H13:H76" si="11">IF($C13&gt;0.5,G12+24*3600*($A13-$A12)*((G12-G12)*H$6+($Q12-G12)*H$7+H$5)/H$8,H12+24*3600*($A13-$A12)*((G12-H12)*H$6+($Q12-H12)*H$7+H$5)/H$8)</f>
        <v>21.5</v>
      </c>
      <c r="I13" s="3">
        <f t="shared" ref="I13:I76" si="12">IF($C13&gt;0.5,H12+24*3600*($A13-$A12)*((H12-H12)*I$6+($Q12-H12)*I$7+I$5)/I$8,I12+24*3600*($A13-$A12)*((H12-I12)*I$6+($Q12-I12)*I$7+I$5)/I$8)</f>
        <v>21.5</v>
      </c>
      <c r="J13" s="3">
        <f t="shared" ref="J13:J76" si="13">IF($C13&gt;0.5,I12+24*3600*($A13-$A12)*((I12-I12)*J$6+($Q12-I12)*J$7+J$5)/J$8,J12+24*3600*($A13-$A12)*((I12-J12)*J$6+($Q12-J12)*J$7+J$5)/J$8)</f>
        <v>21.5</v>
      </c>
      <c r="K13" s="3">
        <f t="shared" ref="K13:K76" si="14">IF($C13&gt;0.5,J12+24*3600*($A13-$A12)*((J12-J12)*K$6+($Q12-J12)*K$7+K$5)/K$8,K12+24*3600*($A13-$A12)*((J12-K12)*K$6+($Q12-K12)*K$7+K$5)/K$8)</f>
        <v>21.5</v>
      </c>
      <c r="L13" s="3">
        <f t="shared" ref="L13:L76" si="15">IF($C13&gt;0.5,K12+24*3600*($A13-$A12)*((K12-K12)*L$6+($Q12-K12)*L$7+L$5)/L$8,L12+24*3600*($A13-$A12)*((K12-L12)*L$6+($Q12-L12)*L$7+L$5)/L$8)</f>
        <v>21.5</v>
      </c>
      <c r="M13" s="3">
        <f t="shared" ref="M13:M76" si="16">IF($C13&gt;0.5,L12+24*3600*($A13-$A12)*((L12-L12)*M$6+($Q12-L12)*M$7+M$5)/M$8,M12+24*3600*($A13-$A12)*((L12-M12)*M$6+($Q12-M12)*M$7+M$5)/M$8)</f>
        <v>21.5</v>
      </c>
      <c r="N13" s="3">
        <f t="shared" ref="N13:N76" si="17">IF($C13&gt;0.5,M12+24*3600*($A13-$A12)*((M12-M12)*N$6+($Q12-M12)*N$7+N$5)/N$8,N12+24*3600*($A13-$A12)*((M12-N12)*N$6+($Q12-N12)*N$7+N$5)/N$8)</f>
        <v>21.5</v>
      </c>
      <c r="O13" s="3">
        <f t="shared" ref="O13:O76" si="18">IF($C13&gt;0.5,N12+24*3600*($A13-$A12)*((N12-N12)*O$6+($Q12-N12)*O$7+O$5)/O$8,O12+24*3600*($A13-$A12)*((N12-O12)*O$6+($Q12-O12)*O$7+O$5)/O$8)</f>
        <v>21.5</v>
      </c>
      <c r="P13">
        <f>SUM(F13:O13)/10</f>
        <v>21.5</v>
      </c>
      <c r="Q13" s="3">
        <f>Q12+24*3600*($A13-$A12)*((P12-Q12)*Q$6+(R12-Q12)*Q$7+Q$5)/Q$8</f>
        <v>21.5</v>
      </c>
      <c r="R13" s="3">
        <f>R12+24*3600*($A13-$A12)*((Q12-R12)*R$6+(S12-R12)*R$7+R$5)/R$8</f>
        <v>21.5</v>
      </c>
      <c r="S13" s="3">
        <f t="shared" ref="S13:V16" si="19">S12+24*3600*($A13-$A12)*((R12-S12)*S$6+(T12-S12)*S$7+S$5)/S$8</f>
        <v>21.5</v>
      </c>
      <c r="T13" s="3">
        <f t="shared" si="19"/>
        <v>21.5</v>
      </c>
      <c r="U13" s="3">
        <f t="shared" si="19"/>
        <v>21.5</v>
      </c>
      <c r="V13" s="3">
        <f t="shared" si="19"/>
        <v>21.471774193548388</v>
      </c>
      <c r="W13" s="3"/>
      <c r="X13" s="3"/>
      <c r="Y13" s="3"/>
      <c r="Z13" s="3"/>
    </row>
    <row r="14" spans="1:34" x14ac:dyDescent="0.25">
      <c r="A14" s="1">
        <f t="shared" si="8"/>
        <v>3.2407407407407406E-4</v>
      </c>
      <c r="B14">
        <f t="shared" si="9"/>
        <v>18</v>
      </c>
      <c r="C14">
        <f>IF(O13&gt;(B$10+C13*B$9),0,1)</f>
        <v>1</v>
      </c>
      <c r="D14">
        <f t="shared" ref="D14:D77" si="20">B14/4.2/C$6</f>
        <v>12</v>
      </c>
      <c r="E14">
        <f t="shared" ref="E14:E77" si="21">O13+D14</f>
        <v>33.5</v>
      </c>
      <c r="F14" s="3">
        <f t="shared" ref="F14:F77" si="22">IF($C14&gt;0.5,E13+24*3600*($A14-$A13)*((E13-E13)*F$6+($Q13-E13)*F$7+F$5)/F$8,F13+24*3600*($A14-$A13)*((E13-F13)*F$6+($Q13-F13)*F$7+F$5)/F$8)</f>
        <v>33.42</v>
      </c>
      <c r="G14" s="3">
        <f t="shared" si="10"/>
        <v>21.5</v>
      </c>
      <c r="H14" s="3">
        <f t="shared" si="11"/>
        <v>21.5</v>
      </c>
      <c r="I14" s="3">
        <f t="shared" si="12"/>
        <v>21.5</v>
      </c>
      <c r="J14" s="3">
        <f t="shared" si="13"/>
        <v>21.5</v>
      </c>
      <c r="K14" s="3">
        <f t="shared" si="14"/>
        <v>21.5</v>
      </c>
      <c r="L14" s="3">
        <f t="shared" si="15"/>
        <v>21.5</v>
      </c>
      <c r="M14" s="3">
        <f t="shared" si="16"/>
        <v>21.5</v>
      </c>
      <c r="N14" s="3">
        <f t="shared" si="17"/>
        <v>21.5</v>
      </c>
      <c r="O14" s="3">
        <f t="shared" si="18"/>
        <v>21.5</v>
      </c>
      <c r="P14">
        <f t="shared" ref="P14:P77" si="23">SUM(F14:O14)/10</f>
        <v>22.692</v>
      </c>
      <c r="Q14" s="3">
        <f t="shared" ref="Q14:R77" si="24">Q13+24*3600*($A14-$A13)*((P13-Q13)*Q$6+(R13-Q13)*Q$7+Q$5)/Q$8</f>
        <v>21.5</v>
      </c>
      <c r="R14" s="3">
        <f t="shared" si="24"/>
        <v>21.5</v>
      </c>
      <c r="S14" s="3">
        <f t="shared" si="19"/>
        <v>21.5</v>
      </c>
      <c r="T14" s="3">
        <f t="shared" si="19"/>
        <v>21.5</v>
      </c>
      <c r="U14" s="3">
        <f t="shared" si="19"/>
        <v>21.498024193548389</v>
      </c>
      <c r="V14" s="3">
        <f t="shared" si="19"/>
        <v>21.445524193548387</v>
      </c>
      <c r="W14" s="3"/>
      <c r="X14" s="3"/>
      <c r="Y14" s="3"/>
      <c r="Z14" s="3"/>
    </row>
    <row r="15" spans="1:34" x14ac:dyDescent="0.25">
      <c r="A15" s="1">
        <f t="shared" si="8"/>
        <v>4.861111111111111E-4</v>
      </c>
      <c r="B15">
        <f t="shared" si="9"/>
        <v>18</v>
      </c>
      <c r="C15">
        <f t="shared" ref="C15:C78" si="25">IF(O14&gt;(B$10+C14*B$9),0,1)</f>
        <v>1</v>
      </c>
      <c r="D15">
        <f t="shared" si="20"/>
        <v>12</v>
      </c>
      <c r="E15">
        <f t="shared" si="21"/>
        <v>33.5</v>
      </c>
      <c r="F15" s="3">
        <f t="shared" si="22"/>
        <v>33.42</v>
      </c>
      <c r="G15" s="3">
        <f t="shared" si="10"/>
        <v>33.340533333333333</v>
      </c>
      <c r="H15" s="3">
        <f t="shared" si="11"/>
        <v>21.5</v>
      </c>
      <c r="I15" s="3">
        <f t="shared" si="12"/>
        <v>21.5</v>
      </c>
      <c r="J15" s="3">
        <f t="shared" si="13"/>
        <v>21.5</v>
      </c>
      <c r="K15" s="3">
        <f t="shared" si="14"/>
        <v>21.5</v>
      </c>
      <c r="L15" s="3">
        <f t="shared" si="15"/>
        <v>21.5</v>
      </c>
      <c r="M15" s="3">
        <f t="shared" si="16"/>
        <v>21.5</v>
      </c>
      <c r="N15" s="3">
        <f t="shared" si="17"/>
        <v>21.5</v>
      </c>
      <c r="O15" s="3">
        <f t="shared" si="18"/>
        <v>21.5</v>
      </c>
      <c r="P15">
        <f t="shared" si="23"/>
        <v>23.876053333333335</v>
      </c>
      <c r="Q15" s="3">
        <f t="shared" si="24"/>
        <v>21.500672903225805</v>
      </c>
      <c r="R15" s="3">
        <f t="shared" si="24"/>
        <v>21.5</v>
      </c>
      <c r="S15" s="3">
        <f t="shared" si="19"/>
        <v>21.5</v>
      </c>
      <c r="T15" s="3">
        <f t="shared" si="19"/>
        <v>21.499861693548386</v>
      </c>
      <c r="U15" s="3">
        <f t="shared" si="19"/>
        <v>21.494487500000002</v>
      </c>
      <c r="V15" s="3">
        <f t="shared" si="19"/>
        <v>21.420973387096772</v>
      </c>
      <c r="W15" s="3"/>
      <c r="X15" s="3"/>
      <c r="Y15" s="3"/>
      <c r="Z15" s="3"/>
    </row>
    <row r="16" spans="1:34" x14ac:dyDescent="0.25">
      <c r="A16" s="1">
        <f t="shared" si="8"/>
        <v>6.4814814814814813E-4</v>
      </c>
      <c r="B16">
        <f t="shared" si="9"/>
        <v>18</v>
      </c>
      <c r="C16">
        <f t="shared" si="25"/>
        <v>1</v>
      </c>
      <c r="D16">
        <f t="shared" si="20"/>
        <v>12</v>
      </c>
      <c r="E16">
        <f t="shared" si="21"/>
        <v>33.5</v>
      </c>
      <c r="F16" s="3">
        <f t="shared" si="22"/>
        <v>33.420004486021504</v>
      </c>
      <c r="G16" s="3">
        <f t="shared" si="10"/>
        <v>33.340537819354843</v>
      </c>
      <c r="H16" s="3">
        <f t="shared" si="11"/>
        <v>33.261600930465953</v>
      </c>
      <c r="I16" s="3">
        <f t="shared" si="12"/>
        <v>21.500004486021506</v>
      </c>
      <c r="J16" s="3">
        <f t="shared" si="13"/>
        <v>21.500004486021506</v>
      </c>
      <c r="K16" s="3">
        <f t="shared" si="14"/>
        <v>21.500004486021506</v>
      </c>
      <c r="L16" s="3">
        <f t="shared" si="15"/>
        <v>21.500004486021506</v>
      </c>
      <c r="M16" s="3">
        <f t="shared" si="16"/>
        <v>21.500004486021506</v>
      </c>
      <c r="N16" s="3">
        <f t="shared" si="17"/>
        <v>21.500004486021506</v>
      </c>
      <c r="O16" s="3">
        <f t="shared" si="18"/>
        <v>21.500004486021506</v>
      </c>
      <c r="P16">
        <f t="shared" si="23"/>
        <v>25.052217463799288</v>
      </c>
      <c r="Q16" s="3">
        <f t="shared" si="24"/>
        <v>21.501966740565383</v>
      </c>
      <c r="R16" s="3">
        <f t="shared" si="24"/>
        <v>21.500047103225807</v>
      </c>
      <c r="S16" s="3">
        <f t="shared" si="19"/>
        <v>21.499990318548388</v>
      </c>
      <c r="T16" s="3">
        <f t="shared" ref="T16:T79" si="26">T15+24*3600*($A16-$A15)*((S15-T15)*T$6+(U15-T15)*T$7+T$5)/T$8</f>
        <v>21.499495181451611</v>
      </c>
      <c r="U16" s="3">
        <f t="shared" ref="U16:U79" si="27">U15+24*3600*($A16-$A15)*((T15-U15)*U$6+(V15-U15)*U$7+U$5)/U$8</f>
        <v>21.489717705645162</v>
      </c>
      <c r="V16" s="3">
        <f t="shared" ref="V16:V79" si="28">V15+24*3600*($A16-$A15)*((U15-V15)*V$6+(W15-V15)*V$7+V$5)/V$8</f>
        <v>21.397893568548387</v>
      </c>
      <c r="W16" s="3"/>
      <c r="X16" s="3"/>
      <c r="Y16" s="3"/>
      <c r="Z16" s="3"/>
    </row>
    <row r="17" spans="1:26" x14ac:dyDescent="0.25">
      <c r="A17" s="1">
        <f t="shared" si="8"/>
        <v>8.1018518518518516E-4</v>
      </c>
      <c r="B17">
        <f t="shared" si="9"/>
        <v>18</v>
      </c>
      <c r="C17">
        <f t="shared" si="25"/>
        <v>1</v>
      </c>
      <c r="D17">
        <f t="shared" si="20"/>
        <v>12</v>
      </c>
      <c r="E17">
        <f t="shared" si="21"/>
        <v>33.50000448602151</v>
      </c>
      <c r="F17" s="3">
        <f t="shared" si="22"/>
        <v>33.420013111603772</v>
      </c>
      <c r="G17" s="3">
        <f t="shared" si="10"/>
        <v>33.340550901051799</v>
      </c>
      <c r="H17" s="3">
        <f t="shared" si="11"/>
        <v>33.261614012162916</v>
      </c>
      <c r="I17" s="3">
        <f t="shared" si="12"/>
        <v>33.183203369199951</v>
      </c>
      <c r="J17" s="3">
        <f t="shared" si="13"/>
        <v>21.500017567718466</v>
      </c>
      <c r="K17" s="3">
        <f t="shared" si="14"/>
        <v>21.500017567718466</v>
      </c>
      <c r="L17" s="3">
        <f t="shared" si="15"/>
        <v>21.500017567718466</v>
      </c>
      <c r="M17" s="3">
        <f t="shared" si="16"/>
        <v>21.500017567718466</v>
      </c>
      <c r="N17" s="3">
        <f t="shared" si="17"/>
        <v>21.500017567718466</v>
      </c>
      <c r="O17" s="3">
        <f t="shared" si="18"/>
        <v>21.500017567718466</v>
      </c>
      <c r="P17">
        <f t="shared" si="23"/>
        <v>26.22054868003292</v>
      </c>
      <c r="Q17" s="3">
        <f t="shared" si="24"/>
        <v>21.503836539746985</v>
      </c>
      <c r="R17" s="3">
        <f t="shared" si="24"/>
        <v>21.500177502912159</v>
      </c>
      <c r="S17" s="3">
        <f t="shared" ref="S17:S80" si="29">S16+24*3600*($A17-$A16)*((R16-S16)*S$6+(T16-S16)*S$7+S$5)/S$8</f>
        <v>21.499959633879033</v>
      </c>
      <c r="T17" s="3">
        <f t="shared" si="26"/>
        <v>21.498845417741933</v>
      </c>
      <c r="U17" s="3">
        <f t="shared" si="27"/>
        <v>21.483974439354839</v>
      </c>
      <c r="V17" s="3">
        <f t="shared" si="28"/>
        <v>21.376095451693548</v>
      </c>
      <c r="W17" s="3"/>
      <c r="X17" s="3"/>
      <c r="Y17" s="3"/>
      <c r="Z17" s="3"/>
    </row>
    <row r="18" spans="1:26" x14ac:dyDescent="0.25">
      <c r="A18" s="1">
        <f t="shared" si="8"/>
        <v>9.7222222222222219E-4</v>
      </c>
      <c r="B18">
        <f t="shared" si="9"/>
        <v>18</v>
      </c>
      <c r="C18">
        <f t="shared" si="25"/>
        <v>1</v>
      </c>
      <c r="D18">
        <f t="shared" si="20"/>
        <v>12</v>
      </c>
      <c r="E18">
        <f t="shared" si="21"/>
        <v>33.500017567718466</v>
      </c>
      <c r="F18" s="3">
        <f t="shared" si="22"/>
        <v>33.420030033046345</v>
      </c>
      <c r="G18" s="3">
        <f t="shared" si="10"/>
        <v>33.340571934458062</v>
      </c>
      <c r="H18" s="3">
        <f t="shared" si="11"/>
        <v>33.26163947197643</v>
      </c>
      <c r="I18" s="3">
        <f t="shared" si="12"/>
        <v>33.183228829013473</v>
      </c>
      <c r="J18" s="3">
        <f t="shared" si="13"/>
        <v>33.105340923670262</v>
      </c>
      <c r="K18" s="3">
        <f t="shared" si="14"/>
        <v>21.500043027531991</v>
      </c>
      <c r="L18" s="3">
        <f t="shared" si="15"/>
        <v>21.500043027531991</v>
      </c>
      <c r="M18" s="3">
        <f t="shared" si="16"/>
        <v>21.500043027531991</v>
      </c>
      <c r="N18" s="3">
        <f t="shared" si="17"/>
        <v>21.500043027531991</v>
      </c>
      <c r="O18" s="3">
        <f t="shared" si="18"/>
        <v>21.500043027531991</v>
      </c>
      <c r="P18">
        <f t="shared" si="23"/>
        <v>27.381102632982458</v>
      </c>
      <c r="Q18" s="3">
        <f t="shared" si="24"/>
        <v>21.506243067247741</v>
      </c>
      <c r="R18" s="3">
        <f t="shared" si="24"/>
        <v>21.500418384658278</v>
      </c>
      <c r="S18" s="3">
        <f t="shared" si="29"/>
        <v>21.499896889581755</v>
      </c>
      <c r="T18" s="3">
        <f t="shared" si="26"/>
        <v>21.497882444384434</v>
      </c>
      <c r="U18" s="3">
        <f t="shared" si="27"/>
        <v>21.477463878705645</v>
      </c>
      <c r="V18" s="3">
        <f t="shared" si="28"/>
        <v>21.355421174378225</v>
      </c>
      <c r="W18" s="3"/>
      <c r="X18" s="3"/>
      <c r="Y18" s="3"/>
      <c r="Z18" s="3"/>
    </row>
    <row r="19" spans="1:26" x14ac:dyDescent="0.25">
      <c r="A19" s="1">
        <f t="shared" si="8"/>
        <v>1.1342592592592593E-3</v>
      </c>
      <c r="B19">
        <f t="shared" si="9"/>
        <v>18</v>
      </c>
      <c r="C19">
        <f t="shared" si="25"/>
        <v>1</v>
      </c>
      <c r="D19">
        <f t="shared" si="20"/>
        <v>12</v>
      </c>
      <c r="E19">
        <f t="shared" si="21"/>
        <v>33.500043027531987</v>
      </c>
      <c r="F19" s="3">
        <f t="shared" si="22"/>
        <v>33.420059071048662</v>
      </c>
      <c r="G19" s="3">
        <f t="shared" si="10"/>
        <v>33.340604786607685</v>
      </c>
      <c r="H19" s="3">
        <f t="shared" si="11"/>
        <v>33.261676408676657</v>
      </c>
      <c r="I19" s="3">
        <f t="shared" si="12"/>
        <v>33.183270162611571</v>
      </c>
      <c r="J19" s="3">
        <f t="shared" si="13"/>
        <v>33.105382257268367</v>
      </c>
      <c r="K19" s="3">
        <f t="shared" si="14"/>
        <v>33.028013604627446</v>
      </c>
      <c r="L19" s="3">
        <f t="shared" si="15"/>
        <v>21.500084361130096</v>
      </c>
      <c r="M19" s="3">
        <f t="shared" si="16"/>
        <v>21.500084361130096</v>
      </c>
      <c r="N19" s="3">
        <f t="shared" si="17"/>
        <v>21.500084361130096</v>
      </c>
      <c r="O19" s="3">
        <f t="shared" si="18"/>
        <v>21.500084361130096</v>
      </c>
      <c r="P19">
        <f t="shared" si="23"/>
        <v>28.533934373536077</v>
      </c>
      <c r="Q19" s="3">
        <f t="shared" si="24"/>
        <v>21.509151792447135</v>
      </c>
      <c r="R19" s="3">
        <f t="shared" si="24"/>
        <v>21.500789607784185</v>
      </c>
      <c r="S19" s="3">
        <f t="shared" si="29"/>
        <v>21.499792383073299</v>
      </c>
      <c r="T19" s="3">
        <f t="shared" si="26"/>
        <v>21.496594155950731</v>
      </c>
      <c r="U19" s="3">
        <f t="shared" si="27"/>
        <v>21.470350189000243</v>
      </c>
      <c r="V19" s="3">
        <f t="shared" si="28"/>
        <v>21.33573835722953</v>
      </c>
      <c r="W19" s="3"/>
      <c r="X19" s="3"/>
      <c r="Y19" s="3"/>
      <c r="Z19" s="3"/>
    </row>
    <row r="20" spans="1:26" x14ac:dyDescent="0.25">
      <c r="A20" s="1">
        <f t="shared" si="8"/>
        <v>1.2962962962962963E-3</v>
      </c>
      <c r="B20">
        <f t="shared" si="9"/>
        <v>18</v>
      </c>
      <c r="C20">
        <f t="shared" si="25"/>
        <v>1</v>
      </c>
      <c r="D20">
        <f t="shared" si="20"/>
        <v>12</v>
      </c>
      <c r="E20">
        <f t="shared" si="21"/>
        <v>33.500084361130092</v>
      </c>
      <c r="F20" s="3">
        <f t="shared" si="22"/>
        <v>33.42010375263142</v>
      </c>
      <c r="G20" s="3">
        <f t="shared" si="10"/>
        <v>33.340653022524656</v>
      </c>
      <c r="H20" s="3">
        <f t="shared" si="11"/>
        <v>33.26172843331328</v>
      </c>
      <c r="I20" s="3">
        <f t="shared" si="12"/>
        <v>33.183326244568462</v>
      </c>
      <c r="J20" s="3">
        <f t="shared" si="13"/>
        <v>33.105442706810472</v>
      </c>
      <c r="K20" s="3">
        <f t="shared" si="14"/>
        <v>33.028074054169558</v>
      </c>
      <c r="L20" s="3">
        <f t="shared" si="15"/>
        <v>32.951221192546242</v>
      </c>
      <c r="M20" s="3">
        <f t="shared" si="16"/>
        <v>21.500144810672211</v>
      </c>
      <c r="N20" s="3">
        <f t="shared" si="17"/>
        <v>21.500144810672211</v>
      </c>
      <c r="O20" s="3">
        <f t="shared" si="18"/>
        <v>21.500144810672211</v>
      </c>
      <c r="P20">
        <f t="shared" si="23"/>
        <v>29.679098383858076</v>
      </c>
      <c r="Q20" s="3">
        <f t="shared" si="24"/>
        <v>21.512532042590699</v>
      </c>
      <c r="R20" s="3">
        <f t="shared" si="24"/>
        <v>21.50130515498083</v>
      </c>
      <c r="S20" s="3">
        <f t="shared" si="29"/>
        <v>21.49963831290448</v>
      </c>
      <c r="T20" s="3">
        <f t="shared" si="26"/>
        <v>21.494980954162777</v>
      </c>
      <c r="U20" s="3">
        <f t="shared" si="27"/>
        <v>21.462764438462827</v>
      </c>
      <c r="V20" s="3">
        <f t="shared" si="28"/>
        <v>21.316935379001869</v>
      </c>
      <c r="W20" s="3"/>
      <c r="X20" s="3"/>
      <c r="Y20" s="3"/>
      <c r="Z20" s="3"/>
    </row>
    <row r="21" spans="1:26" x14ac:dyDescent="0.25">
      <c r="A21" s="1">
        <f t="shared" si="8"/>
        <v>1.4583333333333332E-3</v>
      </c>
      <c r="B21">
        <f t="shared" si="9"/>
        <v>18</v>
      </c>
      <c r="C21">
        <f t="shared" si="25"/>
        <v>1</v>
      </c>
      <c r="D21">
        <f t="shared" si="20"/>
        <v>12</v>
      </c>
      <c r="E21">
        <f t="shared" si="21"/>
        <v>33.500144810672211</v>
      </c>
      <c r="F21" s="3">
        <f t="shared" si="22"/>
        <v>33.420167345673164</v>
      </c>
      <c r="G21" s="3">
        <f t="shared" si="10"/>
        <v>33.34071994123115</v>
      </c>
      <c r="H21" s="3">
        <f t="shared" si="11"/>
        <v>33.261798882658432</v>
      </c>
      <c r="I21" s="3">
        <f t="shared" si="12"/>
        <v>33.183400457375129</v>
      </c>
      <c r="J21" s="3">
        <f t="shared" si="13"/>
        <v>33.105520949888614</v>
      </c>
      <c r="K21" s="3">
        <f t="shared" si="14"/>
        <v>33.028156635715675</v>
      </c>
      <c r="L21" s="3">
        <f t="shared" si="15"/>
        <v>32.951303774092366</v>
      </c>
      <c r="M21" s="3">
        <f t="shared" si="16"/>
        <v>32.874963264879874</v>
      </c>
      <c r="N21" s="3">
        <f t="shared" si="17"/>
        <v>21.500227392218335</v>
      </c>
      <c r="O21" s="3">
        <f t="shared" si="18"/>
        <v>21.500227392218335</v>
      </c>
      <c r="P21">
        <f t="shared" si="23"/>
        <v>30.816648603595105</v>
      </c>
      <c r="Q21" s="3">
        <f t="shared" si="24"/>
        <v>21.516356318876465</v>
      </c>
      <c r="R21" s="3">
        <f t="shared" si="24"/>
        <v>21.501974358168177</v>
      </c>
      <c r="S21" s="3">
        <f t="shared" si="29"/>
        <v>21.499428976737907</v>
      </c>
      <c r="T21" s="3">
        <f t="shared" si="26"/>
        <v>21.4930518131757</v>
      </c>
      <c r="U21" s="3">
        <f t="shared" si="27"/>
        <v>21.454811560399556</v>
      </c>
      <c r="V21" s="3">
        <f t="shared" si="28"/>
        <v>21.298917606712521</v>
      </c>
      <c r="W21" s="3"/>
      <c r="X21" s="3"/>
      <c r="Y21" s="3"/>
      <c r="Z21" s="3"/>
    </row>
    <row r="22" spans="1:26" x14ac:dyDescent="0.25">
      <c r="A22" s="1">
        <f t="shared" si="8"/>
        <v>1.6203703703703701E-3</v>
      </c>
      <c r="B22">
        <f t="shared" si="9"/>
        <v>18</v>
      </c>
      <c r="C22">
        <f t="shared" si="25"/>
        <v>1</v>
      </c>
      <c r="D22">
        <f t="shared" si="20"/>
        <v>12</v>
      </c>
      <c r="E22">
        <f t="shared" si="21"/>
        <v>33.500227392218335</v>
      </c>
      <c r="F22" s="3">
        <f t="shared" si="22"/>
        <v>33.420252887393573</v>
      </c>
      <c r="G22" s="3">
        <f t="shared" si="10"/>
        <v>33.340808605494523</v>
      </c>
      <c r="H22" s="3">
        <f t="shared" si="11"/>
        <v>33.261890850415455</v>
      </c>
      <c r="I22" s="3">
        <f t="shared" si="12"/>
        <v>33.183495932233221</v>
      </c>
      <c r="J22" s="3">
        <f t="shared" si="13"/>
        <v>33.105620163118473</v>
      </c>
      <c r="K22" s="3">
        <f t="shared" si="14"/>
        <v>33.028259852348533</v>
      </c>
      <c r="L22" s="3">
        <f t="shared" si="15"/>
        <v>32.951411300270081</v>
      </c>
      <c r="M22" s="3">
        <f t="shared" si="16"/>
        <v>32.875070791057595</v>
      </c>
      <c r="N22" s="3">
        <f t="shared" si="17"/>
        <v>32.799239218573184</v>
      </c>
      <c r="O22" s="3">
        <f t="shared" si="18"/>
        <v>21.500334918396057</v>
      </c>
      <c r="P22">
        <f t="shared" si="23"/>
        <v>31.946638451930074</v>
      </c>
      <c r="Q22" s="3">
        <f t="shared" si="24"/>
        <v>21.520599746626324</v>
      </c>
      <c r="R22" s="3">
        <f t="shared" si="24"/>
        <v>21.502802918717638</v>
      </c>
      <c r="S22" s="3">
        <f t="shared" si="29"/>
        <v>21.499160751988672</v>
      </c>
      <c r="T22" s="3">
        <f t="shared" si="26"/>
        <v>21.490821396930723</v>
      </c>
      <c r="U22" s="3">
        <f t="shared" si="27"/>
        <v>21.446575801335793</v>
      </c>
      <c r="V22" s="3">
        <f t="shared" si="28"/>
        <v>21.281604377019001</v>
      </c>
      <c r="W22" s="3"/>
      <c r="X22" s="3"/>
      <c r="Y22" s="3"/>
      <c r="Z22" s="3"/>
    </row>
    <row r="23" spans="1:26" x14ac:dyDescent="0.25">
      <c r="A23" s="1">
        <f t="shared" si="8"/>
        <v>1.782407407407407E-3</v>
      </c>
      <c r="B23">
        <f t="shared" si="9"/>
        <v>18</v>
      </c>
      <c r="C23">
        <f t="shared" si="25"/>
        <v>1</v>
      </c>
      <c r="D23">
        <f t="shared" si="20"/>
        <v>12</v>
      </c>
      <c r="E23">
        <f t="shared" si="21"/>
        <v>33.500334918396057</v>
      </c>
      <c r="F23" s="3">
        <f t="shared" si="22"/>
        <v>33.420363207914392</v>
      </c>
      <c r="G23" s="3">
        <f t="shared" si="10"/>
        <v>33.340921866455126</v>
      </c>
      <c r="H23" s="3">
        <f t="shared" si="11"/>
        <v>33.262007213102066</v>
      </c>
      <c r="I23" s="3">
        <f t="shared" si="12"/>
        <v>33.183615576390196</v>
      </c>
      <c r="J23" s="3">
        <f t="shared" si="13"/>
        <v>33.105743290995839</v>
      </c>
      <c r="K23" s="3">
        <f t="shared" si="14"/>
        <v>33.028386693675195</v>
      </c>
      <c r="L23" s="3">
        <f t="shared" si="15"/>
        <v>32.951542118310385</v>
      </c>
      <c r="M23" s="3">
        <f t="shared" si="16"/>
        <v>32.875205889912458</v>
      </c>
      <c r="N23" s="3">
        <f t="shared" si="17"/>
        <v>32.799374317428054</v>
      </c>
      <c r="O23" s="3">
        <f t="shared" si="18"/>
        <v>32.724048288760208</v>
      </c>
      <c r="P23">
        <f t="shared" si="23"/>
        <v>33.069120846294389</v>
      </c>
      <c r="Q23" s="3">
        <f t="shared" si="24"/>
        <v>21.525239635683775</v>
      </c>
      <c r="R23" s="3">
        <f t="shared" si="24"/>
        <v>21.50379374500022</v>
      </c>
      <c r="S23" s="3">
        <f t="shared" si="29"/>
        <v>21.498831948805645</v>
      </c>
      <c r="T23" s="3">
        <f t="shared" si="26"/>
        <v>21.488307960093135</v>
      </c>
      <c r="U23" s="3">
        <f t="shared" si="27"/>
        <v>21.438124993325264</v>
      </c>
      <c r="V23" s="3">
        <f t="shared" si="28"/>
        <v>21.264926570269562</v>
      </c>
      <c r="W23" s="3"/>
      <c r="X23" s="3"/>
      <c r="Y23" s="3"/>
      <c r="Z23" s="3"/>
    </row>
    <row r="24" spans="1:26" x14ac:dyDescent="0.25">
      <c r="A24" s="1">
        <f t="shared" si="8"/>
        <v>1.944444444444444E-3</v>
      </c>
      <c r="B24">
        <f t="shared" si="9"/>
        <v>18</v>
      </c>
      <c r="C24">
        <f t="shared" si="25"/>
        <v>1</v>
      </c>
      <c r="D24">
        <f t="shared" si="20"/>
        <v>12</v>
      </c>
      <c r="E24">
        <f t="shared" si="21"/>
        <v>44.724048288760208</v>
      </c>
      <c r="F24" s="3">
        <f t="shared" si="22"/>
        <v>33.420500949844644</v>
      </c>
      <c r="G24" s="3">
        <f t="shared" si="10"/>
        <v>33.341062384099523</v>
      </c>
      <c r="H24" s="3">
        <f t="shared" si="11"/>
        <v>33.262150651583319</v>
      </c>
      <c r="I24" s="3">
        <f t="shared" si="12"/>
        <v>33.183762095919278</v>
      </c>
      <c r="J24" s="3">
        <f t="shared" si="13"/>
        <v>33.105893070118817</v>
      </c>
      <c r="K24" s="3">
        <f t="shared" si="14"/>
        <v>33.028539933293757</v>
      </c>
      <c r="L24" s="3">
        <f t="shared" si="15"/>
        <v>32.951699046621918</v>
      </c>
      <c r="M24" s="3">
        <f t="shared" si="16"/>
        <v>32.875366768426211</v>
      </c>
      <c r="N24" s="3">
        <f t="shared" si="17"/>
        <v>32.799539448217601</v>
      </c>
      <c r="O24" s="3">
        <f t="shared" si="18"/>
        <v>32.724213419549756</v>
      </c>
      <c r="P24">
        <f t="shared" si="23"/>
        <v>33.069272776767484</v>
      </c>
      <c r="Q24" s="3">
        <f t="shared" si="24"/>
        <v>21.530255130470948</v>
      </c>
      <c r="R24" s="3">
        <f t="shared" si="24"/>
        <v>21.504947631614449</v>
      </c>
      <c r="S24" s="3">
        <f t="shared" si="29"/>
        <v>21.49844259532939</v>
      </c>
      <c r="T24" s="3">
        <f t="shared" si="26"/>
        <v>21.48553183162926</v>
      </c>
      <c r="U24" s="3">
        <f t="shared" si="27"/>
        <v>21.429513911385115</v>
      </c>
      <c r="V24" s="3">
        <f t="shared" si="28"/>
        <v>21.24882465343185</v>
      </c>
      <c r="W24" s="3"/>
      <c r="X24" s="3"/>
      <c r="Y24" s="3"/>
      <c r="Z24" s="3"/>
    </row>
    <row r="25" spans="1:26" x14ac:dyDescent="0.25">
      <c r="A25" s="1">
        <f t="shared" si="8"/>
        <v>2.1064814814814809E-3</v>
      </c>
      <c r="B25">
        <f t="shared" si="9"/>
        <v>18</v>
      </c>
      <c r="C25">
        <f t="shared" si="25"/>
        <v>1</v>
      </c>
      <c r="D25">
        <f t="shared" si="20"/>
        <v>12</v>
      </c>
      <c r="E25">
        <f t="shared" si="21"/>
        <v>44.724213419549756</v>
      </c>
      <c r="F25" s="3">
        <f t="shared" si="22"/>
        <v>44.569423001038281</v>
      </c>
      <c r="G25" s="3">
        <f t="shared" si="10"/>
        <v>33.341232644382153</v>
      </c>
      <c r="H25" s="3">
        <f t="shared" si="11"/>
        <v>33.262323669075336</v>
      </c>
      <c r="I25" s="3">
        <f t="shared" si="12"/>
        <v>33.183938014775904</v>
      </c>
      <c r="J25" s="3">
        <f t="shared" si="13"/>
        <v>33.106072049482954</v>
      </c>
      <c r="K25" s="3">
        <f t="shared" si="14"/>
        <v>33.028722150521162</v>
      </c>
      <c r="L25" s="3">
        <f t="shared" si="15"/>
        <v>32.951884701274942</v>
      </c>
      <c r="M25" s="3">
        <f t="shared" si="16"/>
        <v>32.875556087180911</v>
      </c>
      <c r="N25" s="3">
        <f t="shared" si="17"/>
        <v>32.799732690839846</v>
      </c>
      <c r="O25" s="3">
        <f t="shared" si="18"/>
        <v>32.724410886099292</v>
      </c>
      <c r="P25">
        <f t="shared" si="23"/>
        <v>34.184329589467076</v>
      </c>
      <c r="Q25" s="3">
        <f t="shared" si="24"/>
        <v>21.534997567125515</v>
      </c>
      <c r="R25" s="3">
        <f t="shared" si="24"/>
        <v>21.50626380399445</v>
      </c>
      <c r="S25" s="3">
        <f t="shared" si="29"/>
        <v>21.497994194410335</v>
      </c>
      <c r="T25" s="3">
        <f t="shared" si="26"/>
        <v>21.482514330671179</v>
      </c>
      <c r="U25" s="3">
        <f t="shared" si="27"/>
        <v>21.420786917745477</v>
      </c>
      <c r="V25" s="3">
        <f t="shared" si="28"/>
        <v>21.233247095036965</v>
      </c>
      <c r="W25" s="3"/>
      <c r="X25" s="3"/>
      <c r="Y25" s="3"/>
      <c r="Z25" s="3"/>
    </row>
    <row r="26" spans="1:26" x14ac:dyDescent="0.25">
      <c r="A26" s="1">
        <f t="shared" si="8"/>
        <v>2.2685185185185178E-3</v>
      </c>
      <c r="B26">
        <f t="shared" ref="B26:B46" si="30">B25</f>
        <v>18</v>
      </c>
      <c r="C26">
        <f t="shared" si="25"/>
        <v>1</v>
      </c>
      <c r="D26">
        <f t="shared" si="20"/>
        <v>12</v>
      </c>
      <c r="E26">
        <f t="shared" si="21"/>
        <v>44.724410886099292</v>
      </c>
      <c r="F26" s="3">
        <f t="shared" si="22"/>
        <v>44.569618647200258</v>
      </c>
      <c r="G26" s="3">
        <f t="shared" si="10"/>
        <v>44.415860164812194</v>
      </c>
      <c r="H26" s="3">
        <f t="shared" si="11"/>
        <v>33.262524410533779</v>
      </c>
      <c r="I26" s="3">
        <f t="shared" si="12"/>
        <v>33.184141495062335</v>
      </c>
      <c r="J26" s="3">
        <f t="shared" si="13"/>
        <v>33.106278411791571</v>
      </c>
      <c r="K26" s="3">
        <f t="shared" si="14"/>
        <v>33.028931552933905</v>
      </c>
      <c r="L26" s="3">
        <f t="shared" si="15"/>
        <v>32.952097319965191</v>
      </c>
      <c r="M26" s="3">
        <f t="shared" si="16"/>
        <v>32.87577212038061</v>
      </c>
      <c r="N26" s="3">
        <f t="shared" si="17"/>
        <v>32.799952363713878</v>
      </c>
      <c r="O26" s="3">
        <f t="shared" si="18"/>
        <v>32.724634456681748</v>
      </c>
      <c r="P26">
        <f t="shared" si="23"/>
        <v>35.291981094307552</v>
      </c>
      <c r="Q26" s="3">
        <f t="shared" si="24"/>
        <v>21.540126955654436</v>
      </c>
      <c r="R26" s="3">
        <f t="shared" si="24"/>
        <v>21.507696294742736</v>
      </c>
      <c r="S26" s="3">
        <f t="shared" si="29"/>
        <v>21.497489476619482</v>
      </c>
      <c r="T26" s="3">
        <f t="shared" si="26"/>
        <v>21.47927700222812</v>
      </c>
      <c r="U26" s="3">
        <f t="shared" si="27"/>
        <v>21.411980049060681</v>
      </c>
      <c r="V26" s="3">
        <f t="shared" si="28"/>
        <v>21.218149076174949</v>
      </c>
      <c r="W26" s="3"/>
      <c r="X26" s="3"/>
      <c r="Y26" s="3"/>
      <c r="Z26" s="3"/>
    </row>
    <row r="27" spans="1:26" x14ac:dyDescent="0.25">
      <c r="A27" s="1">
        <f t="shared" si="8"/>
        <v>2.4305555555555547E-3</v>
      </c>
      <c r="B27">
        <f t="shared" si="30"/>
        <v>18</v>
      </c>
      <c r="C27">
        <f t="shared" si="25"/>
        <v>1</v>
      </c>
      <c r="D27">
        <f t="shared" si="20"/>
        <v>12</v>
      </c>
      <c r="E27">
        <f t="shared" si="21"/>
        <v>44.724634456681748</v>
      </c>
      <c r="F27" s="3">
        <f t="shared" si="22"/>
        <v>44.569848993229662</v>
      </c>
      <c r="G27" s="3">
        <f t="shared" si="10"/>
        <v>44.416088702589953</v>
      </c>
      <c r="H27" s="3">
        <f t="shared" si="11"/>
        <v>44.263355276751142</v>
      </c>
      <c r="I27" s="3">
        <f t="shared" si="12"/>
        <v>33.184375094167919</v>
      </c>
      <c r="J27" s="3">
        <f t="shared" si="13"/>
        <v>33.106514731466284</v>
      </c>
      <c r="K27" s="3">
        <f t="shared" si="14"/>
        <v>33.029170735417324</v>
      </c>
      <c r="L27" s="3">
        <f t="shared" si="15"/>
        <v>32.952339522285378</v>
      </c>
      <c r="M27" s="3">
        <f t="shared" si="16"/>
        <v>32.876017517536454</v>
      </c>
      <c r="N27" s="3">
        <f t="shared" si="17"/>
        <v>32.80020115261577</v>
      </c>
      <c r="O27" s="3">
        <f t="shared" si="18"/>
        <v>32.724886860993479</v>
      </c>
      <c r="P27">
        <f t="shared" si="23"/>
        <v>36.392279858705344</v>
      </c>
      <c r="Q27" s="3">
        <f t="shared" si="24"/>
        <v>21.545619952855986</v>
      </c>
      <c r="R27" s="3">
        <f t="shared" si="24"/>
        <v>21.509251963737928</v>
      </c>
      <c r="S27" s="3">
        <f t="shared" si="29"/>
        <v>21.496929080680715</v>
      </c>
      <c r="T27" s="3">
        <f t="shared" si="26"/>
        <v>21.475841088713793</v>
      </c>
      <c r="U27" s="3">
        <f t="shared" si="27"/>
        <v>21.4031226676804</v>
      </c>
      <c r="V27" s="3">
        <f t="shared" si="28"/>
        <v>21.203491437825338</v>
      </c>
      <c r="W27" s="3"/>
      <c r="X27" s="3"/>
      <c r="Y27" s="3"/>
      <c r="Z27" s="3"/>
    </row>
    <row r="28" spans="1:26" x14ac:dyDescent="0.25">
      <c r="A28" s="1">
        <f t="shared" si="8"/>
        <v>2.5925925925925917E-3</v>
      </c>
      <c r="B28">
        <f t="shared" si="30"/>
        <v>18</v>
      </c>
      <c r="C28">
        <f t="shared" si="25"/>
        <v>1</v>
      </c>
      <c r="D28">
        <f t="shared" si="20"/>
        <v>12</v>
      </c>
      <c r="E28">
        <f t="shared" si="21"/>
        <v>44.724886860993479</v>
      </c>
      <c r="F28" s="3">
        <f t="shared" si="22"/>
        <v>44.57010769332291</v>
      </c>
      <c r="G28" s="3">
        <f t="shared" si="10"/>
        <v>44.416354132960507</v>
      </c>
      <c r="H28" s="3">
        <f t="shared" si="11"/>
        <v>44.263618910925061</v>
      </c>
      <c r="I28" s="3">
        <f t="shared" si="12"/>
        <v>44.111903707925173</v>
      </c>
      <c r="J28" s="3">
        <f t="shared" si="13"/>
        <v>33.10678339322584</v>
      </c>
      <c r="K28" s="3">
        <f t="shared" si="14"/>
        <v>33.029442099608879</v>
      </c>
      <c r="L28" s="3">
        <f t="shared" si="15"/>
        <v>32.952613730200248</v>
      </c>
      <c r="M28" s="3">
        <f t="shared" si="16"/>
        <v>32.876294725155851</v>
      </c>
      <c r="N28" s="3">
        <f t="shared" si="17"/>
        <v>32.800481533771915</v>
      </c>
      <c r="O28" s="3">
        <f t="shared" si="18"/>
        <v>32.725170611284035</v>
      </c>
      <c r="P28">
        <f t="shared" si="23"/>
        <v>37.48527705383804</v>
      </c>
      <c r="Q28" s="3">
        <f t="shared" si="24"/>
        <v>21.551455372596831</v>
      </c>
      <c r="R28" s="3">
        <f t="shared" si="24"/>
        <v>21.510935121162188</v>
      </c>
      <c r="S28" s="3">
        <f t="shared" si="29"/>
        <v>21.496315523057035</v>
      </c>
      <c r="T28" s="3">
        <f t="shared" si="26"/>
        <v>21.472226958679141</v>
      </c>
      <c r="U28" s="3">
        <f t="shared" si="27"/>
        <v>21.394238771062884</v>
      </c>
      <c r="V28" s="3">
        <f t="shared" si="28"/>
        <v>21.18923981746358</v>
      </c>
      <c r="W28" s="3"/>
      <c r="X28" s="3"/>
      <c r="Y28" s="3"/>
      <c r="Z28" s="3"/>
    </row>
    <row r="29" spans="1:26" x14ac:dyDescent="0.25">
      <c r="A29" s="1">
        <f t="shared" si="8"/>
        <v>2.7546296296296286E-3</v>
      </c>
      <c r="B29">
        <f t="shared" si="30"/>
        <v>18</v>
      </c>
      <c r="C29">
        <f t="shared" si="25"/>
        <v>1</v>
      </c>
      <c r="D29">
        <f t="shared" si="20"/>
        <v>12</v>
      </c>
      <c r="E29">
        <f t="shared" si="21"/>
        <v>44.725170611284035</v>
      </c>
      <c r="F29" s="3">
        <f t="shared" si="22"/>
        <v>44.570397317737502</v>
      </c>
      <c r="G29" s="3">
        <f t="shared" si="10"/>
        <v>44.416650011184736</v>
      </c>
      <c r="H29" s="3">
        <f t="shared" si="11"/>
        <v>44.263921474558082</v>
      </c>
      <c r="I29" s="3">
        <f t="shared" si="12"/>
        <v>44.112204487336207</v>
      </c>
      <c r="J29" s="3">
        <f t="shared" si="13"/>
        <v>43.961500719022986</v>
      </c>
      <c r="K29" s="3">
        <f t="shared" si="14"/>
        <v>33.029747873088311</v>
      </c>
      <c r="L29" s="3">
        <f t="shared" si="15"/>
        <v>32.952922188095464</v>
      </c>
      <c r="M29" s="3">
        <f t="shared" si="16"/>
        <v>32.876606007816228</v>
      </c>
      <c r="N29" s="3">
        <f t="shared" si="17"/>
        <v>32.800795796138793</v>
      </c>
      <c r="O29" s="3">
        <f t="shared" si="18"/>
        <v>32.725488026030746</v>
      </c>
      <c r="P29">
        <f t="shared" si="23"/>
        <v>38.571023390100905</v>
      </c>
      <c r="Q29" s="3">
        <f t="shared" si="24"/>
        <v>21.55761385433259</v>
      </c>
      <c r="R29" s="3">
        <f t="shared" si="24"/>
        <v>21.512748166895253</v>
      </c>
      <c r="S29" s="3">
        <f t="shared" si="29"/>
        <v>21.495652695417942</v>
      </c>
      <c r="T29" s="3">
        <f t="shared" si="26"/>
        <v>21.468453985052456</v>
      </c>
      <c r="U29" s="3">
        <f t="shared" si="27"/>
        <v>21.38534801744407</v>
      </c>
      <c r="V29" s="3">
        <f t="shared" si="28"/>
        <v>21.175363937763919</v>
      </c>
      <c r="W29" s="3"/>
      <c r="X29" s="3"/>
      <c r="Y29" s="3"/>
      <c r="Z29" s="3"/>
    </row>
    <row r="30" spans="1:26" x14ac:dyDescent="0.25">
      <c r="A30" s="1">
        <f t="shared" si="8"/>
        <v>2.9166666666666655E-3</v>
      </c>
      <c r="B30">
        <f t="shared" si="30"/>
        <v>18</v>
      </c>
      <c r="C30">
        <f t="shared" si="25"/>
        <v>1</v>
      </c>
      <c r="D30">
        <f t="shared" si="20"/>
        <v>12</v>
      </c>
      <c r="E30">
        <f t="shared" si="21"/>
        <v>44.725488026030746</v>
      </c>
      <c r="F30" s="3">
        <f t="shared" si="22"/>
        <v>44.570720232904357</v>
      </c>
      <c r="G30" s="3">
        <f t="shared" si="10"/>
        <v>44.416978761314802</v>
      </c>
      <c r="H30" s="3">
        <f t="shared" si="11"/>
        <v>44.264256436805724</v>
      </c>
      <c r="I30" s="3">
        <f t="shared" si="12"/>
        <v>44.112546090423244</v>
      </c>
      <c r="J30" s="3">
        <f t="shared" si="13"/>
        <v>43.961840549782849</v>
      </c>
      <c r="K30" s="3">
        <f t="shared" si="14"/>
        <v>43.812141473258386</v>
      </c>
      <c r="L30" s="3">
        <f t="shared" si="15"/>
        <v>32.953266979629937</v>
      </c>
      <c r="M30" s="3">
        <f t="shared" si="16"/>
        <v>32.876953465870379</v>
      </c>
      <c r="N30" s="3">
        <f t="shared" si="17"/>
        <v>32.801146060126335</v>
      </c>
      <c r="O30" s="3">
        <f t="shared" si="18"/>
        <v>32.725841249860082</v>
      </c>
      <c r="P30">
        <f t="shared" si="23"/>
        <v>39.649569129997609</v>
      </c>
      <c r="Q30" s="3">
        <f t="shared" si="24"/>
        <v>21.564077600304749</v>
      </c>
      <c r="R30" s="3">
        <f t="shared" si="24"/>
        <v>21.514692082012456</v>
      </c>
      <c r="S30" s="3">
        <f t="shared" si="29"/>
        <v>21.494945468695768</v>
      </c>
      <c r="T30" s="3">
        <f t="shared" si="26"/>
        <v>21.464540477045453</v>
      </c>
      <c r="U30" s="3">
        <f t="shared" si="27"/>
        <v>21.376466549599048</v>
      </c>
      <c r="V30" s="3">
        <f t="shared" si="28"/>
        <v>21.161837016889915</v>
      </c>
      <c r="W30" s="3"/>
      <c r="X30" s="3"/>
      <c r="Y30" s="3"/>
      <c r="Z30" s="3"/>
    </row>
    <row r="31" spans="1:26" x14ac:dyDescent="0.25">
      <c r="A31" s="1">
        <f t="shared" si="8"/>
        <v>3.0787037037037024E-3</v>
      </c>
      <c r="B31">
        <f t="shared" si="30"/>
        <v>18</v>
      </c>
      <c r="C31">
        <f t="shared" si="25"/>
        <v>1</v>
      </c>
      <c r="D31">
        <f t="shared" si="20"/>
        <v>12</v>
      </c>
      <c r="E31">
        <f t="shared" si="21"/>
        <v>44.725841249860082</v>
      </c>
      <c r="F31" s="3">
        <f t="shared" si="22"/>
        <v>44.57107862319257</v>
      </c>
      <c r="G31" s="3">
        <f t="shared" si="10"/>
        <v>44.417342615353689</v>
      </c>
      <c r="H31" s="3">
        <f t="shared" si="11"/>
        <v>44.264626086908066</v>
      </c>
      <c r="I31" s="3">
        <f t="shared" si="12"/>
        <v>44.112921911229051</v>
      </c>
      <c r="J31" s="3">
        <f t="shared" si="13"/>
        <v>43.962222967155789</v>
      </c>
      <c r="K31" s="3">
        <f t="shared" si="14"/>
        <v>43.81252213011966</v>
      </c>
      <c r="L31" s="3">
        <f t="shared" si="15"/>
        <v>43.663821047438695</v>
      </c>
      <c r="M31" s="3">
        <f t="shared" si="16"/>
        <v>32.877339050434436</v>
      </c>
      <c r="N31" s="3">
        <f t="shared" si="17"/>
        <v>32.801534293433278</v>
      </c>
      <c r="O31" s="3">
        <f t="shared" si="18"/>
        <v>32.726232270394192</v>
      </c>
      <c r="P31">
        <f t="shared" si="23"/>
        <v>40.720964099565947</v>
      </c>
      <c r="Q31" s="3">
        <f t="shared" si="24"/>
        <v>21.570830165694275</v>
      </c>
      <c r="R31" s="3">
        <f t="shared" si="24"/>
        <v>21.516766805360749</v>
      </c>
      <c r="S31" s="3">
        <f t="shared" si="29"/>
        <v>21.494199382212415</v>
      </c>
      <c r="T31" s="3">
        <f t="shared" si="26"/>
        <v>21.460503651539728</v>
      </c>
      <c r="U31" s="3">
        <f t="shared" si="27"/>
        <v>21.367607657230657</v>
      </c>
      <c r="V31" s="3">
        <f t="shared" si="28"/>
        <v>21.148635277727941</v>
      </c>
      <c r="W31" s="3"/>
      <c r="X31" s="3"/>
      <c r="Y31" s="3"/>
      <c r="Z31" s="3"/>
    </row>
    <row r="32" spans="1:26" x14ac:dyDescent="0.25">
      <c r="A32" s="1">
        <f t="shared" si="8"/>
        <v>3.2407407407407393E-3</v>
      </c>
      <c r="B32">
        <f t="shared" si="30"/>
        <v>18</v>
      </c>
      <c r="C32">
        <f t="shared" si="25"/>
        <v>1</v>
      </c>
      <c r="D32">
        <f t="shared" si="20"/>
        <v>12</v>
      </c>
      <c r="E32">
        <f t="shared" si="21"/>
        <v>44.726232270394192</v>
      </c>
      <c r="F32" s="3">
        <f t="shared" si="22"/>
        <v>44.57147450929898</v>
      </c>
      <c r="G32" s="3">
        <f t="shared" si="10"/>
        <v>44.417743633475915</v>
      </c>
      <c r="H32" s="3">
        <f t="shared" si="11"/>
        <v>44.26503253235596</v>
      </c>
      <c r="I32" s="3">
        <f t="shared" si="12"/>
        <v>44.113334114099978</v>
      </c>
      <c r="J32" s="3">
        <f t="shared" si="13"/>
        <v>43.96264129959215</v>
      </c>
      <c r="K32" s="3">
        <f t="shared" si="14"/>
        <v>43.812947015146044</v>
      </c>
      <c r="L32" s="3">
        <f t="shared" si="15"/>
        <v>43.664244183690158</v>
      </c>
      <c r="M32" s="3">
        <f t="shared" si="16"/>
        <v>43.516534441560403</v>
      </c>
      <c r="N32" s="3">
        <f t="shared" si="17"/>
        <v>32.80196232453617</v>
      </c>
      <c r="O32" s="3">
        <f t="shared" si="18"/>
        <v>32.726662932581682</v>
      </c>
      <c r="P32">
        <f t="shared" si="23"/>
        <v>41.785257698633743</v>
      </c>
      <c r="Q32" s="3">
        <f t="shared" si="24"/>
        <v>21.577856289949725</v>
      </c>
      <c r="R32" s="3">
        <f t="shared" si="24"/>
        <v>21.518971520963714</v>
      </c>
      <c r="S32" s="3">
        <f t="shared" si="29"/>
        <v>21.493420400685711</v>
      </c>
      <c r="T32" s="3">
        <f t="shared" si="26"/>
        <v>21.456359633085182</v>
      </c>
      <c r="U32" s="3">
        <f t="shared" si="27"/>
        <v>21.358782310267102</v>
      </c>
      <c r="V32" s="3">
        <f t="shared" si="28"/>
        <v>21.135737537841518</v>
      </c>
      <c r="W32" s="3"/>
      <c r="X32" s="3"/>
      <c r="Y32" s="3"/>
      <c r="Z32" s="3"/>
    </row>
    <row r="33" spans="1:26" x14ac:dyDescent="0.25">
      <c r="A33" s="1">
        <f t="shared" si="8"/>
        <v>3.4027777777777763E-3</v>
      </c>
      <c r="B33">
        <f t="shared" si="30"/>
        <v>18</v>
      </c>
      <c r="C33">
        <f t="shared" si="25"/>
        <v>1</v>
      </c>
      <c r="D33">
        <f t="shared" si="20"/>
        <v>12</v>
      </c>
      <c r="E33">
        <f t="shared" si="21"/>
        <v>44.726662932581682</v>
      </c>
      <c r="F33" s="3">
        <f t="shared" si="22"/>
        <v>44.571909763857896</v>
      </c>
      <c r="G33" s="3">
        <f t="shared" si="10"/>
        <v>44.418183721169989</v>
      </c>
      <c r="H33" s="3">
        <f t="shared" si="11"/>
        <v>44.265477717852406</v>
      </c>
      <c r="I33" s="3">
        <f t="shared" si="12"/>
        <v>44.113784690739919</v>
      </c>
      <c r="J33" s="3">
        <f t="shared" si="13"/>
        <v>43.963097595272309</v>
      </c>
      <c r="K33" s="3">
        <f t="shared" si="14"/>
        <v>43.81340939952787</v>
      </c>
      <c r="L33" s="3">
        <f t="shared" si="15"/>
        <v>43.664713076978067</v>
      </c>
      <c r="M33" s="3">
        <f t="shared" si="16"/>
        <v>43.517001597731891</v>
      </c>
      <c r="N33" s="3">
        <f t="shared" si="17"/>
        <v>43.370276587216331</v>
      </c>
      <c r="O33" s="3">
        <f t="shared" si="18"/>
        <v>32.727134950972257</v>
      </c>
      <c r="P33">
        <f t="shared" si="23"/>
        <v>42.842498910131887</v>
      </c>
      <c r="Q33" s="3">
        <f t="shared" si="24"/>
        <v>21.585141760141735</v>
      </c>
      <c r="R33" s="3">
        <f t="shared" si="24"/>
        <v>21.521304876373275</v>
      </c>
      <c r="S33" s="3">
        <f t="shared" si="29"/>
        <v>21.492614725373134</v>
      </c>
      <c r="T33" s="3">
        <f t="shared" si="26"/>
        <v>21.452123474219952</v>
      </c>
      <c r="U33" s="3">
        <f t="shared" si="27"/>
        <v>21.349999588794578</v>
      </c>
      <c r="V33" s="3">
        <f t="shared" si="28"/>
        <v>21.123124865459697</v>
      </c>
      <c r="W33" s="3"/>
      <c r="X33" s="3"/>
      <c r="Y33" s="3"/>
      <c r="Z33" s="3"/>
    </row>
    <row r="34" spans="1:26" x14ac:dyDescent="0.25">
      <c r="A34" s="1">
        <f t="shared" si="8"/>
        <v>3.5648148148148132E-3</v>
      </c>
      <c r="B34">
        <f t="shared" si="30"/>
        <v>18</v>
      </c>
      <c r="C34">
        <f t="shared" si="25"/>
        <v>1</v>
      </c>
      <c r="D34">
        <f t="shared" si="20"/>
        <v>12</v>
      </c>
      <c r="E34">
        <f t="shared" si="21"/>
        <v>44.727134950972257</v>
      </c>
      <c r="F34" s="3">
        <f t="shared" si="22"/>
        <v>44.572386124765416</v>
      </c>
      <c r="G34" s="3">
        <f t="shared" si="10"/>
        <v>44.418664643833118</v>
      </c>
      <c r="H34" s="3">
        <f t="shared" si="11"/>
        <v>44.265963441429797</v>
      </c>
      <c r="I34" s="3">
        <f t="shared" si="12"/>
        <v>44.114275478134331</v>
      </c>
      <c r="J34" s="3">
        <f t="shared" si="13"/>
        <v>43.963593737869267</v>
      </c>
      <c r="K34" s="3">
        <f t="shared" si="14"/>
        <v>43.813911223038104</v>
      </c>
      <c r="L34" s="3">
        <f t="shared" si="15"/>
        <v>43.66522094859863</v>
      </c>
      <c r="M34" s="3">
        <f t="shared" si="16"/>
        <v>43.517515934865827</v>
      </c>
      <c r="N34" s="3">
        <f t="shared" si="17"/>
        <v>43.37078919881462</v>
      </c>
      <c r="O34" s="3">
        <f t="shared" si="18"/>
        <v>43.225042355035832</v>
      </c>
      <c r="P34">
        <f t="shared" si="23"/>
        <v>43.892736308638504</v>
      </c>
      <c r="Q34" s="3">
        <f t="shared" si="24"/>
        <v>21.592673299249711</v>
      </c>
      <c r="R34" s="3">
        <f t="shared" si="24"/>
        <v>21.523765147667056</v>
      </c>
      <c r="S34" s="3">
        <f t="shared" si="29"/>
        <v>21.491788648362419</v>
      </c>
      <c r="T34" s="3">
        <f t="shared" si="26"/>
        <v>21.447809189820898</v>
      </c>
      <c r="U34" s="3">
        <f t="shared" si="27"/>
        <v>21.341267030140912</v>
      </c>
      <c r="V34" s="3">
        <f t="shared" si="28"/>
        <v>21.110780289641525</v>
      </c>
      <c r="W34" s="3"/>
      <c r="X34" s="3"/>
      <c r="Y34" s="3"/>
      <c r="Z34" s="3"/>
    </row>
    <row r="35" spans="1:26" x14ac:dyDescent="0.25">
      <c r="A35" s="1">
        <f t="shared" si="8"/>
        <v>3.7268518518518501E-3</v>
      </c>
      <c r="B35">
        <f t="shared" si="30"/>
        <v>18</v>
      </c>
      <c r="C35">
        <f t="shared" si="25"/>
        <v>1</v>
      </c>
      <c r="D35">
        <f t="shared" si="20"/>
        <v>12</v>
      </c>
      <c r="E35">
        <f t="shared" si="21"/>
        <v>55.225042355035832</v>
      </c>
      <c r="F35" s="3">
        <f t="shared" si="22"/>
        <v>44.572905206627439</v>
      </c>
      <c r="G35" s="3">
        <f t="shared" si="10"/>
        <v>44.419188039261975</v>
      </c>
      <c r="H35" s="3">
        <f t="shared" si="11"/>
        <v>44.266491368202566</v>
      </c>
      <c r="I35" s="3">
        <f t="shared" si="12"/>
        <v>44.114808173815263</v>
      </c>
      <c r="J35" s="3">
        <f t="shared" si="13"/>
        <v>43.964131463608432</v>
      </c>
      <c r="K35" s="3">
        <f t="shared" si="14"/>
        <v>43.814454268278467</v>
      </c>
      <c r="L35" s="3">
        <f t="shared" si="15"/>
        <v>43.665769636879517</v>
      </c>
      <c r="M35" s="3">
        <f t="shared" si="16"/>
        <v>43.518070630936307</v>
      </c>
      <c r="N35" s="3">
        <f t="shared" si="17"/>
        <v>43.371350317295054</v>
      </c>
      <c r="O35" s="3">
        <f t="shared" si="18"/>
        <v>43.225601759484185</v>
      </c>
      <c r="P35">
        <f t="shared" si="23"/>
        <v>43.893277086438914</v>
      </c>
      <c r="Q35" s="3">
        <f t="shared" si="24"/>
        <v>21.600438473886161</v>
      </c>
      <c r="R35" s="3">
        <f t="shared" si="24"/>
        <v>21.526350363326518</v>
      </c>
      <c r="S35" s="3">
        <f t="shared" si="29"/>
        <v>21.490948441215838</v>
      </c>
      <c r="T35" s="3">
        <f t="shared" si="26"/>
        <v>21.443429800741207</v>
      </c>
      <c r="U35" s="3">
        <f t="shared" si="27"/>
        <v>21.332590909483553</v>
      </c>
      <c r="V35" s="3">
        <f t="shared" si="28"/>
        <v>21.098688555024868</v>
      </c>
      <c r="W35" s="3"/>
      <c r="X35" s="3"/>
      <c r="Y35" s="3"/>
      <c r="Z35" s="3"/>
    </row>
    <row r="36" spans="1:26" x14ac:dyDescent="0.25">
      <c r="A36" s="1">
        <f t="shared" si="8"/>
        <v>3.888888888888887E-3</v>
      </c>
      <c r="B36">
        <f t="shared" si="30"/>
        <v>18</v>
      </c>
      <c r="C36">
        <f t="shared" si="25"/>
        <v>1</v>
      </c>
      <c r="D36">
        <f t="shared" si="20"/>
        <v>12</v>
      </c>
      <c r="E36">
        <f t="shared" si="21"/>
        <v>55.225601759484185</v>
      </c>
      <c r="F36" s="3">
        <f t="shared" si="22"/>
        <v>55.000878329161502</v>
      </c>
      <c r="G36" s="3">
        <f t="shared" si="10"/>
        <v>44.419755428409161</v>
      </c>
      <c r="H36" s="3">
        <f t="shared" si="11"/>
        <v>44.267063042159471</v>
      </c>
      <c r="I36" s="3">
        <f t="shared" si="12"/>
        <v>44.115384348907121</v>
      </c>
      <c r="J36" s="3">
        <f t="shared" si="13"/>
        <v>43.964712375815736</v>
      </c>
      <c r="K36" s="3">
        <f t="shared" si="14"/>
        <v>43.815040177010282</v>
      </c>
      <c r="L36" s="3">
        <f t="shared" si="15"/>
        <v>43.666360829649186</v>
      </c>
      <c r="M36" s="3">
        <f t="shared" si="16"/>
        <v>43.518667429126225</v>
      </c>
      <c r="N36" s="3">
        <f t="shared" si="17"/>
        <v>43.371953083222643</v>
      </c>
      <c r="O36" s="3">
        <f t="shared" si="18"/>
        <v>43.226210905005658</v>
      </c>
      <c r="P36">
        <f t="shared" si="23"/>
        <v>44.936602594846704</v>
      </c>
      <c r="Q36" s="3">
        <f t="shared" si="24"/>
        <v>21.607836973105684</v>
      </c>
      <c r="R36" s="3">
        <f t="shared" si="24"/>
        <v>21.529058396517947</v>
      </c>
      <c r="S36" s="3">
        <f t="shared" si="29"/>
        <v>21.490100270930363</v>
      </c>
      <c r="T36" s="3">
        <f t="shared" si="26"/>
        <v>21.438997383186397</v>
      </c>
      <c r="U36" s="3">
        <f t="shared" si="27"/>
        <v>21.323976467059481</v>
      </c>
      <c r="V36" s="3">
        <f t="shared" si="28"/>
        <v>21.086835913385364</v>
      </c>
      <c r="W36" s="3"/>
      <c r="X36" s="3"/>
      <c r="Y36" s="3"/>
      <c r="Z36" s="3"/>
    </row>
    <row r="37" spans="1:26" x14ac:dyDescent="0.25">
      <c r="A37" s="1">
        <f t="shared" si="8"/>
        <v>4.050925925925924E-3</v>
      </c>
      <c r="B37">
        <f t="shared" si="30"/>
        <v>18</v>
      </c>
      <c r="C37">
        <f t="shared" si="25"/>
        <v>1</v>
      </c>
      <c r="D37">
        <f t="shared" si="20"/>
        <v>12</v>
      </c>
      <c r="E37">
        <f t="shared" si="21"/>
        <v>55.226210905005658</v>
      </c>
      <c r="F37" s="3">
        <f t="shared" si="22"/>
        <v>55.001483327574995</v>
      </c>
      <c r="G37" s="3">
        <f t="shared" si="10"/>
        <v>54.778258053454465</v>
      </c>
      <c r="H37" s="3">
        <f t="shared" si="11"/>
        <v>44.267675972040472</v>
      </c>
      <c r="I37" s="3">
        <f t="shared" si="12"/>
        <v>44.116001535032446</v>
      </c>
      <c r="J37" s="3">
        <f t="shared" si="13"/>
        <v>43.965334033068444</v>
      </c>
      <c r="K37" s="3">
        <f t="shared" si="14"/>
        <v>43.815666539797668</v>
      </c>
      <c r="L37" s="3">
        <f t="shared" si="15"/>
        <v>43.666992155650917</v>
      </c>
      <c r="M37" s="3">
        <f t="shared" si="16"/>
        <v>43.519304003938899</v>
      </c>
      <c r="N37" s="3">
        <f t="shared" si="17"/>
        <v>43.372595226086091</v>
      </c>
      <c r="O37" s="3">
        <f t="shared" si="18"/>
        <v>43.226858975821862</v>
      </c>
      <c r="P37">
        <f t="shared" si="23"/>
        <v>45.973016982246627</v>
      </c>
      <c r="Q37" s="3">
        <f t="shared" si="24"/>
        <v>21.615491937208429</v>
      </c>
      <c r="R37" s="3">
        <f t="shared" si="24"/>
        <v>21.531845828087956</v>
      </c>
      <c r="S37" s="3">
        <f t="shared" si="29"/>
        <v>21.489250137579415</v>
      </c>
      <c r="T37" s="3">
        <f t="shared" si="26"/>
        <v>21.434523121199589</v>
      </c>
      <c r="U37" s="3">
        <f t="shared" si="27"/>
        <v>21.315428092431176</v>
      </c>
      <c r="V37" s="3">
        <f t="shared" si="28"/>
        <v>21.07520994569094</v>
      </c>
      <c r="W37" s="3"/>
      <c r="X37" s="3"/>
      <c r="Y37" s="3"/>
      <c r="Z37" s="3"/>
    </row>
    <row r="38" spans="1:26" x14ac:dyDescent="0.25">
      <c r="A38" s="1">
        <f t="shared" si="8"/>
        <v>4.2129629629629609E-3</v>
      </c>
      <c r="B38">
        <f t="shared" si="30"/>
        <v>18</v>
      </c>
      <c r="C38">
        <f t="shared" si="25"/>
        <v>1</v>
      </c>
      <c r="D38">
        <f t="shared" si="20"/>
        <v>12</v>
      </c>
      <c r="E38">
        <f t="shared" si="21"/>
        <v>55.226858975821862</v>
      </c>
      <c r="F38" s="3">
        <f t="shared" si="22"/>
        <v>55.002139445220344</v>
      </c>
      <c r="G38" s="3">
        <f t="shared" si="10"/>
        <v>54.778910051639215</v>
      </c>
      <c r="H38" s="3">
        <f t="shared" si="11"/>
        <v>54.557172946012827</v>
      </c>
      <c r="I38" s="3">
        <f t="shared" si="12"/>
        <v>44.116661411808259</v>
      </c>
      <c r="J38" s="3">
        <f t="shared" si="13"/>
        <v>43.965998137713619</v>
      </c>
      <c r="K38" s="3">
        <f t="shared" si="14"/>
        <v>43.816335085762709</v>
      </c>
      <c r="L38" s="3">
        <f t="shared" si="15"/>
        <v>43.667665375780409</v>
      </c>
      <c r="M38" s="3">
        <f t="shared" si="16"/>
        <v>43.519982154194636</v>
      </c>
      <c r="N38" s="3">
        <f t="shared" si="17"/>
        <v>43.373278590160695</v>
      </c>
      <c r="O38" s="3">
        <f t="shared" si="18"/>
        <v>43.227547870826903</v>
      </c>
      <c r="P38">
        <f t="shared" si="23"/>
        <v>47.002569106911963</v>
      </c>
      <c r="Q38" s="3">
        <f t="shared" si="24"/>
        <v>21.623386925321228</v>
      </c>
      <c r="R38" s="3">
        <f t="shared" si="24"/>
        <v>21.534719357390792</v>
      </c>
      <c r="S38" s="3">
        <f t="shared" si="29"/>
        <v>21.488400944768426</v>
      </c>
      <c r="T38" s="3">
        <f t="shared" si="26"/>
        <v>21.430017360332389</v>
      </c>
      <c r="U38" s="3">
        <f t="shared" si="27"/>
        <v>21.306949474173148</v>
      </c>
      <c r="V38" s="3">
        <f t="shared" si="28"/>
        <v>21.063799409511144</v>
      </c>
      <c r="W38" s="3"/>
      <c r="X38" s="3"/>
      <c r="Y38" s="3"/>
      <c r="Z38" s="3"/>
    </row>
    <row r="39" spans="1:26" x14ac:dyDescent="0.25">
      <c r="A39" s="1">
        <f t="shared" si="8"/>
        <v>4.3749999999999978E-3</v>
      </c>
      <c r="B39">
        <f t="shared" si="30"/>
        <v>18</v>
      </c>
      <c r="C39">
        <f t="shared" si="25"/>
        <v>1</v>
      </c>
      <c r="D39">
        <f t="shared" si="20"/>
        <v>12</v>
      </c>
      <c r="E39">
        <f t="shared" si="21"/>
        <v>55.227547870826903</v>
      </c>
      <c r="F39" s="3">
        <f t="shared" si="22"/>
        <v>55.002835828818526</v>
      </c>
      <c r="G39" s="3">
        <f t="shared" si="10"/>
        <v>54.77961442842102</v>
      </c>
      <c r="H39" s="3">
        <f t="shared" si="11"/>
        <v>54.557873230797092</v>
      </c>
      <c r="I39" s="3">
        <f t="shared" si="12"/>
        <v>54.337614372541552</v>
      </c>
      <c r="J39" s="3">
        <f t="shared" si="13"/>
        <v>43.966706248565011</v>
      </c>
      <c r="K39" s="3">
        <f t="shared" si="14"/>
        <v>43.817047396297667</v>
      </c>
      <c r="L39" s="3">
        <f t="shared" si="15"/>
        <v>43.668382098026434</v>
      </c>
      <c r="M39" s="3">
        <f t="shared" si="16"/>
        <v>43.520703519444012</v>
      </c>
      <c r="N39" s="3">
        <f t="shared" si="17"/>
        <v>43.374004852668811</v>
      </c>
      <c r="O39" s="3">
        <f t="shared" si="18"/>
        <v>43.228279312395095</v>
      </c>
      <c r="P39">
        <f t="shared" si="23"/>
        <v>48.025306128797517</v>
      </c>
      <c r="Q39" s="3">
        <f t="shared" si="24"/>
        <v>21.631507153249252</v>
      </c>
      <c r="R39" s="3">
        <f t="shared" si="24"/>
        <v>21.537683798262357</v>
      </c>
      <c r="S39" s="3">
        <f t="shared" si="29"/>
        <v>21.48755638274147</v>
      </c>
      <c r="T39" s="3">
        <f t="shared" si="26"/>
        <v>21.425489459211764</v>
      </c>
      <c r="U39" s="3">
        <f t="shared" si="27"/>
        <v>21.298543721677955</v>
      </c>
      <c r="V39" s="3">
        <f t="shared" si="28"/>
        <v>21.052594107585872</v>
      </c>
      <c r="W39" s="3"/>
      <c r="X39" s="3"/>
      <c r="Y39" s="3"/>
      <c r="Z39" s="3"/>
    </row>
    <row r="40" spans="1:26" x14ac:dyDescent="0.25">
      <c r="A40" s="1">
        <f t="shared" si="8"/>
        <v>4.5370370370370347E-3</v>
      </c>
      <c r="B40">
        <f t="shared" si="30"/>
        <v>18</v>
      </c>
      <c r="C40">
        <f t="shared" si="25"/>
        <v>1</v>
      </c>
      <c r="D40">
        <f t="shared" si="20"/>
        <v>12</v>
      </c>
      <c r="E40">
        <f t="shared" si="21"/>
        <v>55.228279312395095</v>
      </c>
      <c r="F40" s="3">
        <f t="shared" si="22"/>
        <v>55.003574266043053</v>
      </c>
      <c r="G40" s="3">
        <f t="shared" si="10"/>
        <v>54.780360304314733</v>
      </c>
      <c r="H40" s="3">
        <f t="shared" si="11"/>
        <v>54.558627046586544</v>
      </c>
      <c r="I40" s="3">
        <f t="shared" si="12"/>
        <v>54.338364123613438</v>
      </c>
      <c r="J40" s="3">
        <f t="shared" si="13"/>
        <v>54.119573657746272</v>
      </c>
      <c r="K40" s="3">
        <f t="shared" si="14"/>
        <v>43.817804921262905</v>
      </c>
      <c r="L40" s="3">
        <f t="shared" si="15"/>
        <v>43.669143794677346</v>
      </c>
      <c r="M40" s="3">
        <f t="shared" si="16"/>
        <v>43.521469598394589</v>
      </c>
      <c r="N40" s="3">
        <f t="shared" si="17"/>
        <v>43.374775543669379</v>
      </c>
      <c r="O40" s="3">
        <f t="shared" si="18"/>
        <v>43.229054868006017</v>
      </c>
      <c r="P40">
        <f t="shared" si="23"/>
        <v>49.041274812431425</v>
      </c>
      <c r="Q40" s="3">
        <f t="shared" si="24"/>
        <v>21.639839243628302</v>
      </c>
      <c r="R40" s="3">
        <f t="shared" si="24"/>
        <v>21.540742514024977</v>
      </c>
      <c r="S40" s="3">
        <f t="shared" si="29"/>
        <v>21.486720617180854</v>
      </c>
      <c r="T40" s="3">
        <f t="shared" si="26"/>
        <v>21.420947942231479</v>
      </c>
      <c r="U40" s="3">
        <f t="shared" si="27"/>
        <v>21.290213450318877</v>
      </c>
      <c r="V40" s="3">
        <f t="shared" si="28"/>
        <v>21.041584774120704</v>
      </c>
      <c r="W40" s="3"/>
      <c r="X40" s="3"/>
      <c r="Y40" s="3"/>
      <c r="Z40" s="3"/>
    </row>
    <row r="41" spans="1:26" x14ac:dyDescent="0.25">
      <c r="A41" s="1">
        <f t="shared" si="8"/>
        <v>4.6990740740740717E-3</v>
      </c>
      <c r="B41">
        <f t="shared" si="30"/>
        <v>18</v>
      </c>
      <c r="C41">
        <f t="shared" si="25"/>
        <v>1</v>
      </c>
      <c r="D41">
        <f t="shared" si="20"/>
        <v>12</v>
      </c>
      <c r="E41">
        <f t="shared" si="21"/>
        <v>55.229054868006017</v>
      </c>
      <c r="F41" s="3">
        <f t="shared" si="22"/>
        <v>55.004356378603319</v>
      </c>
      <c r="G41" s="3">
        <f t="shared" si="10"/>
        <v>54.781149365893619</v>
      </c>
      <c r="H41" s="3">
        <f t="shared" si="11"/>
        <v>54.559423497243493</v>
      </c>
      <c r="I41" s="3">
        <f t="shared" si="12"/>
        <v>54.339168461233491</v>
      </c>
      <c r="J41" s="3">
        <f t="shared" si="13"/>
        <v>54.120373957746871</v>
      </c>
      <c r="K41" s="3">
        <f t="shared" si="14"/>
        <v>53.903042094985487</v>
      </c>
      <c r="L41" s="3">
        <f t="shared" si="15"/>
        <v>43.669951816745339</v>
      </c>
      <c r="M41" s="3">
        <f t="shared" si="16"/>
        <v>43.522281764337016</v>
      </c>
      <c r="N41" s="3">
        <f t="shared" si="17"/>
        <v>43.37559206269615</v>
      </c>
      <c r="O41" s="3">
        <f t="shared" si="18"/>
        <v>43.229875968335776</v>
      </c>
      <c r="P41">
        <f t="shared" si="23"/>
        <v>50.050521536782064</v>
      </c>
      <c r="Q41" s="3">
        <f t="shared" si="24"/>
        <v>21.648371024893297</v>
      </c>
      <c r="R41" s="3">
        <f t="shared" si="24"/>
        <v>21.54389775231812</v>
      </c>
      <c r="S41" s="3">
        <f t="shared" si="29"/>
        <v>21.485898062713485</v>
      </c>
      <c r="T41" s="3">
        <f t="shared" si="26"/>
        <v>21.416400615044054</v>
      </c>
      <c r="U41" s="3">
        <f t="shared" si="27"/>
        <v>21.281960857418888</v>
      </c>
      <c r="V41" s="3">
        <f t="shared" si="28"/>
        <v>21.030762975002965</v>
      </c>
      <c r="W41" s="3"/>
      <c r="X41" s="3"/>
      <c r="Y41" s="3"/>
      <c r="Z41" s="3"/>
    </row>
    <row r="42" spans="1:26" x14ac:dyDescent="0.25">
      <c r="A42" s="1">
        <f t="shared" si="8"/>
        <v>4.8611111111111086E-3</v>
      </c>
      <c r="B42">
        <f t="shared" si="30"/>
        <v>18</v>
      </c>
      <c r="C42">
        <f t="shared" si="25"/>
        <v>1</v>
      </c>
      <c r="D42">
        <f t="shared" si="20"/>
        <v>12</v>
      </c>
      <c r="E42">
        <f t="shared" si="21"/>
        <v>55.229875968335776</v>
      </c>
      <c r="F42" s="3">
        <f t="shared" si="22"/>
        <v>55.005183642385269</v>
      </c>
      <c r="G42" s="3">
        <f t="shared" si="10"/>
        <v>54.781983142911919</v>
      </c>
      <c r="H42" s="3">
        <f t="shared" si="11"/>
        <v>54.560264176953616</v>
      </c>
      <c r="I42" s="3">
        <f t="shared" si="12"/>
        <v>54.340016480761157</v>
      </c>
      <c r="J42" s="3">
        <f t="shared" si="13"/>
        <v>54.121229811657891</v>
      </c>
      <c r="K42" s="3">
        <f t="shared" si="14"/>
        <v>53.903893938194514</v>
      </c>
      <c r="L42" s="3">
        <f t="shared" si="15"/>
        <v>53.688010954518205</v>
      </c>
      <c r="M42" s="3">
        <f t="shared" si="16"/>
        <v>43.523141278132989</v>
      </c>
      <c r="N42" s="3">
        <f t="shared" si="17"/>
        <v>43.376455692740727</v>
      </c>
      <c r="O42" s="3">
        <f t="shared" si="18"/>
        <v>43.230743922444134</v>
      </c>
      <c r="P42">
        <f t="shared" si="23"/>
        <v>51.053092304070034</v>
      </c>
      <c r="Q42" s="3">
        <f t="shared" si="24"/>
        <v>21.657091367876198</v>
      </c>
      <c r="R42" s="3">
        <f t="shared" si="24"/>
        <v>21.54715090312606</v>
      </c>
      <c r="S42" s="3">
        <f t="shared" si="29"/>
        <v>21.485093219648949</v>
      </c>
      <c r="T42" s="3">
        <f t="shared" si="26"/>
        <v>21.411854653347152</v>
      </c>
      <c r="U42" s="3">
        <f t="shared" si="27"/>
        <v>21.273787788683535</v>
      </c>
      <c r="V42" s="3">
        <f t="shared" si="28"/>
        <v>21.020121020320467</v>
      </c>
      <c r="W42" s="3"/>
      <c r="X42" s="3"/>
      <c r="Y42" s="3"/>
      <c r="Z42" s="3"/>
    </row>
    <row r="43" spans="1:26" x14ac:dyDescent="0.25">
      <c r="A43" s="1">
        <f t="shared" si="8"/>
        <v>5.0231481481481455E-3</v>
      </c>
      <c r="B43">
        <f t="shared" si="30"/>
        <v>18</v>
      </c>
      <c r="C43">
        <f t="shared" si="25"/>
        <v>1</v>
      </c>
      <c r="D43">
        <f t="shared" si="20"/>
        <v>12</v>
      </c>
      <c r="E43">
        <f t="shared" si="21"/>
        <v>55.230743922444134</v>
      </c>
      <c r="F43" s="3">
        <f t="shared" si="22"/>
        <v>55.006057404332715</v>
      </c>
      <c r="G43" s="3">
        <f t="shared" si="10"/>
        <v>54.782863027221879</v>
      </c>
      <c r="H43" s="3">
        <f t="shared" si="11"/>
        <v>54.561150531078347</v>
      </c>
      <c r="I43" s="3">
        <f t="shared" si="12"/>
        <v>54.340909691559766</v>
      </c>
      <c r="J43" s="3">
        <f t="shared" si="13"/>
        <v>54.122130313341927</v>
      </c>
      <c r="K43" s="3">
        <f t="shared" si="14"/>
        <v>53.904802222032679</v>
      </c>
      <c r="L43" s="3">
        <f t="shared" si="15"/>
        <v>53.688915254392391</v>
      </c>
      <c r="M43" s="3">
        <f t="shared" si="16"/>
        <v>53.474471490607257</v>
      </c>
      <c r="N43" s="3">
        <f t="shared" si="17"/>
        <v>43.37736761206461</v>
      </c>
      <c r="O43" s="3">
        <f t="shared" si="18"/>
        <v>43.231659930574963</v>
      </c>
      <c r="P43">
        <f t="shared" si="23"/>
        <v>52.049032747720652</v>
      </c>
      <c r="Q43" s="3">
        <f t="shared" si="24"/>
        <v>21.665990052001217</v>
      </c>
      <c r="R43" s="3">
        <f t="shared" si="24"/>
        <v>21.550502697815173</v>
      </c>
      <c r="S43" s="3">
        <f t="shared" si="29"/>
        <v>21.48431055785122</v>
      </c>
      <c r="T43" s="3">
        <f t="shared" si="26"/>
        <v>21.407316672461825</v>
      </c>
      <c r="U43" s="3">
        <f t="shared" si="27"/>
        <v>21.265695795424573</v>
      </c>
      <c r="V43" s="3">
        <f t="shared" si="28"/>
        <v>21.009651887654268</v>
      </c>
      <c r="W43" s="3"/>
      <c r="X43" s="3"/>
      <c r="Y43" s="3"/>
      <c r="Z43" s="3"/>
    </row>
    <row r="44" spans="1:26" x14ac:dyDescent="0.25">
      <c r="A44" s="1">
        <f t="shared" si="8"/>
        <v>5.1851851851851824E-3</v>
      </c>
      <c r="B44">
        <f t="shared" si="30"/>
        <v>18</v>
      </c>
      <c r="C44">
        <f t="shared" si="25"/>
        <v>1</v>
      </c>
      <c r="D44">
        <f t="shared" si="20"/>
        <v>12</v>
      </c>
      <c r="E44">
        <f t="shared" si="21"/>
        <v>55.231659930574963</v>
      </c>
      <c r="F44" s="3">
        <f t="shared" si="22"/>
        <v>55.006978896641179</v>
      </c>
      <c r="G44" s="3">
        <f t="shared" si="10"/>
        <v>54.783790288650508</v>
      </c>
      <c r="H44" s="3">
        <f t="shared" si="11"/>
        <v>54.562083874053741</v>
      </c>
      <c r="I44" s="3">
        <f t="shared" si="12"/>
        <v>54.341849461217834</v>
      </c>
      <c r="J44" s="3">
        <f t="shared" si="13"/>
        <v>54.123076893962711</v>
      </c>
      <c r="K44" s="3">
        <f t="shared" si="14"/>
        <v>53.905756044932986</v>
      </c>
      <c r="L44" s="3">
        <f t="shared" si="15"/>
        <v>53.689876807565803</v>
      </c>
      <c r="M44" s="3">
        <f t="shared" si="16"/>
        <v>53.475429086376451</v>
      </c>
      <c r="N44" s="3">
        <f t="shared" si="17"/>
        <v>53.262414947683219</v>
      </c>
      <c r="O44" s="3">
        <f t="shared" si="18"/>
        <v>43.232625094997523</v>
      </c>
      <c r="P44">
        <f t="shared" si="23"/>
        <v>53.038388139608195</v>
      </c>
      <c r="Q44" s="3">
        <f t="shared" si="24"/>
        <v>21.675057654859003</v>
      </c>
      <c r="R44" s="3">
        <f t="shared" si="24"/>
        <v>21.55395336281072</v>
      </c>
      <c r="S44" s="3">
        <f t="shared" si="29"/>
        <v>21.48355443567144</v>
      </c>
      <c r="T44" s="3">
        <f t="shared" si="26"/>
        <v>21.402792783046475</v>
      </c>
      <c r="U44" s="3">
        <f t="shared" si="27"/>
        <v>21.257686183273261</v>
      </c>
      <c r="V44" s="3">
        <f t="shared" si="28"/>
        <v>20.999349154746575</v>
      </c>
      <c r="W44" s="3"/>
      <c r="X44" s="3"/>
      <c r="Y44" s="3"/>
      <c r="Z44" s="3"/>
    </row>
    <row r="45" spans="1:26" x14ac:dyDescent="0.25">
      <c r="A45" s="1">
        <f t="shared" si="8"/>
        <v>5.3472222222222194E-3</v>
      </c>
      <c r="B45">
        <f t="shared" si="30"/>
        <v>18</v>
      </c>
      <c r="C45">
        <f t="shared" si="25"/>
        <v>1</v>
      </c>
      <c r="D45">
        <f t="shared" si="20"/>
        <v>12</v>
      </c>
      <c r="E45">
        <f t="shared" si="21"/>
        <v>55.232625094997523</v>
      </c>
      <c r="F45" s="3">
        <f t="shared" si="22"/>
        <v>55.007949248736857</v>
      </c>
      <c r="G45" s="3">
        <f t="shared" si="10"/>
        <v>54.78476608836263</v>
      </c>
      <c r="H45" s="3">
        <f t="shared" si="11"/>
        <v>54.563065404425231</v>
      </c>
      <c r="I45" s="3">
        <f t="shared" si="12"/>
        <v>54.342837032592442</v>
      </c>
      <c r="J45" s="3">
        <f t="shared" si="13"/>
        <v>54.124070849175439</v>
      </c>
      <c r="K45" s="3">
        <f t="shared" si="14"/>
        <v>53.906756765702021</v>
      </c>
      <c r="L45" s="3">
        <f t="shared" si="15"/>
        <v>53.690884722332491</v>
      </c>
      <c r="M45" s="3">
        <f t="shared" si="16"/>
        <v>53.476444679881091</v>
      </c>
      <c r="N45" s="3">
        <f t="shared" si="17"/>
        <v>53.263426610166334</v>
      </c>
      <c r="O45" s="3">
        <f t="shared" si="18"/>
        <v>53.051832565731054</v>
      </c>
      <c r="P45">
        <f t="shared" si="23"/>
        <v>54.021203396710561</v>
      </c>
      <c r="Q45" s="3">
        <f t="shared" si="24"/>
        <v>21.684285460334433</v>
      </c>
      <c r="R45" s="3">
        <f t="shared" si="24"/>
        <v>21.557502738354351</v>
      </c>
      <c r="S45" s="3">
        <f t="shared" si="29"/>
        <v>21.482829044887442</v>
      </c>
      <c r="T45" s="3">
        <f t="shared" si="26"/>
        <v>21.398288636746098</v>
      </c>
      <c r="U45" s="3">
        <f t="shared" si="27"/>
        <v>21.24976005326052</v>
      </c>
      <c r="V45" s="3">
        <f t="shared" si="28"/>
        <v>20.98920694029183</v>
      </c>
      <c r="W45" s="3"/>
      <c r="X45" s="3"/>
      <c r="Y45" s="3"/>
      <c r="Z45" s="3"/>
    </row>
    <row r="46" spans="1:26" x14ac:dyDescent="0.25">
      <c r="A46" s="1">
        <f t="shared" si="8"/>
        <v>5.5092592592592563E-3</v>
      </c>
      <c r="B46">
        <f t="shared" si="30"/>
        <v>18</v>
      </c>
      <c r="C46">
        <f t="shared" si="25"/>
        <v>1</v>
      </c>
      <c r="D46">
        <f t="shared" si="20"/>
        <v>12</v>
      </c>
      <c r="E46">
        <f t="shared" si="21"/>
        <v>65.051832565731047</v>
      </c>
      <c r="F46" s="3">
        <f t="shared" si="22"/>
        <v>55.0089694974331</v>
      </c>
      <c r="G46" s="3">
        <f t="shared" si="10"/>
        <v>54.78579149014751</v>
      </c>
      <c r="H46" s="3">
        <f t="shared" si="11"/>
        <v>54.56409621750911</v>
      </c>
      <c r="I46" s="3">
        <f t="shared" si="12"/>
        <v>54.343873538131291</v>
      </c>
      <c r="J46" s="3">
        <f t="shared" si="13"/>
        <v>54.125113355444057</v>
      </c>
      <c r="K46" s="3">
        <f t="shared" si="14"/>
        <v>53.907805613249835</v>
      </c>
      <c r="L46" s="3">
        <f t="shared" si="15"/>
        <v>53.691940290332901</v>
      </c>
      <c r="M46" s="3">
        <f t="shared" si="16"/>
        <v>53.477507393919169</v>
      </c>
      <c r="N46" s="3">
        <f t="shared" si="17"/>
        <v>53.264496951750779</v>
      </c>
      <c r="O46" s="3">
        <f t="shared" si="18"/>
        <v>53.052899002500787</v>
      </c>
      <c r="P46">
        <f t="shared" si="23"/>
        <v>54.022249335041849</v>
      </c>
      <c r="Q46" s="3">
        <f t="shared" si="24"/>
        <v>21.693665381534103</v>
      </c>
      <c r="R46" s="3">
        <f t="shared" si="24"/>
        <v>21.561150370350273</v>
      </c>
      <c r="S46" s="3">
        <f t="shared" si="29"/>
        <v>21.482138374860231</v>
      </c>
      <c r="T46" s="3">
        <f t="shared" si="26"/>
        <v>21.393809464472003</v>
      </c>
      <c r="U46" s="3">
        <f t="shared" si="27"/>
        <v>21.241918336196701</v>
      </c>
      <c r="V46" s="3">
        <f t="shared" si="28"/>
        <v>20.979219851748024</v>
      </c>
      <c r="W46" s="3"/>
      <c r="X46" s="3"/>
      <c r="Y46" s="3"/>
      <c r="Z46" s="3"/>
    </row>
    <row r="47" spans="1:26" x14ac:dyDescent="0.25">
      <c r="A47" s="1">
        <f t="shared" si="8"/>
        <v>5.6712962962962932E-3</v>
      </c>
      <c r="B47">
        <f t="shared" ref="B47:B110" si="31">B46</f>
        <v>18</v>
      </c>
      <c r="C47">
        <f t="shared" si="25"/>
        <v>1</v>
      </c>
      <c r="D47">
        <f t="shared" si="20"/>
        <v>12</v>
      </c>
      <c r="E47">
        <f t="shared" si="21"/>
        <v>65.052899002500794</v>
      </c>
      <c r="F47" s="3">
        <f t="shared" si="22"/>
        <v>64.762778117836405</v>
      </c>
      <c r="G47" s="3">
        <f t="shared" si="10"/>
        <v>54.786867469993773</v>
      </c>
      <c r="H47" s="3">
        <f t="shared" si="11"/>
        <v>54.565177316090086</v>
      </c>
      <c r="I47" s="3">
        <f t="shared" si="12"/>
        <v>54.344960011935946</v>
      </c>
      <c r="J47" s="3">
        <f t="shared" si="13"/>
        <v>54.126205483753978</v>
      </c>
      <c r="K47" s="3">
        <f t="shared" si="14"/>
        <v>53.908903702284661</v>
      </c>
      <c r="L47" s="3">
        <f t="shared" si="15"/>
        <v>53.693044678371727</v>
      </c>
      <c r="M47" s="3">
        <f t="shared" si="16"/>
        <v>53.478618457607574</v>
      </c>
      <c r="N47" s="3">
        <f t="shared" si="17"/>
        <v>53.265615113836603</v>
      </c>
      <c r="O47" s="3">
        <f t="shared" si="18"/>
        <v>53.054024741282667</v>
      </c>
      <c r="P47">
        <f t="shared" si="23"/>
        <v>54.998619509299338</v>
      </c>
      <c r="Q47" s="3">
        <f t="shared" si="24"/>
        <v>21.702639337821765</v>
      </c>
      <c r="R47" s="3">
        <f t="shared" si="24"/>
        <v>21.564895581448837</v>
      </c>
      <c r="S47" s="3">
        <f t="shared" si="29"/>
        <v>21.481486190817357</v>
      </c>
      <c r="T47" s="3">
        <f t="shared" si="26"/>
        <v>21.389360109219908</v>
      </c>
      <c r="U47" s="3">
        <f t="shared" si="27"/>
        <v>21.234161821264564</v>
      </c>
      <c r="V47" s="3">
        <f t="shared" si="28"/>
        <v>20.969382939207819</v>
      </c>
      <c r="W47" s="3"/>
      <c r="X47" s="3"/>
      <c r="Y47" s="3"/>
      <c r="Z47" s="3"/>
    </row>
    <row r="48" spans="1:26" x14ac:dyDescent="0.25">
      <c r="A48" s="1">
        <f t="shared" si="8"/>
        <v>5.8333333333333301E-3</v>
      </c>
      <c r="B48">
        <f t="shared" si="31"/>
        <v>18</v>
      </c>
      <c r="C48">
        <f t="shared" si="25"/>
        <v>1</v>
      </c>
      <c r="D48">
        <f t="shared" si="20"/>
        <v>12</v>
      </c>
      <c r="E48">
        <f t="shared" si="21"/>
        <v>65.05402474128266</v>
      </c>
      <c r="F48" s="3">
        <f t="shared" si="22"/>
        <v>64.763897271402939</v>
      </c>
      <c r="G48" s="3">
        <f t="shared" si="10"/>
        <v>64.475710525969646</v>
      </c>
      <c r="H48" s="3">
        <f t="shared" si="11"/>
        <v>54.566305949112625</v>
      </c>
      <c r="I48" s="3">
        <f t="shared" si="12"/>
        <v>54.346093729568295</v>
      </c>
      <c r="J48" s="3">
        <f t="shared" si="13"/>
        <v>54.127344540775184</v>
      </c>
      <c r="K48" s="3">
        <f t="shared" si="14"/>
        <v>53.910048376114432</v>
      </c>
      <c r="L48" s="3">
        <f t="shared" si="15"/>
        <v>53.694195273188242</v>
      </c>
      <c r="M48" s="3">
        <f t="shared" si="16"/>
        <v>53.479775309434729</v>
      </c>
      <c r="N48" s="3">
        <f t="shared" si="17"/>
        <v>53.266778596809004</v>
      </c>
      <c r="O48" s="3">
        <f t="shared" si="18"/>
        <v>53.055195275329837</v>
      </c>
      <c r="P48">
        <f t="shared" si="23"/>
        <v>55.968534484770501</v>
      </c>
      <c r="Q48" s="3">
        <f t="shared" si="24"/>
        <v>21.711793392714398</v>
      </c>
      <c r="R48" s="3">
        <f t="shared" si="24"/>
        <v>21.568698987050738</v>
      </c>
      <c r="S48" s="3">
        <f t="shared" si="29"/>
        <v>21.480876022449738</v>
      </c>
      <c r="T48" s="3">
        <f t="shared" si="26"/>
        <v>21.384945054774857</v>
      </c>
      <c r="U48" s="3">
        <f t="shared" si="27"/>
        <v>21.226491179677467</v>
      </c>
      <c r="V48" s="3">
        <f t="shared" si="28"/>
        <v>20.959691654500176</v>
      </c>
      <c r="W48" s="3"/>
      <c r="X48" s="3"/>
      <c r="Y48" s="3"/>
      <c r="Z48" s="3"/>
    </row>
    <row r="49" spans="1:26" x14ac:dyDescent="0.25">
      <c r="A49" s="1">
        <f t="shared" si="8"/>
        <v>5.9953703703703671E-3</v>
      </c>
      <c r="B49">
        <f t="shared" si="31"/>
        <v>18</v>
      </c>
      <c r="C49">
        <f t="shared" si="25"/>
        <v>1</v>
      </c>
      <c r="D49">
        <f t="shared" si="20"/>
        <v>12</v>
      </c>
      <c r="E49">
        <f t="shared" si="21"/>
        <v>65.055195275329837</v>
      </c>
      <c r="F49" s="3">
        <f t="shared" si="22"/>
        <v>64.765076532292198</v>
      </c>
      <c r="G49" s="3">
        <f t="shared" si="10"/>
        <v>64.476883245545011</v>
      </c>
      <c r="H49" s="3">
        <f t="shared" si="11"/>
        <v>64.190617745081283</v>
      </c>
      <c r="I49" s="3">
        <f t="shared" si="12"/>
        <v>54.347275865403304</v>
      </c>
      <c r="J49" s="3">
        <f t="shared" si="13"/>
        <v>54.128531727322603</v>
      </c>
      <c r="K49" s="3">
        <f t="shared" si="14"/>
        <v>53.911240866454776</v>
      </c>
      <c r="L49" s="3">
        <f t="shared" si="15"/>
        <v>53.695393342891762</v>
      </c>
      <c r="M49" s="3">
        <f t="shared" si="16"/>
        <v>53.48097926065175</v>
      </c>
      <c r="N49" s="3">
        <f t="shared" si="17"/>
        <v>53.26798876332326</v>
      </c>
      <c r="O49" s="3">
        <f t="shared" si="18"/>
        <v>53.056412028781708</v>
      </c>
      <c r="P49">
        <f t="shared" si="23"/>
        <v>56.932039937774753</v>
      </c>
      <c r="Q49" s="3">
        <f t="shared" si="24"/>
        <v>21.721115267192488</v>
      </c>
      <c r="R49" s="3">
        <f t="shared" si="24"/>
        <v>21.572567987925122</v>
      </c>
      <c r="S49" s="3">
        <f t="shared" si="29"/>
        <v>21.480308462234568</v>
      </c>
      <c r="T49" s="3">
        <f t="shared" si="26"/>
        <v>21.380568451255282</v>
      </c>
      <c r="U49" s="3">
        <f t="shared" si="27"/>
        <v>21.218906984171873</v>
      </c>
      <c r="V49" s="3">
        <f t="shared" si="28"/>
        <v>20.950141814810973</v>
      </c>
      <c r="W49" s="3"/>
      <c r="X49" s="3"/>
      <c r="Y49" s="3"/>
      <c r="Z49" s="3"/>
    </row>
    <row r="50" spans="1:26" x14ac:dyDescent="0.25">
      <c r="A50" s="1">
        <f t="shared" si="8"/>
        <v>6.157407407407404E-3</v>
      </c>
      <c r="B50">
        <f t="shared" si="31"/>
        <v>18</v>
      </c>
      <c r="C50">
        <f t="shared" si="25"/>
        <v>1</v>
      </c>
      <c r="D50">
        <f t="shared" si="20"/>
        <v>12</v>
      </c>
      <c r="E50">
        <f t="shared" si="21"/>
        <v>65.056412028781708</v>
      </c>
      <c r="F50" s="3">
        <f t="shared" si="22"/>
        <v>64.766301408608925</v>
      </c>
      <c r="G50" s="3">
        <f t="shared" si="10"/>
        <v>64.478116790524865</v>
      </c>
      <c r="H50" s="3">
        <f t="shared" si="11"/>
        <v>64.191844792355994</v>
      </c>
      <c r="I50" s="3">
        <f t="shared" si="12"/>
        <v>63.907487728562025</v>
      </c>
      <c r="J50" s="3">
        <f t="shared" si="13"/>
        <v>54.129768128081899</v>
      </c>
      <c r="K50" s="3">
        <f t="shared" si="14"/>
        <v>53.91248228425507</v>
      </c>
      <c r="L50" s="3">
        <f t="shared" si="15"/>
        <v>53.696640029126364</v>
      </c>
      <c r="M50" s="3">
        <f t="shared" si="16"/>
        <v>53.482231489053767</v>
      </c>
      <c r="N50" s="3">
        <f t="shared" si="17"/>
        <v>53.269246834028692</v>
      </c>
      <c r="O50" s="3">
        <f t="shared" si="18"/>
        <v>53.057676273349053</v>
      </c>
      <c r="P50">
        <f t="shared" si="23"/>
        <v>57.889179575794671</v>
      </c>
      <c r="Q50" s="3">
        <f t="shared" si="24"/>
        <v>21.730594092538457</v>
      </c>
      <c r="R50" s="3">
        <f t="shared" si="24"/>
        <v>21.576508130675499</v>
      </c>
      <c r="S50" s="3">
        <f t="shared" si="29"/>
        <v>21.479784828264357</v>
      </c>
      <c r="T50" s="3">
        <f t="shared" si="26"/>
        <v>21.376233949327993</v>
      </c>
      <c r="U50" s="3">
        <f t="shared" si="27"/>
        <v>21.211409725012448</v>
      </c>
      <c r="V50" s="3">
        <f t="shared" si="28"/>
        <v>20.940729570214621</v>
      </c>
      <c r="W50" s="3"/>
      <c r="X50" s="3"/>
      <c r="Y50" s="3"/>
      <c r="Z50" s="3"/>
    </row>
    <row r="51" spans="1:26" x14ac:dyDescent="0.25">
      <c r="A51" s="1">
        <f t="shared" si="8"/>
        <v>6.3194444444444409E-3</v>
      </c>
      <c r="B51">
        <f t="shared" si="31"/>
        <v>18</v>
      </c>
      <c r="C51">
        <f t="shared" si="25"/>
        <v>1</v>
      </c>
      <c r="D51">
        <f t="shared" si="20"/>
        <v>12</v>
      </c>
      <c r="E51">
        <f t="shared" si="21"/>
        <v>65.057676273349045</v>
      </c>
      <c r="F51" s="3">
        <f t="shared" si="22"/>
        <v>64.767573242540081</v>
      </c>
      <c r="G51" s="3">
        <f t="shared" si="10"/>
        <v>64.479396693168454</v>
      </c>
      <c r="H51" s="3">
        <f t="shared" si="11"/>
        <v>64.193133305871626</v>
      </c>
      <c r="I51" s="3">
        <f t="shared" si="12"/>
        <v>63.908769787690545</v>
      </c>
      <c r="J51" s="3">
        <f t="shared" si="13"/>
        <v>63.626308437655204</v>
      </c>
      <c r="K51" s="3">
        <f t="shared" si="14"/>
        <v>53.913773634511607</v>
      </c>
      <c r="L51" s="3">
        <f t="shared" si="15"/>
        <v>53.697936362976961</v>
      </c>
      <c r="M51" s="3">
        <f t="shared" si="16"/>
        <v>53.483533056215776</v>
      </c>
      <c r="N51" s="3">
        <f t="shared" si="17"/>
        <v>53.270553906410335</v>
      </c>
      <c r="O51" s="3">
        <f t="shared" si="18"/>
        <v>53.058989149085427</v>
      </c>
      <c r="P51">
        <f t="shared" si="23"/>
        <v>58.83999675761261</v>
      </c>
      <c r="Q51" s="3">
        <f t="shared" si="24"/>
        <v>21.740220179916339</v>
      </c>
      <c r="R51" s="3">
        <f t="shared" si="24"/>
        <v>21.580523516837125</v>
      </c>
      <c r="S51" s="3">
        <f t="shared" si="29"/>
        <v>21.479306897907591</v>
      </c>
      <c r="T51" s="3">
        <f t="shared" si="26"/>
        <v>21.371944815151451</v>
      </c>
      <c r="U51" s="3">
        <f t="shared" si="27"/>
        <v>21.203999809878688</v>
      </c>
      <c r="V51" s="3">
        <f t="shared" si="28"/>
        <v>20.931451374598858</v>
      </c>
      <c r="W51" s="3"/>
      <c r="X51" s="3"/>
      <c r="Y51" s="3"/>
      <c r="Z51" s="3"/>
    </row>
    <row r="52" spans="1:26" x14ac:dyDescent="0.25">
      <c r="A52" s="1">
        <f t="shared" si="8"/>
        <v>6.4814814814814778E-3</v>
      </c>
      <c r="B52">
        <f t="shared" si="31"/>
        <v>18</v>
      </c>
      <c r="C52">
        <f t="shared" si="25"/>
        <v>1</v>
      </c>
      <c r="D52">
        <f t="shared" si="20"/>
        <v>12</v>
      </c>
      <c r="E52">
        <f t="shared" si="21"/>
        <v>65.05898914908542</v>
      </c>
      <c r="F52" s="3">
        <f t="shared" si="22"/>
        <v>64.768893232726157</v>
      </c>
      <c r="G52" s="3">
        <f t="shared" si="10"/>
        <v>64.480724222122589</v>
      </c>
      <c r="H52" s="3">
        <f t="shared" si="11"/>
        <v>64.194468849746769</v>
      </c>
      <c r="I52" s="3">
        <f t="shared" si="12"/>
        <v>63.910113885031926</v>
      </c>
      <c r="J52" s="3">
        <f t="shared" si="13"/>
        <v>63.627646123638719</v>
      </c>
      <c r="K52" s="3">
        <f t="shared" si="14"/>
        <v>63.347067849270282</v>
      </c>
      <c r="L52" s="3">
        <f t="shared" si="15"/>
        <v>53.699283278147639</v>
      </c>
      <c r="M52" s="3">
        <f t="shared" si="16"/>
        <v>53.48488492175656</v>
      </c>
      <c r="N52" s="3">
        <f t="shared" si="17"/>
        <v>53.271910970373781</v>
      </c>
      <c r="O52" s="3">
        <f t="shared" si="18"/>
        <v>53.060351681567042</v>
      </c>
      <c r="P52">
        <f t="shared" si="23"/>
        <v>59.784534501438145</v>
      </c>
      <c r="Q52" s="3">
        <f t="shared" si="24"/>
        <v>21.749984835762397</v>
      </c>
      <c r="R52" s="3">
        <f t="shared" si="24"/>
        <v>21.584617119927604</v>
      </c>
      <c r="S52" s="3">
        <f t="shared" si="29"/>
        <v>21.478876715439728</v>
      </c>
      <c r="T52" s="3">
        <f t="shared" si="26"/>
        <v>21.367704010575288</v>
      </c>
      <c r="U52" s="3">
        <f t="shared" si="27"/>
        <v>21.196677569778192</v>
      </c>
      <c r="V52" s="3">
        <f t="shared" si="28"/>
        <v>20.922303958616833</v>
      </c>
      <c r="W52" s="3"/>
      <c r="X52" s="3"/>
      <c r="Y52" s="3"/>
      <c r="Z52" s="3"/>
    </row>
    <row r="53" spans="1:26" x14ac:dyDescent="0.25">
      <c r="A53" s="1">
        <f t="shared" si="8"/>
        <v>6.6435185185185147E-3</v>
      </c>
      <c r="B53">
        <f t="shared" si="31"/>
        <v>18</v>
      </c>
      <c r="C53">
        <f t="shared" si="25"/>
        <v>1</v>
      </c>
      <c r="D53">
        <f t="shared" si="20"/>
        <v>12</v>
      </c>
      <c r="E53">
        <f t="shared" si="21"/>
        <v>65.060351681567042</v>
      </c>
      <c r="F53" s="3">
        <f t="shared" si="22"/>
        <v>64.770262453663264</v>
      </c>
      <c r="G53" s="3">
        <f t="shared" si="10"/>
        <v>64.482100510079732</v>
      </c>
      <c r="H53" s="3">
        <f t="shared" si="11"/>
        <v>64.195852626213522</v>
      </c>
      <c r="I53" s="3">
        <f t="shared" si="12"/>
        <v>63.911505622986873</v>
      </c>
      <c r="J53" s="3">
        <f t="shared" si="13"/>
        <v>63.629046358036796</v>
      </c>
      <c r="K53" s="3">
        <f t="shared" si="14"/>
        <v>63.348461715052878</v>
      </c>
      <c r="L53" s="3">
        <f t="shared" si="15"/>
        <v>63.069753962513566</v>
      </c>
      <c r="M53" s="3">
        <f t="shared" si="16"/>
        <v>53.486287955198407</v>
      </c>
      <c r="N53" s="3">
        <f t="shared" si="17"/>
        <v>53.273318921183268</v>
      </c>
      <c r="O53" s="3">
        <f t="shared" si="18"/>
        <v>53.061764796143038</v>
      </c>
      <c r="P53">
        <f t="shared" si="23"/>
        <v>60.722835492107137</v>
      </c>
      <c r="Q53" s="3">
        <f t="shared" si="24"/>
        <v>21.759880212400713</v>
      </c>
      <c r="R53" s="3">
        <f t="shared" si="24"/>
        <v>21.58879103172189</v>
      </c>
      <c r="S53" s="3">
        <f t="shared" si="29"/>
        <v>21.478496454413367</v>
      </c>
      <c r="T53" s="3">
        <f t="shared" si="26"/>
        <v>21.363514249060003</v>
      </c>
      <c r="U53" s="3">
        <f t="shared" si="27"/>
        <v>21.189443267852692</v>
      </c>
      <c r="V53" s="3">
        <f t="shared" si="28"/>
        <v>20.913284304946515</v>
      </c>
      <c r="W53" s="3"/>
      <c r="X53" s="3"/>
      <c r="Y53" s="3"/>
      <c r="Z53" s="3"/>
    </row>
    <row r="54" spans="1:26" x14ac:dyDescent="0.25">
      <c r="A54" s="1">
        <f t="shared" si="8"/>
        <v>6.8055555555555517E-3</v>
      </c>
      <c r="B54">
        <f t="shared" si="31"/>
        <v>18</v>
      </c>
      <c r="C54">
        <f t="shared" si="25"/>
        <v>1</v>
      </c>
      <c r="D54">
        <f t="shared" si="20"/>
        <v>12</v>
      </c>
      <c r="E54">
        <f t="shared" si="21"/>
        <v>65.061764796143038</v>
      </c>
      <c r="F54" s="3">
        <f t="shared" si="22"/>
        <v>64.7716818717726</v>
      </c>
      <c r="G54" s="3">
        <f t="shared" si="10"/>
        <v>64.483526572054842</v>
      </c>
      <c r="H54" s="3">
        <f t="shared" si="11"/>
        <v>64.197285708095208</v>
      </c>
      <c r="I54" s="3">
        <f t="shared" si="12"/>
        <v>63.912946143454768</v>
      </c>
      <c r="J54" s="3">
        <f t="shared" si="13"/>
        <v>63.630494786916302</v>
      </c>
      <c r="K54" s="3">
        <f t="shared" si="14"/>
        <v>63.349918583732553</v>
      </c>
      <c r="L54" s="3">
        <f t="shared" si="15"/>
        <v>63.071204505035197</v>
      </c>
      <c r="M54" s="3">
        <f t="shared" si="16"/>
        <v>62.794354804179484</v>
      </c>
      <c r="N54" s="3">
        <f t="shared" si="17"/>
        <v>53.274778570246418</v>
      </c>
      <c r="O54" s="3">
        <f t="shared" si="18"/>
        <v>53.063229329791383</v>
      </c>
      <c r="P54">
        <f t="shared" si="23"/>
        <v>61.654942087527878</v>
      </c>
      <c r="Q54" s="3">
        <f t="shared" si="24"/>
        <v>21.769899186443354</v>
      </c>
      <c r="R54" s="3">
        <f t="shared" si="24"/>
        <v>21.59304665395781</v>
      </c>
      <c r="S54" s="3">
        <f t="shared" si="29"/>
        <v>21.47816832045023</v>
      </c>
      <c r="T54" s="3">
        <f t="shared" si="26"/>
        <v>21.359378034750225</v>
      </c>
      <c r="U54" s="3">
        <f t="shared" si="27"/>
        <v>21.182297109133771</v>
      </c>
      <c r="V54" s="3">
        <f t="shared" si="28"/>
        <v>20.904389625898336</v>
      </c>
      <c r="W54" s="3"/>
      <c r="X54" s="3"/>
      <c r="Y54" s="3"/>
      <c r="Z54" s="3"/>
    </row>
    <row r="55" spans="1:26" x14ac:dyDescent="0.25">
      <c r="A55" s="1">
        <f t="shared" si="8"/>
        <v>6.9675925925925886E-3</v>
      </c>
      <c r="B55">
        <f t="shared" si="31"/>
        <v>18</v>
      </c>
      <c r="C55">
        <f t="shared" si="25"/>
        <v>1</v>
      </c>
      <c r="D55">
        <f t="shared" si="20"/>
        <v>12</v>
      </c>
      <c r="E55">
        <f t="shared" si="21"/>
        <v>65.063229329791383</v>
      </c>
      <c r="F55" s="3">
        <f t="shared" si="22"/>
        <v>64.773152358745037</v>
      </c>
      <c r="G55" s="3">
        <f t="shared" si="10"/>
        <v>64.485003320537075</v>
      </c>
      <c r="H55" s="3">
        <f t="shared" si="11"/>
        <v>64.198769056150766</v>
      </c>
      <c r="I55" s="3">
        <f t="shared" si="12"/>
        <v>63.91443646461753</v>
      </c>
      <c r="J55" s="3">
        <f t="shared" si="13"/>
        <v>63.631992497074691</v>
      </c>
      <c r="K55" s="3">
        <f t="shared" si="14"/>
        <v>63.351424149579813</v>
      </c>
      <c r="L55" s="3">
        <f t="shared" si="15"/>
        <v>63.072718454417291</v>
      </c>
      <c r="M55" s="3">
        <f t="shared" si="16"/>
        <v>62.795862469577919</v>
      </c>
      <c r="N55" s="3">
        <f t="shared" si="17"/>
        <v>62.520858433394579</v>
      </c>
      <c r="O55" s="3">
        <f t="shared" si="18"/>
        <v>53.064746041021067</v>
      </c>
      <c r="P55">
        <f t="shared" si="23"/>
        <v>62.580896324511585</v>
      </c>
      <c r="Q55" s="3">
        <f t="shared" si="24"/>
        <v>21.780035259194172</v>
      </c>
      <c r="R55" s="3">
        <f t="shared" si="24"/>
        <v>21.597384847886268</v>
      </c>
      <c r="S55" s="3">
        <f t="shared" si="29"/>
        <v>21.47789448379676</v>
      </c>
      <c r="T55" s="3">
        <f t="shared" si="26"/>
        <v>21.355297689956075</v>
      </c>
      <c r="U55" s="3">
        <f t="shared" si="27"/>
        <v>21.175239250100443</v>
      </c>
      <c r="V55" s="3">
        <f t="shared" si="28"/>
        <v>20.895617343273205</v>
      </c>
      <c r="W55" s="3"/>
      <c r="X55" s="3"/>
      <c r="Y55" s="3"/>
      <c r="Z55" s="3"/>
    </row>
    <row r="56" spans="1:26" x14ac:dyDescent="0.25">
      <c r="A56" s="1">
        <f t="shared" si="8"/>
        <v>7.1296296296296255E-3</v>
      </c>
      <c r="B56">
        <f t="shared" si="31"/>
        <v>18</v>
      </c>
      <c r="C56">
        <f t="shared" si="25"/>
        <v>1</v>
      </c>
      <c r="D56">
        <f t="shared" si="20"/>
        <v>12</v>
      </c>
      <c r="E56">
        <f t="shared" si="21"/>
        <v>65.064746041021067</v>
      </c>
      <c r="F56" s="3">
        <f t="shared" si="22"/>
        <v>64.774674702654067</v>
      </c>
      <c r="G56" s="3">
        <f t="shared" si="10"/>
        <v>64.486531578081369</v>
      </c>
      <c r="H56" s="3">
        <f t="shared" si="11"/>
        <v>64.200303533461451</v>
      </c>
      <c r="I56" s="3">
        <f t="shared" si="12"/>
        <v>63.915977497504386</v>
      </c>
      <c r="J56" s="3">
        <f t="shared" si="13"/>
        <v>63.633540456581372</v>
      </c>
      <c r="K56" s="3">
        <f t="shared" si="14"/>
        <v>63.352979448822154</v>
      </c>
      <c r="L56" s="3">
        <f t="shared" si="15"/>
        <v>63.07428155697724</v>
      </c>
      <c r="M56" s="3">
        <f t="shared" si="16"/>
        <v>62.797433899782469</v>
      </c>
      <c r="N56" s="3">
        <f t="shared" si="17"/>
        <v>62.522423621508693</v>
      </c>
      <c r="O56" s="3">
        <f t="shared" si="18"/>
        <v>62.249252945566575</v>
      </c>
      <c r="P56">
        <f t="shared" si="23"/>
        <v>63.500739924093992</v>
      </c>
      <c r="Q56" s="3">
        <f t="shared" si="24"/>
        <v>21.790282474552395</v>
      </c>
      <c r="R56" s="3">
        <f t="shared" si="24"/>
        <v>21.601806051191556</v>
      </c>
      <c r="S56" s="3">
        <f t="shared" si="29"/>
        <v>21.477677033714176</v>
      </c>
      <c r="T56" s="3">
        <f t="shared" si="26"/>
        <v>21.351275374735028</v>
      </c>
      <c r="U56" s="3">
        <f t="shared" si="27"/>
        <v>21.168269807412429</v>
      </c>
      <c r="V56" s="3">
        <f t="shared" si="28"/>
        <v>20.8869650702995</v>
      </c>
      <c r="W56" s="3"/>
      <c r="X56" s="3"/>
      <c r="Y56" s="3"/>
      <c r="Z56" s="3"/>
    </row>
    <row r="57" spans="1:26" x14ac:dyDescent="0.25">
      <c r="A57" s="1">
        <f t="shared" si="8"/>
        <v>7.2916666666666624E-3</v>
      </c>
      <c r="B57">
        <f t="shared" si="31"/>
        <v>18</v>
      </c>
      <c r="C57">
        <f t="shared" si="25"/>
        <v>0</v>
      </c>
      <c r="D57">
        <f t="shared" si="20"/>
        <v>12</v>
      </c>
      <c r="E57">
        <f t="shared" si="21"/>
        <v>74.249252945566582</v>
      </c>
      <c r="F57" s="3">
        <f t="shared" si="22"/>
        <v>64.488112087800062</v>
      </c>
      <c r="G57" s="3">
        <f t="shared" si="10"/>
        <v>64.201889917391171</v>
      </c>
      <c r="H57" s="3">
        <f t="shared" si="11"/>
        <v>63.91757005973539</v>
      </c>
      <c r="I57" s="3">
        <f t="shared" si="12"/>
        <v>63.635139530684704</v>
      </c>
      <c r="J57" s="3">
        <f t="shared" si="13"/>
        <v>63.354585403367842</v>
      </c>
      <c r="K57" s="3">
        <f t="shared" si="14"/>
        <v>63.075894802327021</v>
      </c>
      <c r="L57" s="3">
        <f t="shared" si="15"/>
        <v>62.799054896427741</v>
      </c>
      <c r="M57" s="3">
        <f t="shared" si="16"/>
        <v>62.524052890280934</v>
      </c>
      <c r="N57" s="3">
        <f t="shared" si="17"/>
        <v>62.250876013862317</v>
      </c>
      <c r="O57" s="3">
        <f t="shared" si="18"/>
        <v>61.979526475759812</v>
      </c>
      <c r="P57">
        <f t="shared" si="23"/>
        <v>63.222670207763692</v>
      </c>
      <c r="Q57" s="3">
        <f t="shared" si="24"/>
        <v>21.800635350896716</v>
      </c>
      <c r="R57" s="3">
        <f t="shared" si="24"/>
        <v>21.606310369603399</v>
      </c>
      <c r="S57" s="3">
        <f t="shared" si="29"/>
        <v>21.477517948809052</v>
      </c>
      <c r="T57" s="3">
        <f t="shared" si="26"/>
        <v>21.347313101150988</v>
      </c>
      <c r="U57" s="3">
        <f t="shared" si="27"/>
        <v>21.161388865527105</v>
      </c>
      <c r="V57" s="3">
        <f t="shared" si="28"/>
        <v>20.878430595445792</v>
      </c>
      <c r="W57" s="3"/>
      <c r="X57" s="3"/>
      <c r="Y57" s="3"/>
      <c r="Z57" s="3"/>
    </row>
    <row r="58" spans="1:26" x14ac:dyDescent="0.25">
      <c r="A58" s="1">
        <f t="shared" si="8"/>
        <v>7.4537037037036994E-3</v>
      </c>
      <c r="B58">
        <f t="shared" si="31"/>
        <v>18</v>
      </c>
      <c r="C58">
        <f t="shared" si="25"/>
        <v>0</v>
      </c>
      <c r="D58">
        <f t="shared" si="20"/>
        <v>12</v>
      </c>
      <c r="E58">
        <f t="shared" si="21"/>
        <v>73.979526475759812</v>
      </c>
      <c r="F58" s="3">
        <f t="shared" si="22"/>
        <v>64.203528909554038</v>
      </c>
      <c r="G58" s="3">
        <f t="shared" si="10"/>
        <v>63.919214886947877</v>
      </c>
      <c r="H58" s="3">
        <f t="shared" si="11"/>
        <v>63.636790495009798</v>
      </c>
      <c r="I58" s="3">
        <f t="shared" si="12"/>
        <v>63.356242836152781</v>
      </c>
      <c r="J58" s="3">
        <f t="shared" si="13"/>
        <v>63.077559069684703</v>
      </c>
      <c r="K58" s="3">
        <f t="shared" si="14"/>
        <v>62.80072640598415</v>
      </c>
      <c r="L58" s="3">
        <f t="shared" si="15"/>
        <v>62.525732099457535</v>
      </c>
      <c r="M58" s="3">
        <f t="shared" si="16"/>
        <v>62.25256344001837</v>
      </c>
      <c r="N58" s="3">
        <f t="shared" si="17"/>
        <v>61.981207742775879</v>
      </c>
      <c r="O58" s="3">
        <f t="shared" si="18"/>
        <v>61.711667201594061</v>
      </c>
      <c r="P58">
        <f t="shared" si="23"/>
        <v>62.946523308717914</v>
      </c>
      <c r="Q58" s="3">
        <f t="shared" si="24"/>
        <v>21.810416008980223</v>
      </c>
      <c r="R58" s="3">
        <f t="shared" si="24"/>
        <v>21.610897648838328</v>
      </c>
      <c r="S58" s="3">
        <f t="shared" si="29"/>
        <v>21.477419078928591</v>
      </c>
      <c r="T58" s="3">
        <f t="shared" si="26"/>
        <v>21.34341274399338</v>
      </c>
      <c r="U58" s="3">
        <f t="shared" si="27"/>
        <v>21.154596483115085</v>
      </c>
      <c r="V58" s="3">
        <f t="shared" si="28"/>
        <v>20.870011867899873</v>
      </c>
      <c r="W58" s="3"/>
      <c r="X58" s="3"/>
      <c r="Y58" s="3"/>
      <c r="Z58" s="3"/>
    </row>
    <row r="59" spans="1:26" x14ac:dyDescent="0.25">
      <c r="A59" s="1">
        <f t="shared" si="8"/>
        <v>7.6157407407407363E-3</v>
      </c>
      <c r="B59">
        <f t="shared" si="31"/>
        <v>18</v>
      </c>
      <c r="C59">
        <f t="shared" si="25"/>
        <v>0</v>
      </c>
      <c r="D59">
        <f t="shared" si="20"/>
        <v>12</v>
      </c>
      <c r="E59">
        <f t="shared" si="21"/>
        <v>73.711667201594054</v>
      </c>
      <c r="F59" s="3">
        <f t="shared" si="22"/>
        <v>63.920908156883549</v>
      </c>
      <c r="G59" s="3">
        <f t="shared" si="10"/>
        <v>63.638489561094758</v>
      </c>
      <c r="H59" s="3">
        <f t="shared" si="11"/>
        <v>63.357947998436266</v>
      </c>
      <c r="I59" s="3">
        <f t="shared" si="12"/>
        <v>63.079270657304967</v>
      </c>
      <c r="J59" s="3">
        <f t="shared" si="13"/>
        <v>62.802444782613343</v>
      </c>
      <c r="K59" s="3">
        <f t="shared" si="14"/>
        <v>62.527457670004125</v>
      </c>
      <c r="L59" s="3">
        <f t="shared" si="15"/>
        <v>62.254296658854351</v>
      </c>
      <c r="M59" s="3">
        <f t="shared" si="16"/>
        <v>61.982949123811451</v>
      </c>
      <c r="N59" s="3">
        <f t="shared" si="17"/>
        <v>61.713402464550576</v>
      </c>
      <c r="O59" s="3">
        <f t="shared" si="18"/>
        <v>61.445658860309969</v>
      </c>
      <c r="P59">
        <f t="shared" si="23"/>
        <v>62.672282593386342</v>
      </c>
      <c r="Q59" s="3">
        <f t="shared" si="24"/>
        <v>21.819671719826594</v>
      </c>
      <c r="R59" s="3">
        <f t="shared" si="24"/>
        <v>21.615520434154579</v>
      </c>
      <c r="S59" s="3">
        <f t="shared" si="29"/>
        <v>21.477382135376807</v>
      </c>
      <c r="T59" s="3">
        <f t="shared" si="26"/>
        <v>21.339576049177364</v>
      </c>
      <c r="U59" s="3">
        <f t="shared" si="27"/>
        <v>21.147892698311502</v>
      </c>
      <c r="V59" s="3">
        <f t="shared" si="28"/>
        <v>20.861706984513326</v>
      </c>
      <c r="W59" s="3"/>
      <c r="X59" s="3"/>
      <c r="Y59" s="3"/>
      <c r="Z59" s="3"/>
    </row>
    <row r="60" spans="1:26" x14ac:dyDescent="0.25">
      <c r="A60" s="1">
        <f t="shared" si="8"/>
        <v>7.7777777777777732E-3</v>
      </c>
      <c r="B60">
        <f t="shared" si="31"/>
        <v>18</v>
      </c>
      <c r="C60">
        <f t="shared" si="25"/>
        <v>0</v>
      </c>
      <c r="D60">
        <f t="shared" si="20"/>
        <v>12</v>
      </c>
      <c r="E60">
        <f t="shared" si="21"/>
        <v>73.445658860309976</v>
      </c>
      <c r="F60" s="3">
        <f t="shared" si="22"/>
        <v>63.640233247303172</v>
      </c>
      <c r="G60" s="3">
        <f t="shared" si="10"/>
        <v>63.359697442152971</v>
      </c>
      <c r="H60" s="3">
        <f t="shared" si="11"/>
        <v>63.081026156578872</v>
      </c>
      <c r="I60" s="3">
        <f t="shared" si="12"/>
        <v>62.804206664388445</v>
      </c>
      <c r="J60" s="3">
        <f t="shared" si="13"/>
        <v>62.529226295528098</v>
      </c>
      <c r="K60" s="3">
        <f t="shared" si="14"/>
        <v>62.256072430336275</v>
      </c>
      <c r="L60" s="3">
        <f t="shared" si="15"/>
        <v>61.984732492594169</v>
      </c>
      <c r="M60" s="3">
        <f t="shared" si="16"/>
        <v>61.715193941118223</v>
      </c>
      <c r="N60" s="3">
        <f t="shared" si="17"/>
        <v>61.447444259585751</v>
      </c>
      <c r="O60" s="3">
        <f t="shared" si="18"/>
        <v>61.181485612706744</v>
      </c>
      <c r="P60">
        <f t="shared" si="23"/>
        <v>62.399931854229273</v>
      </c>
      <c r="Q60" s="3">
        <f t="shared" si="24"/>
        <v>21.828443087580755</v>
      </c>
      <c r="R60" s="3">
        <f t="shared" si="24"/>
        <v>21.620141343237176</v>
      </c>
      <c r="S60" s="3">
        <f t="shared" si="29"/>
        <v>21.477405390257289</v>
      </c>
      <c r="T60" s="3">
        <f t="shared" si="26"/>
        <v>21.335804640650714</v>
      </c>
      <c r="U60" s="3">
        <f t="shared" si="27"/>
        <v>21.141277532906241</v>
      </c>
      <c r="V60" s="3">
        <f t="shared" si="28"/>
        <v>20.853514178027584</v>
      </c>
      <c r="W60" s="3"/>
      <c r="X60" s="3"/>
      <c r="Y60" s="3"/>
      <c r="Z60" s="3"/>
    </row>
    <row r="61" spans="1:26" x14ac:dyDescent="0.25">
      <c r="A61" s="1">
        <f t="shared" si="8"/>
        <v>7.939814814814811E-3</v>
      </c>
      <c r="B61">
        <f t="shared" si="31"/>
        <v>18</v>
      </c>
      <c r="C61">
        <f t="shared" si="25"/>
        <v>0</v>
      </c>
      <c r="D61">
        <f t="shared" si="20"/>
        <v>12</v>
      </c>
      <c r="E61">
        <f t="shared" si="21"/>
        <v>73.181485612706751</v>
      </c>
      <c r="F61" s="3">
        <f t="shared" si="22"/>
        <v>63.361487979571685</v>
      </c>
      <c r="G61" s="3">
        <f t="shared" si="10"/>
        <v>63.082822413122486</v>
      </c>
      <c r="H61" s="3">
        <f t="shared" si="11"/>
        <v>62.806008936118886</v>
      </c>
      <c r="I61" s="3">
        <f t="shared" si="12"/>
        <v>62.53103490720973</v>
      </c>
      <c r="J61" s="3">
        <f t="shared" si="13"/>
        <v>62.257887740808449</v>
      </c>
      <c r="K61" s="3">
        <f t="shared" si="14"/>
        <v>61.986554901384572</v>
      </c>
      <c r="L61" s="3">
        <f t="shared" si="15"/>
        <v>61.717023896560747</v>
      </c>
      <c r="M61" s="3">
        <f t="shared" si="16"/>
        <v>61.449282268761309</v>
      </c>
      <c r="N61" s="3">
        <f t="shared" si="17"/>
        <v>61.183317585105719</v>
      </c>
      <c r="O61" s="3">
        <f t="shared" si="18"/>
        <v>60.919131995872569</v>
      </c>
      <c r="P61">
        <f t="shared" si="23"/>
        <v>62.129455262451621</v>
      </c>
      <c r="Q61" s="3">
        <f t="shared" si="24"/>
        <v>21.83676522526433</v>
      </c>
      <c r="R61" s="3">
        <f t="shared" si="24"/>
        <v>21.624730948632635</v>
      </c>
      <c r="S61" s="3">
        <f t="shared" si="29"/>
        <v>21.477484854493422</v>
      </c>
      <c r="T61" s="3">
        <f t="shared" si="26"/>
        <v>21.332099795581062</v>
      </c>
      <c r="U61" s="3">
        <f t="shared" si="27"/>
        <v>21.134750995606847</v>
      </c>
      <c r="V61" s="3">
        <f t="shared" si="28"/>
        <v>20.845431806417476</v>
      </c>
      <c r="W61" s="3"/>
      <c r="X61" s="3"/>
      <c r="Y61" s="3"/>
      <c r="Z61" s="3"/>
    </row>
    <row r="62" spans="1:26" x14ac:dyDescent="0.25">
      <c r="A62" s="1">
        <f t="shared" si="8"/>
        <v>8.1018518518518479E-3</v>
      </c>
      <c r="B62">
        <f t="shared" si="31"/>
        <v>18</v>
      </c>
      <c r="C62">
        <f t="shared" si="25"/>
        <v>0</v>
      </c>
      <c r="D62">
        <f t="shared" si="20"/>
        <v>12</v>
      </c>
      <c r="E62">
        <f t="shared" si="21"/>
        <v>72.919131995872561</v>
      </c>
      <c r="F62" s="3">
        <f t="shared" si="22"/>
        <v>63.084656494542969</v>
      </c>
      <c r="G62" s="3">
        <f t="shared" si="10"/>
        <v>62.807848698536766</v>
      </c>
      <c r="H62" s="3">
        <f t="shared" si="11"/>
        <v>62.532880644713188</v>
      </c>
      <c r="I62" s="3">
        <f t="shared" si="12"/>
        <v>62.259739775996763</v>
      </c>
      <c r="J62" s="3">
        <f t="shared" si="13"/>
        <v>61.988413590704823</v>
      </c>
      <c r="K62" s="3">
        <f t="shared" si="14"/>
        <v>61.718889636877101</v>
      </c>
      <c r="L62" s="3">
        <f t="shared" si="15"/>
        <v>61.451155505418768</v>
      </c>
      <c r="M62" s="3">
        <f t="shared" si="16"/>
        <v>61.185198821804661</v>
      </c>
      <c r="N62" s="3">
        <f t="shared" si="17"/>
        <v>60.921007236040111</v>
      </c>
      <c r="O62" s="3">
        <f t="shared" si="18"/>
        <v>60.658582884068515</v>
      </c>
      <c r="P62">
        <f t="shared" si="23"/>
        <v>61.860837328870375</v>
      </c>
      <c r="Q62" s="3">
        <f t="shared" si="24"/>
        <v>21.844668699308201</v>
      </c>
      <c r="R62" s="3">
        <f t="shared" si="24"/>
        <v>21.62926612140711</v>
      </c>
      <c r="S62" s="3">
        <f t="shared" si="29"/>
        <v>21.477615126959304</v>
      </c>
      <c r="T62" s="3">
        <f t="shared" si="26"/>
        <v>21.328462333706732</v>
      </c>
      <c r="U62" s="3">
        <f t="shared" si="27"/>
        <v>21.128313068361788</v>
      </c>
      <c r="V62" s="3">
        <f t="shared" si="28"/>
        <v>20.837458343209118</v>
      </c>
      <c r="W62" s="3"/>
      <c r="X62" s="3"/>
      <c r="Y62" s="3"/>
      <c r="Z62" s="3"/>
    </row>
    <row r="63" spans="1:26" x14ac:dyDescent="0.25">
      <c r="A63" s="1">
        <f t="shared" si="8"/>
        <v>8.2638888888888849E-3</v>
      </c>
      <c r="B63">
        <f t="shared" si="31"/>
        <v>18</v>
      </c>
      <c r="C63">
        <f t="shared" si="25"/>
        <v>0</v>
      </c>
      <c r="D63">
        <f t="shared" si="20"/>
        <v>12</v>
      </c>
      <c r="E63">
        <f t="shared" si="21"/>
        <v>72.658582884068522</v>
      </c>
      <c r="F63" s="3">
        <f t="shared" si="22"/>
        <v>62.809723242574741</v>
      </c>
      <c r="G63" s="3">
        <f t="shared" si="10"/>
        <v>62.534760831875239</v>
      </c>
      <c r="H63" s="3">
        <f t="shared" si="11"/>
        <v>62.261625898410486</v>
      </c>
      <c r="I63" s="3">
        <f t="shared" si="12"/>
        <v>61.990305968818838</v>
      </c>
      <c r="J63" s="3">
        <f t="shared" si="13"/>
        <v>61.720788624762179</v>
      </c>
      <c r="K63" s="3">
        <f t="shared" si="14"/>
        <v>61.453061497293305</v>
      </c>
      <c r="L63" s="3">
        <f t="shared" si="15"/>
        <v>61.187112260044699</v>
      </c>
      <c r="M63" s="3">
        <f t="shared" si="16"/>
        <v>60.922928620988017</v>
      </c>
      <c r="N63" s="3">
        <f t="shared" si="17"/>
        <v>60.660498312461897</v>
      </c>
      <c r="O63" s="3">
        <f t="shared" si="18"/>
        <v>60.399823456170111</v>
      </c>
      <c r="P63">
        <f t="shared" si="23"/>
        <v>61.594062871339951</v>
      </c>
      <c r="Q63" s="3">
        <f t="shared" si="24"/>
        <v>21.852180291468589</v>
      </c>
      <c r="R63" s="3">
        <f t="shared" si="24"/>
        <v>21.633728732248841</v>
      </c>
      <c r="S63" s="3">
        <f t="shared" si="29"/>
        <v>21.477790001042969</v>
      </c>
      <c r="T63" s="3">
        <f t="shared" si="26"/>
        <v>21.324892580660265</v>
      </c>
      <c r="U63" s="3">
        <f t="shared" si="27"/>
        <v>21.121963686175246</v>
      </c>
      <c r="V63" s="3">
        <f t="shared" si="28"/>
        <v>20.829592367518192</v>
      </c>
      <c r="W63" s="3"/>
      <c r="X63" s="3"/>
      <c r="Y63" s="3"/>
      <c r="Z63" s="3"/>
    </row>
    <row r="64" spans="1:26" x14ac:dyDescent="0.25">
      <c r="A64" s="1">
        <f t="shared" si="8"/>
        <v>8.4259259259259218E-3</v>
      </c>
      <c r="B64">
        <f t="shared" si="31"/>
        <v>18</v>
      </c>
      <c r="C64">
        <f t="shared" si="25"/>
        <v>0</v>
      </c>
      <c r="D64">
        <f t="shared" si="20"/>
        <v>12</v>
      </c>
      <c r="E64">
        <f t="shared" si="21"/>
        <v>72.399823456170111</v>
      </c>
      <c r="F64" s="3">
        <f t="shared" si="22"/>
        <v>62.536672956234035</v>
      </c>
      <c r="G64" s="3">
        <f t="shared" si="10"/>
        <v>62.263543628272529</v>
      </c>
      <c r="H64" s="3">
        <f t="shared" si="11"/>
        <v>61.992229594364204</v>
      </c>
      <c r="I64" s="3">
        <f t="shared" si="12"/>
        <v>61.722718464303171</v>
      </c>
      <c r="J64" s="3">
        <f t="shared" si="13"/>
        <v>61.454997902540221</v>
      </c>
      <c r="K64" s="3">
        <f t="shared" si="14"/>
        <v>61.189055622587809</v>
      </c>
      <c r="L64" s="3">
        <f t="shared" si="15"/>
        <v>60.92487938025419</v>
      </c>
      <c r="M64" s="3">
        <f t="shared" si="16"/>
        <v>60.662456965457885</v>
      </c>
      <c r="N64" s="3">
        <f t="shared" si="17"/>
        <v>60.40177619232194</v>
      </c>
      <c r="O64" s="3">
        <f t="shared" si="18"/>
        <v>60.142839168405438</v>
      </c>
      <c r="P64">
        <f t="shared" si="23"/>
        <v>61.329116987474137</v>
      </c>
      <c r="Q64" s="3">
        <f t="shared" si="24"/>
        <v>21.859323616037649</v>
      </c>
      <c r="R64" s="3">
        <f t="shared" si="24"/>
        <v>21.638104630209813</v>
      </c>
      <c r="S64" s="3">
        <f t="shared" si="29"/>
        <v>21.478002892800589</v>
      </c>
      <c r="T64" s="3">
        <f t="shared" si="26"/>
        <v>21.321390377473104</v>
      </c>
      <c r="U64" s="3">
        <f t="shared" si="27"/>
        <v>21.115702716483202</v>
      </c>
      <c r="V64" s="3">
        <f t="shared" si="28"/>
        <v>20.821832553372573</v>
      </c>
      <c r="W64" s="3"/>
      <c r="X64" s="3"/>
      <c r="Y64" s="3"/>
      <c r="Z64" s="3"/>
    </row>
    <row r="65" spans="1:26" x14ac:dyDescent="0.25">
      <c r="A65" s="1">
        <f t="shared" si="8"/>
        <v>8.5879629629629587E-3</v>
      </c>
      <c r="B65">
        <f t="shared" si="31"/>
        <v>18</v>
      </c>
      <c r="C65">
        <f t="shared" si="25"/>
        <v>0</v>
      </c>
      <c r="D65">
        <f t="shared" si="20"/>
        <v>12</v>
      </c>
      <c r="E65">
        <f t="shared" si="21"/>
        <v>72.14283916840543</v>
      </c>
      <c r="F65" s="3">
        <f t="shared" si="22"/>
        <v>62.265490627299393</v>
      </c>
      <c r="G65" s="3">
        <f t="shared" si="10"/>
        <v>61.9941821615243</v>
      </c>
      <c r="H65" s="3">
        <f t="shared" si="11"/>
        <v>61.72467688784203</v>
      </c>
      <c r="I65" s="3">
        <f t="shared" si="12"/>
        <v>61.456962498648068</v>
      </c>
      <c r="J65" s="3">
        <f t="shared" si="13"/>
        <v>61.191026740630207</v>
      </c>
      <c r="K65" s="3">
        <f t="shared" si="14"/>
        <v>60.926857409210811</v>
      </c>
      <c r="L65" s="3">
        <f t="shared" si="15"/>
        <v>60.664442341826081</v>
      </c>
      <c r="M65" s="3">
        <f t="shared" si="16"/>
        <v>60.403769409795082</v>
      </c>
      <c r="N65" s="3">
        <f t="shared" si="17"/>
        <v>60.144826508480044</v>
      </c>
      <c r="O65" s="3">
        <f t="shared" si="18"/>
        <v>59.887615731389651</v>
      </c>
      <c r="P65">
        <f t="shared" si="23"/>
        <v>61.065985031664567</v>
      </c>
      <c r="Q65" s="3">
        <f t="shared" si="24"/>
        <v>21.866119621997449</v>
      </c>
      <c r="R65" s="3">
        <f t="shared" si="24"/>
        <v>21.642382837599115</v>
      </c>
      <c r="S65" s="3">
        <f t="shared" si="29"/>
        <v>21.478247138346312</v>
      </c>
      <c r="T65" s="3">
        <f t="shared" si="26"/>
        <v>21.317955117276735</v>
      </c>
      <c r="U65" s="3">
        <f t="shared" si="27"/>
        <v>21.109529941334753</v>
      </c>
      <c r="V65" s="3">
        <f t="shared" si="28"/>
        <v>20.814177658338703</v>
      </c>
      <c r="W65" s="3"/>
      <c r="X65" s="3"/>
      <c r="Y65" s="3"/>
      <c r="Z65" s="3"/>
    </row>
    <row r="66" spans="1:26" x14ac:dyDescent="0.25">
      <c r="A66" s="1">
        <f t="shared" si="8"/>
        <v>8.7499999999999956E-3</v>
      </c>
      <c r="B66">
        <f t="shared" si="31"/>
        <v>18</v>
      </c>
      <c r="C66">
        <f t="shared" si="25"/>
        <v>0</v>
      </c>
      <c r="D66">
        <f t="shared" si="20"/>
        <v>12</v>
      </c>
      <c r="E66">
        <f t="shared" si="21"/>
        <v>71.887615731389644</v>
      </c>
      <c r="F66" s="3">
        <f t="shared" si="22"/>
        <v>61.996161487264047</v>
      </c>
      <c r="G66" s="3">
        <f t="shared" si="10"/>
        <v>61.726661744594118</v>
      </c>
      <c r="H66" s="3">
        <f t="shared" si="11"/>
        <v>61.4589531727364</v>
      </c>
      <c r="I66" s="3">
        <f t="shared" si="12"/>
        <v>61.193023546137063</v>
      </c>
      <c r="J66" s="3">
        <f t="shared" si="13"/>
        <v>60.928860693172652</v>
      </c>
      <c r="K66" s="3">
        <f t="shared" si="14"/>
        <v>60.666452490629389</v>
      </c>
      <c r="L66" s="3">
        <f t="shared" si="15"/>
        <v>60.405786857027223</v>
      </c>
      <c r="M66" s="3">
        <f t="shared" si="16"/>
        <v>60.146851744543099</v>
      </c>
      <c r="N66" s="3">
        <f t="shared" si="17"/>
        <v>59.889635129236829</v>
      </c>
      <c r="O66" s="3">
        <f t="shared" si="18"/>
        <v>59.634139090660369</v>
      </c>
      <c r="P66">
        <f t="shared" si="23"/>
        <v>60.804652595600125</v>
      </c>
      <c r="Q66" s="3">
        <f t="shared" si="24"/>
        <v>21.872587003369215</v>
      </c>
      <c r="R66" s="3">
        <f t="shared" si="24"/>
        <v>21.646554913559303</v>
      </c>
      <c r="S66" s="3">
        <f t="shared" si="29"/>
        <v>21.478516195819136</v>
      </c>
      <c r="T66" s="3">
        <f t="shared" si="26"/>
        <v>21.314585796435669</v>
      </c>
      <c r="U66" s="3">
        <f t="shared" si="27"/>
        <v>21.103445043840967</v>
      </c>
      <c r="V66" s="3">
        <f t="shared" si="28"/>
        <v>20.806626511696813</v>
      </c>
      <c r="W66" s="3"/>
      <c r="X66" s="3"/>
      <c r="Y66" s="3"/>
      <c r="Z66" s="3"/>
    </row>
    <row r="67" spans="1:26" x14ac:dyDescent="0.25">
      <c r="A67" s="1">
        <f t="shared" si="8"/>
        <v>8.9120370370370326E-3</v>
      </c>
      <c r="B67">
        <f t="shared" si="31"/>
        <v>18</v>
      </c>
      <c r="C67">
        <f t="shared" si="25"/>
        <v>0</v>
      </c>
      <c r="D67">
        <f t="shared" si="20"/>
        <v>12</v>
      </c>
      <c r="E67">
        <f t="shared" si="21"/>
        <v>71.634139090660369</v>
      </c>
      <c r="F67" s="3">
        <f t="shared" si="22"/>
        <v>61.728670990704749</v>
      </c>
      <c r="G67" s="3">
        <f t="shared" si="10"/>
        <v>61.46096791298595</v>
      </c>
      <c r="H67" s="3">
        <f t="shared" si="11"/>
        <v>61.195044064940618</v>
      </c>
      <c r="I67" s="3">
        <f t="shared" si="12"/>
        <v>60.930887302518613</v>
      </c>
      <c r="J67" s="3">
        <f t="shared" si="13"/>
        <v>60.668485535240627</v>
      </c>
      <c r="K67" s="3">
        <f t="shared" si="14"/>
        <v>60.407826720714318</v>
      </c>
      <c r="L67" s="3">
        <f t="shared" si="15"/>
        <v>60.148898858002838</v>
      </c>
      <c r="M67" s="3">
        <f t="shared" si="16"/>
        <v>59.891689979601942</v>
      </c>
      <c r="N67" s="3">
        <f t="shared" si="17"/>
        <v>59.636188141731047</v>
      </c>
      <c r="O67" s="3">
        <f t="shared" si="18"/>
        <v>59.382395410078431</v>
      </c>
      <c r="P67">
        <f t="shared" si="23"/>
        <v>60.54510549165191</v>
      </c>
      <c r="Q67" s="3">
        <f t="shared" si="24"/>
        <v>21.878742536045877</v>
      </c>
      <c r="R67" s="3">
        <f t="shared" si="24"/>
        <v>21.650614449604184</v>
      </c>
      <c r="S67" s="3">
        <f t="shared" si="29"/>
        <v>21.478803778104105</v>
      </c>
      <c r="T67" s="3">
        <f t="shared" si="26"/>
        <v>21.311281071710884</v>
      </c>
      <c r="U67" s="3">
        <f t="shared" si="27"/>
        <v>21.097447599272506</v>
      </c>
      <c r="V67" s="3">
        <f t="shared" si="28"/>
        <v>20.799178002495289</v>
      </c>
      <c r="W67" s="3"/>
      <c r="X67" s="3"/>
      <c r="Y67" s="3"/>
      <c r="Z67" s="3"/>
    </row>
    <row r="68" spans="1:26" x14ac:dyDescent="0.25">
      <c r="A68" s="1">
        <f t="shared" si="8"/>
        <v>9.0740740740740695E-3</v>
      </c>
      <c r="B68">
        <f t="shared" si="31"/>
        <v>18</v>
      </c>
      <c r="C68">
        <f t="shared" si="25"/>
        <v>0</v>
      </c>
      <c r="D68">
        <f t="shared" si="20"/>
        <v>12</v>
      </c>
      <c r="E68">
        <f t="shared" si="21"/>
        <v>71.382395410078431</v>
      </c>
      <c r="F68" s="3">
        <f t="shared" si="22"/>
        <v>61.463004801007024</v>
      </c>
      <c r="G68" s="3">
        <f t="shared" si="10"/>
        <v>61.19708641047302</v>
      </c>
      <c r="H68" s="3">
        <f t="shared" si="11"/>
        <v>60.932935388081319</v>
      </c>
      <c r="I68" s="3">
        <f t="shared" si="12"/>
        <v>60.67053967074213</v>
      </c>
      <c r="J68" s="3">
        <f t="shared" si="13"/>
        <v>60.409887248579331</v>
      </c>
      <c r="K68" s="3">
        <f t="shared" si="14"/>
        <v>60.150966159483197</v>
      </c>
      <c r="L68" s="3">
        <f t="shared" si="15"/>
        <v>59.893764482523125</v>
      </c>
      <c r="M68" s="3">
        <f t="shared" si="16"/>
        <v>59.638270329978234</v>
      </c>
      <c r="N68" s="3">
        <f t="shared" si="17"/>
        <v>59.384471837693148</v>
      </c>
      <c r="O68" s="3">
        <f t="shared" si="18"/>
        <v>59.132371057584884</v>
      </c>
      <c r="P68">
        <f t="shared" si="23"/>
        <v>60.287329738614538</v>
      </c>
      <c r="Q68" s="3">
        <f t="shared" si="24"/>
        <v>21.884601355534414</v>
      </c>
      <c r="R68" s="3">
        <f t="shared" si="24"/>
        <v>21.654556668650098</v>
      </c>
      <c r="S68" s="3">
        <f t="shared" si="29"/>
        <v>21.479103935661584</v>
      </c>
      <c r="T68" s="3">
        <f t="shared" si="26"/>
        <v>21.308039318087722</v>
      </c>
      <c r="U68" s="3">
        <f t="shared" si="27"/>
        <v>21.091537070568787</v>
      </c>
      <c r="V68" s="3">
        <f t="shared" si="28"/>
        <v>20.79183106781808</v>
      </c>
      <c r="W68" s="3"/>
      <c r="X68" s="3"/>
      <c r="Y68" s="3"/>
      <c r="Z68" s="3"/>
    </row>
    <row r="69" spans="1:26" x14ac:dyDescent="0.25">
      <c r="A69" s="1">
        <f t="shared" si="8"/>
        <v>9.2361111111111064E-3</v>
      </c>
      <c r="B69">
        <f t="shared" si="31"/>
        <v>18</v>
      </c>
      <c r="C69">
        <f t="shared" si="25"/>
        <v>0</v>
      </c>
      <c r="D69">
        <f t="shared" si="20"/>
        <v>12</v>
      </c>
      <c r="E69">
        <f t="shared" si="21"/>
        <v>71.132371057584891</v>
      </c>
      <c r="F69" s="3">
        <f t="shared" si="22"/>
        <v>61.199148778037205</v>
      </c>
      <c r="G69" s="3">
        <f t="shared" si="10"/>
        <v>60.935003176773428</v>
      </c>
      <c r="H69" s="3">
        <f t="shared" si="11"/>
        <v>60.672613161197674</v>
      </c>
      <c r="I69" s="3">
        <f t="shared" si="12"/>
        <v>60.411966748640744</v>
      </c>
      <c r="J69" s="3">
        <f t="shared" si="13"/>
        <v>60.153052009292367</v>
      </c>
      <c r="K69" s="3">
        <f t="shared" si="14"/>
        <v>59.895857060790206</v>
      </c>
      <c r="L69" s="3">
        <f t="shared" si="15"/>
        <v>59.640370061676535</v>
      </c>
      <c r="M69" s="3">
        <f t="shared" si="16"/>
        <v>59.386579203481944</v>
      </c>
      <c r="N69" s="3">
        <f t="shared" si="17"/>
        <v>59.134472701145427</v>
      </c>
      <c r="O69" s="3">
        <f t="shared" si="18"/>
        <v>58.884052592904546</v>
      </c>
      <c r="P69">
        <f t="shared" si="23"/>
        <v>60.031311549394012</v>
      </c>
      <c r="Q69" s="3">
        <f t="shared" si="24"/>
        <v>21.890177187023607</v>
      </c>
      <c r="R69" s="3">
        <f t="shared" si="24"/>
        <v>21.658378105422806</v>
      </c>
      <c r="S69" s="3">
        <f t="shared" si="29"/>
        <v>21.47941110374061</v>
      </c>
      <c r="T69" s="3">
        <f t="shared" si="26"/>
        <v>21.304858683991569</v>
      </c>
      <c r="U69" s="3">
        <f t="shared" si="27"/>
        <v>21.085712807702564</v>
      </c>
      <c r="V69" s="3">
        <f t="shared" si="28"/>
        <v>20.784584681559018</v>
      </c>
      <c r="W69" s="3"/>
      <c r="X69" s="3"/>
      <c r="Y69" s="3"/>
      <c r="Z69" s="3"/>
    </row>
    <row r="70" spans="1:26" x14ac:dyDescent="0.25">
      <c r="A70" s="1">
        <f t="shared" si="8"/>
        <v>9.3981481481481433E-3</v>
      </c>
      <c r="B70">
        <f t="shared" si="31"/>
        <v>18</v>
      </c>
      <c r="C70">
        <f t="shared" si="25"/>
        <v>0</v>
      </c>
      <c r="D70">
        <f t="shared" si="20"/>
        <v>12</v>
      </c>
      <c r="E70">
        <f t="shared" si="21"/>
        <v>70.884052592904538</v>
      </c>
      <c r="F70" s="3">
        <f t="shared" si="22"/>
        <v>60.937088967430448</v>
      </c>
      <c r="G70" s="3">
        <f t="shared" si="10"/>
        <v>60.674704336841764</v>
      </c>
      <c r="H70" s="3">
        <f t="shared" si="11"/>
        <v>60.414063588036512</v>
      </c>
      <c r="I70" s="3">
        <f t="shared" si="12"/>
        <v>60.15515481822996</v>
      </c>
      <c r="J70" s="3">
        <f t="shared" si="13"/>
        <v>59.897966177143907</v>
      </c>
      <c r="K70" s="3">
        <f t="shared" si="14"/>
        <v>59.642485861631762</v>
      </c>
      <c r="L70" s="3">
        <f t="shared" si="15"/>
        <v>59.388702109178851</v>
      </c>
      <c r="M70" s="3">
        <f t="shared" si="16"/>
        <v>59.13660319003889</v>
      </c>
      <c r="N70" s="3">
        <f t="shared" si="17"/>
        <v>58.886177397717951</v>
      </c>
      <c r="O70" s="3">
        <f t="shared" si="18"/>
        <v>58.637426756865338</v>
      </c>
      <c r="P70">
        <f t="shared" si="23"/>
        <v>59.777037320311535</v>
      </c>
      <c r="Q70" s="3">
        <f t="shared" si="24"/>
        <v>21.895482536838696</v>
      </c>
      <c r="R70" s="3">
        <f t="shared" si="24"/>
        <v>21.662076351017109</v>
      </c>
      <c r="S70" s="3">
        <f t="shared" si="29"/>
        <v>21.479720124475932</v>
      </c>
      <c r="T70" s="3">
        <f t="shared" si="26"/>
        <v>21.301737142033772</v>
      </c>
      <c r="U70" s="3">
        <f t="shared" si="27"/>
        <v>21.079974050212744</v>
      </c>
      <c r="V70" s="3">
        <f t="shared" si="28"/>
        <v>20.777437843937452</v>
      </c>
      <c r="W70" s="3"/>
      <c r="X70" s="3"/>
      <c r="Y70" s="3"/>
      <c r="Z70" s="3"/>
    </row>
    <row r="71" spans="1:26" x14ac:dyDescent="0.25">
      <c r="A71" s="1">
        <f t="shared" si="8"/>
        <v>9.5601851851851802E-3</v>
      </c>
      <c r="B71">
        <f t="shared" si="31"/>
        <v>18</v>
      </c>
      <c r="C71">
        <f t="shared" si="25"/>
        <v>0</v>
      </c>
      <c r="D71">
        <f t="shared" si="20"/>
        <v>12</v>
      </c>
      <c r="E71">
        <f t="shared" si="21"/>
        <v>70.637426756865338</v>
      </c>
      <c r="F71" s="3">
        <f t="shared" si="22"/>
        <v>60.676811591226503</v>
      </c>
      <c r="G71" s="3">
        <f t="shared" si="10"/>
        <v>60.416176191508413</v>
      </c>
      <c r="H71" s="3">
        <f t="shared" si="11"/>
        <v>60.157273047695192</v>
      </c>
      <c r="I71" s="3">
        <f t="shared" si="12"/>
        <v>59.900090336354019</v>
      </c>
      <c r="J71" s="3">
        <f t="shared" si="13"/>
        <v>59.644616286208539</v>
      </c>
      <c r="K71" s="3">
        <f t="shared" si="14"/>
        <v>59.390839172799808</v>
      </c>
      <c r="L71" s="3">
        <f t="shared" si="15"/>
        <v>59.138747312029921</v>
      </c>
      <c r="M71" s="3">
        <f t="shared" si="16"/>
        <v>58.88832905235089</v>
      </c>
      <c r="N71" s="3">
        <f t="shared" si="17"/>
        <v>58.639572765312089</v>
      </c>
      <c r="O71" s="3">
        <f t="shared" si="18"/>
        <v>58.392480462065159</v>
      </c>
      <c r="P71">
        <f t="shared" si="23"/>
        <v>59.524493621755049</v>
      </c>
      <c r="Q71" s="3">
        <f t="shared" si="24"/>
        <v>21.900528852499274</v>
      </c>
      <c r="R71" s="3">
        <f t="shared" si="24"/>
        <v>21.665649848166737</v>
      </c>
      <c r="S71" s="3">
        <f t="shared" si="29"/>
        <v>21.480026251562862</v>
      </c>
      <c r="T71" s="3">
        <f t="shared" si="26"/>
        <v>21.298672534377253</v>
      </c>
      <c r="U71" s="3">
        <f t="shared" si="27"/>
        <v>21.074319932200947</v>
      </c>
      <c r="V71" s="3">
        <f t="shared" si="28"/>
        <v>20.770389571925111</v>
      </c>
      <c r="W71" s="3"/>
      <c r="X71" s="3"/>
      <c r="Y71" s="3"/>
      <c r="Z71" s="3"/>
    </row>
    <row r="72" spans="1:26" x14ac:dyDescent="0.25">
      <c r="A72" s="1">
        <f t="shared" si="8"/>
        <v>9.7222222222222172E-3</v>
      </c>
      <c r="B72">
        <f t="shared" si="31"/>
        <v>18</v>
      </c>
      <c r="C72">
        <f t="shared" si="25"/>
        <v>0</v>
      </c>
      <c r="D72">
        <f t="shared" si="20"/>
        <v>12</v>
      </c>
      <c r="E72">
        <f t="shared" si="21"/>
        <v>70.392480462065151</v>
      </c>
      <c r="F72" s="3">
        <f t="shared" si="22"/>
        <v>60.418303039634985</v>
      </c>
      <c r="G72" s="3">
        <f t="shared" si="10"/>
        <v>60.159405209248355</v>
      </c>
      <c r="H72" s="3">
        <f t="shared" si="11"/>
        <v>59.902228086393883</v>
      </c>
      <c r="I72" s="3">
        <f t="shared" si="12"/>
        <v>59.646759926461655</v>
      </c>
      <c r="J72" s="3">
        <f t="shared" si="13"/>
        <v>59.392989036650476</v>
      </c>
      <c r="K72" s="3">
        <f t="shared" si="14"/>
        <v>59.140903770664472</v>
      </c>
      <c r="L72" s="3">
        <f t="shared" si="15"/>
        <v>58.890492522299716</v>
      </c>
      <c r="M72" s="3">
        <f t="shared" si="16"/>
        <v>58.641743717685216</v>
      </c>
      <c r="N72" s="3">
        <f t="shared" si="17"/>
        <v>58.39464580589334</v>
      </c>
      <c r="O72" s="3">
        <f t="shared" si="18"/>
        <v>58.149200784668054</v>
      </c>
      <c r="P72">
        <f t="shared" si="23"/>
        <v>59.273667189960022</v>
      </c>
      <c r="Q72" s="3">
        <f t="shared" si="24"/>
        <v>21.905326657146382</v>
      </c>
      <c r="R72" s="3">
        <f t="shared" si="24"/>
        <v>21.669097726707744</v>
      </c>
      <c r="S72" s="3">
        <f t="shared" si="29"/>
        <v>21.48032514312214</v>
      </c>
      <c r="T72" s="3">
        <f t="shared" si="26"/>
        <v>21.295662612427904</v>
      </c>
      <c r="U72" s="3">
        <f t="shared" si="27"/>
        <v>21.068749489133978</v>
      </c>
      <c r="V72" s="3">
        <f t="shared" si="28"/>
        <v>20.763438890692807</v>
      </c>
      <c r="W72" s="3"/>
      <c r="X72" s="3"/>
      <c r="Y72" s="3"/>
      <c r="Z72" s="3"/>
    </row>
    <row r="73" spans="1:26" x14ac:dyDescent="0.25">
      <c r="A73" s="1">
        <f t="shared" si="8"/>
        <v>9.8842592592592541E-3</v>
      </c>
      <c r="B73">
        <f t="shared" si="31"/>
        <v>18</v>
      </c>
      <c r="C73">
        <f t="shared" si="25"/>
        <v>0</v>
      </c>
      <c r="D73">
        <f t="shared" si="20"/>
        <v>12</v>
      </c>
      <c r="E73">
        <f t="shared" si="21"/>
        <v>70.149200784668054</v>
      </c>
      <c r="F73" s="3">
        <f t="shared" si="22"/>
        <v>60.161549863751731</v>
      </c>
      <c r="G73" s="3">
        <f t="shared" si="10"/>
        <v>59.904378018901006</v>
      </c>
      <c r="H73" s="3">
        <f t="shared" si="11"/>
        <v>59.648915410198903</v>
      </c>
      <c r="I73" s="3">
        <f t="shared" si="12"/>
        <v>59.395150371332889</v>
      </c>
      <c r="J73" s="3">
        <f t="shared" si="13"/>
        <v>59.143071287453786</v>
      </c>
      <c r="K73" s="3">
        <f t="shared" si="14"/>
        <v>58.892666589907684</v>
      </c>
      <c r="L73" s="3">
        <f t="shared" si="15"/>
        <v>58.643924749865363</v>
      </c>
      <c r="M73" s="3">
        <f t="shared" si="16"/>
        <v>58.39683427061496</v>
      </c>
      <c r="N73" s="3">
        <f t="shared" si="17"/>
        <v>58.151383678235028</v>
      </c>
      <c r="O73" s="3">
        <f t="shared" si="18"/>
        <v>57.90757495715124</v>
      </c>
      <c r="P73">
        <f t="shared" si="23"/>
        <v>59.024544919741253</v>
      </c>
      <c r="Q73" s="3">
        <f t="shared" si="24"/>
        <v>21.909885662961621</v>
      </c>
      <c r="R73" s="3">
        <f t="shared" si="24"/>
        <v>21.672419670987455</v>
      </c>
      <c r="S73" s="3">
        <f t="shared" si="29"/>
        <v>21.480612846824535</v>
      </c>
      <c r="T73" s="3">
        <f t="shared" si="26"/>
        <v>21.292705070945924</v>
      </c>
      <c r="U73" s="3">
        <f t="shared" si="27"/>
        <v>21.063261665873672</v>
      </c>
      <c r="V73" s="3">
        <f t="shared" si="28"/>
        <v>20.756584826132077</v>
      </c>
      <c r="W73" s="3"/>
      <c r="X73" s="3"/>
      <c r="Y73" s="3"/>
      <c r="Z73" s="3"/>
    </row>
    <row r="74" spans="1:26" x14ac:dyDescent="0.25">
      <c r="A74" s="1">
        <f t="shared" si="8"/>
        <v>1.0046296296296291E-2</v>
      </c>
      <c r="B74">
        <f t="shared" si="31"/>
        <v>18</v>
      </c>
      <c r="C74">
        <f t="shared" si="25"/>
        <v>0</v>
      </c>
      <c r="D74">
        <f t="shared" si="20"/>
        <v>12</v>
      </c>
      <c r="E74">
        <f t="shared" si="21"/>
        <v>69.90757495715124</v>
      </c>
      <c r="F74" s="3">
        <f t="shared" si="22"/>
        <v>59.906538769079795</v>
      </c>
      <c r="G74" s="3">
        <f t="shared" si="10"/>
        <v>59.651081403194745</v>
      </c>
      <c r="H74" s="3">
        <f t="shared" si="11"/>
        <v>59.397321878550656</v>
      </c>
      <c r="I74" s="3">
        <f t="shared" si="12"/>
        <v>59.145248606610416</v>
      </c>
      <c r="J74" s="3">
        <f t="shared" si="13"/>
        <v>58.894850049957171</v>
      </c>
      <c r="K74" s="3">
        <f t="shared" si="14"/>
        <v>58.64611471706138</v>
      </c>
      <c r="L74" s="3">
        <f t="shared" si="15"/>
        <v>58.39903115595267</v>
      </c>
      <c r="M74" s="3">
        <f t="shared" si="16"/>
        <v>58.153587946563938</v>
      </c>
      <c r="N74" s="3">
        <f t="shared" si="17"/>
        <v>57.90977369146654</v>
      </c>
      <c r="O74" s="3">
        <f t="shared" si="18"/>
        <v>57.667590361856647</v>
      </c>
      <c r="P74">
        <f t="shared" si="23"/>
        <v>58.777113858029409</v>
      </c>
      <c r="Q74" s="3">
        <f t="shared" si="24"/>
        <v>21.914214867297417</v>
      </c>
      <c r="R74" s="3">
        <f t="shared" si="24"/>
        <v>21.675615812734243</v>
      </c>
      <c r="S74" s="3">
        <f t="shared" si="29"/>
        <v>21.480885780204435</v>
      </c>
      <c r="T74" s="3">
        <f t="shared" si="26"/>
        <v>21.28979757690237</v>
      </c>
      <c r="U74" s="3">
        <f t="shared" si="27"/>
        <v>21.057855325446816</v>
      </c>
      <c r="V74" s="3">
        <f t="shared" si="28"/>
        <v>20.749826398462375</v>
      </c>
      <c r="W74" s="3"/>
      <c r="X74" s="3"/>
      <c r="Y74" s="3"/>
      <c r="Z74" s="3"/>
    </row>
    <row r="75" spans="1:26" x14ac:dyDescent="0.25">
      <c r="A75" s="1">
        <f t="shared" si="8"/>
        <v>1.0208333333333328E-2</v>
      </c>
      <c r="B75">
        <f t="shared" si="31"/>
        <v>18</v>
      </c>
      <c r="C75">
        <f t="shared" si="25"/>
        <v>0</v>
      </c>
      <c r="D75">
        <f t="shared" si="20"/>
        <v>12</v>
      </c>
      <c r="E75">
        <f t="shared" si="21"/>
        <v>69.667590361856639</v>
      </c>
      <c r="F75" s="3">
        <f t="shared" si="22"/>
        <v>59.653256609734576</v>
      </c>
      <c r="G75" s="3">
        <f t="shared" si="10"/>
        <v>59.399502292955432</v>
      </c>
      <c r="H75" s="3">
        <f t="shared" si="11"/>
        <v>59.147434498475633</v>
      </c>
      <c r="I75" s="3">
        <f t="shared" si="12"/>
        <v>58.897041715014993</v>
      </c>
      <c r="J75" s="3">
        <f t="shared" si="13"/>
        <v>58.648312482072775</v>
      </c>
      <c r="K75" s="3">
        <f t="shared" si="14"/>
        <v>58.401235384729617</v>
      </c>
      <c r="L75" s="3">
        <f t="shared" si="15"/>
        <v>58.155799047361633</v>
      </c>
      <c r="M75" s="3">
        <f t="shared" si="16"/>
        <v>57.911992126035493</v>
      </c>
      <c r="N75" s="3">
        <f t="shared" si="17"/>
        <v>57.669803299305414</v>
      </c>
      <c r="O75" s="3">
        <f t="shared" si="18"/>
        <v>57.429234525226249</v>
      </c>
      <c r="P75">
        <f t="shared" si="23"/>
        <v>58.531361198091176</v>
      </c>
      <c r="Q75" s="3">
        <f t="shared" si="24"/>
        <v>21.91832263452115</v>
      </c>
      <c r="R75" s="3">
        <f t="shared" si="24"/>
        <v>21.678686644276578</v>
      </c>
      <c r="S75" s="3">
        <f t="shared" si="29"/>
        <v>21.481140708250376</v>
      </c>
      <c r="T75" s="3">
        <f t="shared" si="26"/>
        <v>21.286937793531624</v>
      </c>
      <c r="U75" s="3">
        <f t="shared" si="27"/>
        <v>21.052529258159794</v>
      </c>
      <c r="V75" s="3">
        <f t="shared" si="28"/>
        <v>20.743162616899674</v>
      </c>
      <c r="W75" s="3"/>
      <c r="X75" s="3"/>
      <c r="Y75" s="3"/>
      <c r="Z75" s="3"/>
    </row>
    <row r="76" spans="1:26" x14ac:dyDescent="0.25">
      <c r="A76" s="1">
        <f t="shared" si="8"/>
        <v>1.0370370370370365E-2</v>
      </c>
      <c r="B76">
        <f t="shared" si="31"/>
        <v>18</v>
      </c>
      <c r="C76">
        <f t="shared" si="25"/>
        <v>0</v>
      </c>
      <c r="D76">
        <f t="shared" si="20"/>
        <v>12</v>
      </c>
      <c r="E76">
        <f t="shared" si="21"/>
        <v>69.429234525226249</v>
      </c>
      <c r="F76" s="3">
        <f t="shared" si="22"/>
        <v>59.401690383233152</v>
      </c>
      <c r="G76" s="3">
        <f t="shared" si="10"/>
        <v>59.149627761899204</v>
      </c>
      <c r="H76" s="3">
        <f t="shared" si="11"/>
        <v>58.8992404193826</v>
      </c>
      <c r="I76" s="3">
        <f t="shared" si="12"/>
        <v>58.650516921145034</v>
      </c>
      <c r="J76" s="3">
        <f t="shared" si="13"/>
        <v>58.403445883089098</v>
      </c>
      <c r="K76" s="3">
        <f t="shared" si="14"/>
        <v>58.158015966394892</v>
      </c>
      <c r="L76" s="3">
        <f t="shared" si="15"/>
        <v>57.914215871276028</v>
      </c>
      <c r="M76" s="3">
        <f t="shared" si="16"/>
        <v>57.672034329425401</v>
      </c>
      <c r="N76" s="3">
        <f t="shared" si="17"/>
        <v>57.431460094873522</v>
      </c>
      <c r="O76" s="3">
        <f t="shared" si="18"/>
        <v>57.19249511262155</v>
      </c>
      <c r="P76">
        <f t="shared" si="23"/>
        <v>58.287274274334052</v>
      </c>
      <c r="Q76" s="3">
        <f t="shared" si="24"/>
        <v>21.922216766006045</v>
      </c>
      <c r="R76" s="3">
        <f t="shared" si="24"/>
        <v>21.681632948071865</v>
      </c>
      <c r="S76" s="3">
        <f t="shared" si="29"/>
        <v>21.481374719741897</v>
      </c>
      <c r="T76" s="3">
        <f t="shared" si="26"/>
        <v>21.28412340008591</v>
      </c>
      <c r="U76" s="3">
        <f t="shared" si="27"/>
        <v>21.047282190747612</v>
      </c>
      <c r="V76" s="3">
        <f t="shared" si="28"/>
        <v>20.73659247533627</v>
      </c>
      <c r="W76" s="3"/>
      <c r="X76" s="3"/>
      <c r="Y76" s="3"/>
      <c r="Z76" s="3"/>
    </row>
    <row r="77" spans="1:26" x14ac:dyDescent="0.25">
      <c r="A77" s="1">
        <f t="shared" ref="A77:A140" si="32">A76+A$11</f>
        <v>1.0532407407407402E-2</v>
      </c>
      <c r="B77">
        <f t="shared" si="31"/>
        <v>18</v>
      </c>
      <c r="C77">
        <f t="shared" si="25"/>
        <v>0</v>
      </c>
      <c r="D77">
        <f t="shared" si="20"/>
        <v>12</v>
      </c>
      <c r="E77">
        <f t="shared" si="21"/>
        <v>69.192495112621543</v>
      </c>
      <c r="F77" s="3">
        <f t="shared" si="22"/>
        <v>59.15182722578497</v>
      </c>
      <c r="G77" s="3">
        <f t="shared" ref="G77:G140" si="33">IF($C77&gt;0.5,F76+24*3600*($A77-$A76)*((F76-F76)*G$6+($Q76-F76)*G$7+G$5)/G$8,G76+24*3600*($A77-$A76)*((F76-G76)*G$6+($Q76-G76)*G$7+G$5)/G$8)</f>
        <v>58.901445021926584</v>
      </c>
      <c r="H77" s="3">
        <f t="shared" ref="H77:H140" si="34">IF($C77&gt;0.5,G76+24*3600*($A77-$A76)*((G76-G76)*H$6+($Q76-G76)*H$7+H$5)/H$8,H76+24*3600*($A77-$A76)*((G76-H76)*H$6+($Q76-H76)*H$7+H$5)/H$8)</f>
        <v>58.652726928360089</v>
      </c>
      <c r="I77" s="3">
        <f t="shared" ref="I77:I140" si="35">IF($C77&gt;0.5,H76+24*3600*($A77-$A76)*((H76-H76)*I$6+($Q76-H76)*I$7+I$5)/I$8,I76+24*3600*($A77-$A76)*((H76-I76)*I$6+($Q76-I76)*I$7+I$5)/I$8)</f>
        <v>58.405661586777441</v>
      </c>
      <c r="J77" s="3">
        <f t="shared" ref="J77:J140" si="36">IF($C77&gt;0.5,I76+24*3600*($A77-$A76)*((I76-I76)*J$6+($Q76-I76)*J$7+J$5)/J$8,J76+24*3600*($A77-$A76)*((I76-J76)*J$6+($Q76-J76)*J$7+J$5)/J$8)</f>
        <v>58.160237688975215</v>
      </c>
      <c r="K77" s="3">
        <f t="shared" ref="K77:K140" si="37">IF($C77&gt;0.5,J76+24*3600*($A77-$A76)*((J76-J76)*K$6+($Q76-J76)*K$7+K$5)/K$8,K76+24*3600*($A77-$A76)*((J76-K76)*K$6+($Q76-K76)*K$7+K$5)/K$8)</f>
        <v>57.916443971725634</v>
      </c>
      <c r="L77" s="3">
        <f t="shared" ref="L77:L140" si="38">IF($C77&gt;0.5,K76+24*3600*($A77-$A76)*((K76-K76)*L$6+($Q76-K76)*L$7+L$5)/L$8,L76+24*3600*($A77-$A76)*((K76-L76)*L$6+($Q76-L76)*L$7+L$5)/L$8)</f>
        <v>57.674269210574231</v>
      </c>
      <c r="M77" s="3">
        <f t="shared" ref="M77:M140" si="39">IF($C77&gt;0.5,L76+24*3600*($A77-$A76)*((L76-L76)*M$6+($Q76-L76)*M$7+M$5)/M$8,M76+24*3600*($A77-$A76)*((L76-M76)*M$6+($Q76-M76)*M$7+M$5)/M$8)</f>
        <v>57.433702212335938</v>
      </c>
      <c r="N77" s="3">
        <f t="shared" ref="N77:N140" si="40">IF($C77&gt;0.5,M76+24*3600*($A77-$A76)*((M76-M76)*N$6+($Q76-M76)*N$7+N$5)/N$8,N76+24*3600*($A77-$A76)*((M76-N76)*N$6+($Q76-N76)*N$7+N$5)/N$8)</f>
        <v>57.194731806014403</v>
      </c>
      <c r="O77" s="3">
        <f t="shared" ref="O77:O140" si="41">IF($C77&gt;0.5,N76+24*3600*($A77-$A76)*((N76-N76)*O$6+($Q76-N76)*O$7+O$5)/O$8,O76+24*3600*($A77-$A76)*((N76-O76)*O$6+($Q76-O76)*O$7+O$5)/O$8)</f>
        <v>56.957359923644113</v>
      </c>
      <c r="P77">
        <f t="shared" si="23"/>
        <v>58.04484055761187</v>
      </c>
      <c r="Q77" s="3">
        <f t="shared" si="24"/>
        <v>21.92590456024729</v>
      </c>
      <c r="R77" s="3">
        <f t="shared" si="24"/>
        <v>21.684455739344159</v>
      </c>
      <c r="S77" s="3">
        <f t="shared" si="29"/>
        <v>21.481585203349077</v>
      </c>
      <c r="T77" s="3">
        <f t="shared" si="26"/>
        <v>21.28135210780815</v>
      </c>
      <c r="U77" s="3">
        <f t="shared" si="27"/>
        <v>21.042112795322499</v>
      </c>
      <c r="V77" s="3">
        <f t="shared" si="28"/>
        <v>20.73011494896345</v>
      </c>
      <c r="W77" s="3"/>
      <c r="X77" s="3"/>
      <c r="Y77" s="3"/>
      <c r="Z77" s="3"/>
    </row>
    <row r="78" spans="1:26" x14ac:dyDescent="0.25">
      <c r="A78" s="1">
        <f t="shared" si="32"/>
        <v>1.0694444444444439E-2</v>
      </c>
      <c r="B78">
        <f t="shared" si="31"/>
        <v>18</v>
      </c>
      <c r="C78">
        <f t="shared" si="25"/>
        <v>0</v>
      </c>
      <c r="D78">
        <f t="shared" ref="D78:D141" si="42">B78/4.2/C$6</f>
        <v>12</v>
      </c>
      <c r="E78">
        <f t="shared" ref="E78:E141" si="43">O77+D78</f>
        <v>68.957359923644105</v>
      </c>
      <c r="F78" s="3">
        <f t="shared" ref="F78:F141" si="44">IF($C78&gt;0.5,E77+24*3600*($A78-$A77)*((E77-E77)*F$6+($Q77-E77)*F$7+F$5)/F$8,F77+24*3600*($A78-$A77)*((E77-F77)*F$6+($Q77-F77)*F$7+F$5)/F$8)</f>
        <v>58.903654408014717</v>
      </c>
      <c r="G78" s="3">
        <f t="shared" si="33"/>
        <v>58.654941418848722</v>
      </c>
      <c r="H78" s="3">
        <f t="shared" si="34"/>
        <v>58.407881445906007</v>
      </c>
      <c r="I78" s="3">
        <f t="shared" si="35"/>
        <v>58.16246320660057</v>
      </c>
      <c r="J78" s="3">
        <f t="shared" si="36"/>
        <v>57.91867546811703</v>
      </c>
      <c r="K78" s="3">
        <f t="shared" si="37"/>
        <v>57.676507042315777</v>
      </c>
      <c r="L78" s="3">
        <f t="shared" si="38"/>
        <v>57.435946779572049</v>
      </c>
      <c r="M78" s="3">
        <f t="shared" si="39"/>
        <v>57.196983561322014</v>
      </c>
      <c r="N78" s="3">
        <f t="shared" si="40"/>
        <v>56.959606291042626</v>
      </c>
      <c r="O78" s="3">
        <f t="shared" si="41"/>
        <v>56.723816887888134</v>
      </c>
      <c r="P78">
        <f t="shared" ref="P78:P141" si="45">SUM(F78:O78)/10</f>
        <v>57.804047650962765</v>
      </c>
      <c r="Q78" s="3">
        <f t="shared" ref="Q78:R141" si="46">Q77+24*3600*($A78-$A77)*((P77-Q77)*Q$6+(R77-Q77)*Q$7+Q$5)/Q$8</f>
        <v>21.929392864718068</v>
      </c>
      <c r="R78" s="3">
        <f t="shared" si="46"/>
        <v>21.687156219287722</v>
      </c>
      <c r="S78" s="3">
        <f t="shared" si="29"/>
        <v>21.481769824180869</v>
      </c>
      <c r="T78" s="3">
        <f t="shared" si="26"/>
        <v>21.27862167262202</v>
      </c>
      <c r="U78" s="3">
        <f t="shared" si="27"/>
        <v>21.037019697951362</v>
      </c>
      <c r="V78" s="3">
        <f t="shared" si="28"/>
        <v>20.723728991756971</v>
      </c>
      <c r="W78" s="3"/>
      <c r="X78" s="3"/>
      <c r="Y78" s="3"/>
      <c r="Z78" s="3"/>
    </row>
    <row r="79" spans="1:26" x14ac:dyDescent="0.25">
      <c r="A79" s="1">
        <f t="shared" si="32"/>
        <v>1.0856481481481476E-2</v>
      </c>
      <c r="B79">
        <f t="shared" si="31"/>
        <v>18</v>
      </c>
      <c r="C79">
        <f t="shared" ref="C79:C142" si="47">IF(O78&gt;(B$10+C78*B$9),0,1)</f>
        <v>0</v>
      </c>
      <c r="D79">
        <f t="shared" si="42"/>
        <v>12</v>
      </c>
      <c r="E79">
        <f t="shared" si="43"/>
        <v>68.723816887888134</v>
      </c>
      <c r="F79" s="3">
        <f t="shared" si="44"/>
        <v>58.657159331059404</v>
      </c>
      <c r="G79" s="3">
        <f t="shared" si="33"/>
        <v>58.410104428487848</v>
      </c>
      <c r="H79" s="3">
        <f t="shared" si="34"/>
        <v>58.164691522031418</v>
      </c>
      <c r="I79" s="3">
        <f t="shared" si="35"/>
        <v>57.920909404321357</v>
      </c>
      <c r="J79" s="3">
        <f t="shared" si="36"/>
        <v>57.678746917427702</v>
      </c>
      <c r="K79" s="3">
        <f t="shared" si="37"/>
        <v>57.438192947798456</v>
      </c>
      <c r="L79" s="3">
        <f t="shared" si="38"/>
        <v>57.199236420139691</v>
      </c>
      <c r="M79" s="3">
        <f t="shared" si="39"/>
        <v>56.961866290011322</v>
      </c>
      <c r="N79" s="3">
        <f t="shared" si="40"/>
        <v>56.726071534867131</v>
      </c>
      <c r="O79" s="3">
        <f t="shared" si="41"/>
        <v>56.491854061067002</v>
      </c>
      <c r="P79">
        <f t="shared" si="45"/>
        <v>57.564883285721137</v>
      </c>
      <c r="Q79" s="3">
        <f t="shared" si="46"/>
        <v>21.932688120788242</v>
      </c>
      <c r="R79" s="3">
        <f t="shared" si="46"/>
        <v>21.689735736810366</v>
      </c>
      <c r="S79" s="3">
        <f t="shared" si="29"/>
        <v>21.481926501229228</v>
      </c>
      <c r="T79" s="3">
        <f t="shared" si="26"/>
        <v>21.275929905004194</v>
      </c>
      <c r="U79" s="3">
        <f t="shared" si="27"/>
        <v>21.032001486744701</v>
      </c>
      <c r="V79" s="3">
        <f t="shared" si="28"/>
        <v>20.717433534738966</v>
      </c>
      <c r="W79" s="3"/>
      <c r="X79" s="3"/>
      <c r="Y79" s="3"/>
      <c r="Z79" s="3"/>
    </row>
    <row r="80" spans="1:26" x14ac:dyDescent="0.25">
      <c r="A80" s="1">
        <f t="shared" si="32"/>
        <v>1.1018518518518513E-2</v>
      </c>
      <c r="B80">
        <f t="shared" si="31"/>
        <v>18</v>
      </c>
      <c r="C80">
        <f t="shared" si="47"/>
        <v>0</v>
      </c>
      <c r="D80">
        <f t="shared" si="42"/>
        <v>12</v>
      </c>
      <c r="E80">
        <f t="shared" si="43"/>
        <v>68.491854061067002</v>
      </c>
      <c r="F80" s="3">
        <f t="shared" si="44"/>
        <v>58.41232952299093</v>
      </c>
      <c r="G80" s="3">
        <f t="shared" si="33"/>
        <v>58.166921653103188</v>
      </c>
      <c r="H80" s="3">
        <f t="shared" si="34"/>
        <v>57.9231448326898</v>
      </c>
      <c r="I80" s="3">
        <f t="shared" si="35"/>
        <v>57.680987929097803</v>
      </c>
      <c r="J80" s="3">
        <f t="shared" si="36"/>
        <v>57.440439858783442</v>
      </c>
      <c r="K80" s="3">
        <f t="shared" si="37"/>
        <v>57.201489582285056</v>
      </c>
      <c r="L80" s="3">
        <f t="shared" si="38"/>
        <v>56.964126098144014</v>
      </c>
      <c r="M80" s="3">
        <f t="shared" si="39"/>
        <v>56.728338435549837</v>
      </c>
      <c r="N80" s="3">
        <f t="shared" si="40"/>
        <v>56.49411564543994</v>
      </c>
      <c r="O80" s="3">
        <f t="shared" si="41"/>
        <v>56.261459621465143</v>
      </c>
      <c r="P80">
        <f t="shared" si="45"/>
        <v>57.327335317954919</v>
      </c>
      <c r="Q80" s="3">
        <f t="shared" si="46"/>
        <v>21.935796402793219</v>
      </c>
      <c r="R80" s="3">
        <f t="shared" si="46"/>
        <v>21.692195757198139</v>
      </c>
      <c r="S80" s="3">
        <f t="shared" si="29"/>
        <v>21.482053385984155</v>
      </c>
      <c r="T80" s="3">
        <f t="shared" ref="T80:T143" si="48">T79+24*3600*($A80-$A79)*((S79-T79)*T$6+(U79-T79)*T$7+T$5)/T$8</f>
        <v>21.273274677461782</v>
      </c>
      <c r="U80" s="3">
        <f t="shared" ref="U80:U143" si="49">U79+24*3600*($A80-$A79)*((T79-U79)*U$6+(V79-U79)*U$7+U$5)/U$8</f>
        <v>21.027056719382465</v>
      </c>
      <c r="V80" s="3">
        <f t="shared" ref="V80:V143" si="50">V79+24*3600*($A80-$A79)*((U79-V79)*V$6+(W79-V79)*V$7+V$5)/V$8</f>
        <v>20.711227484927754</v>
      </c>
      <c r="W80" s="3"/>
      <c r="X80" s="3"/>
      <c r="Y80" s="3"/>
      <c r="Z80" s="3"/>
    </row>
    <row r="81" spans="1:26" x14ac:dyDescent="0.25">
      <c r="A81" s="1">
        <f t="shared" si="32"/>
        <v>1.1180555555555549E-2</v>
      </c>
      <c r="B81">
        <f t="shared" si="31"/>
        <v>18</v>
      </c>
      <c r="C81">
        <f t="shared" si="47"/>
        <v>0</v>
      </c>
      <c r="D81">
        <f t="shared" si="42"/>
        <v>12</v>
      </c>
      <c r="E81">
        <f t="shared" si="43"/>
        <v>68.26145962146515</v>
      </c>
      <c r="F81" s="3">
        <f t="shared" si="44"/>
        <v>58.169152635522948</v>
      </c>
      <c r="G81" s="3">
        <f t="shared" si="33"/>
        <v>57.925380818101118</v>
      </c>
      <c r="H81" s="3">
        <f t="shared" si="34"/>
        <v>57.683229176490492</v>
      </c>
      <c r="I81" s="3">
        <f t="shared" si="35"/>
        <v>57.442686652255773</v>
      </c>
      <c r="J81" s="3">
        <f t="shared" si="36"/>
        <v>57.203742235743505</v>
      </c>
      <c r="K81" s="3">
        <f t="shared" si="37"/>
        <v>56.966384961088444</v>
      </c>
      <c r="L81" s="3">
        <f t="shared" si="38"/>
        <v>56.730603900175012</v>
      </c>
      <c r="M81" s="3">
        <f t="shared" si="39"/>
        <v>56.496388155331459</v>
      </c>
      <c r="N81" s="3">
        <f t="shared" si="40"/>
        <v>56.263726850488965</v>
      </c>
      <c r="O81" s="3">
        <f t="shared" si="41"/>
        <v>56.032621866673999</v>
      </c>
      <c r="P81">
        <f t="shared" si="45"/>
        <v>57.091391725187179</v>
      </c>
      <c r="Q81" s="3">
        <f t="shared" si="46"/>
        <v>21.938723452150445</v>
      </c>
      <c r="R81" s="3">
        <f t="shared" si="46"/>
        <v>21.694537836404816</v>
      </c>
      <c r="S81" s="3">
        <f t="shared" ref="S81:S144" si="51">S80+24*3600*($A81-$A80)*((R80-S80)*S$6+(T80-S80)*S$7+S$5)/S$8</f>
        <v>21.482148842372567</v>
      </c>
      <c r="T81" s="3">
        <f t="shared" si="48"/>
        <v>21.270653929992797</v>
      </c>
      <c r="U81" s="3">
        <f t="shared" si="49"/>
        <v>21.022183930036189</v>
      </c>
      <c r="V81" s="3">
        <f t="shared" si="50"/>
        <v>20.705109724887972</v>
      </c>
      <c r="W81" s="3"/>
      <c r="X81" s="3"/>
      <c r="Y81" s="3"/>
      <c r="Z81" s="3"/>
    </row>
    <row r="82" spans="1:26" x14ac:dyDescent="0.25">
      <c r="A82" s="1">
        <f t="shared" si="32"/>
        <v>1.1342592592592586E-2</v>
      </c>
      <c r="B82">
        <f t="shared" si="31"/>
        <v>18</v>
      </c>
      <c r="C82">
        <f t="shared" si="47"/>
        <v>0</v>
      </c>
      <c r="D82">
        <f t="shared" si="42"/>
        <v>12</v>
      </c>
      <c r="E82">
        <f t="shared" si="43"/>
        <v>68.032621866673992</v>
      </c>
      <c r="F82" s="3">
        <f t="shared" si="44"/>
        <v>57.927616440967135</v>
      </c>
      <c r="G82" s="3">
        <f t="shared" si="33"/>
        <v>57.685469768994778</v>
      </c>
      <c r="H82" s="3">
        <f t="shared" si="34"/>
        <v>57.444932471661559</v>
      </c>
      <c r="I82" s="3">
        <f t="shared" si="35"/>
        <v>57.205993564255074</v>
      </c>
      <c r="J82" s="3">
        <f t="shared" si="36"/>
        <v>56.968642110519554</v>
      </c>
      <c r="K82" s="3">
        <f t="shared" si="37"/>
        <v>56.732867217695521</v>
      </c>
      <c r="L82" s="3">
        <f t="shared" si="38"/>
        <v>56.498658030521518</v>
      </c>
      <c r="M82" s="3">
        <f t="shared" si="39"/>
        <v>56.266003723976922</v>
      </c>
      <c r="N82" s="3">
        <f t="shared" si="40"/>
        <v>56.034893494500039</v>
      </c>
      <c r="O82" s="3">
        <f t="shared" si="41"/>
        <v>55.805329210577177</v>
      </c>
      <c r="P82">
        <f t="shared" si="45"/>
        <v>56.857040603366919</v>
      </c>
      <c r="Q82" s="3">
        <f t="shared" si="46"/>
        <v>21.941474707266899</v>
      </c>
      <c r="R82" s="3">
        <f t="shared" si="46"/>
        <v>21.696763599924754</v>
      </c>
      <c r="S82" s="3">
        <f t="shared" si="51"/>
        <v>21.482211428088242</v>
      </c>
      <c r="T82" s="3">
        <f t="shared" si="48"/>
        <v>21.268065673862417</v>
      </c>
      <c r="U82" s="3">
        <f t="shared" si="49"/>
        <v>21.017381635672777</v>
      </c>
      <c r="V82" s="3">
        <f t="shared" si="50"/>
        <v>20.699079112796735</v>
      </c>
      <c r="W82" s="3"/>
      <c r="X82" s="3"/>
      <c r="Y82" s="3"/>
      <c r="Z82" s="3"/>
    </row>
    <row r="83" spans="1:26" x14ac:dyDescent="0.25">
      <c r="A83" s="1">
        <f t="shared" si="32"/>
        <v>1.1504629629629623E-2</v>
      </c>
      <c r="B83">
        <f t="shared" si="31"/>
        <v>18</v>
      </c>
      <c r="C83">
        <f t="shared" si="47"/>
        <v>0</v>
      </c>
      <c r="D83">
        <f t="shared" si="42"/>
        <v>12</v>
      </c>
      <c r="E83">
        <f t="shared" si="43"/>
        <v>67.805329210577185</v>
      </c>
      <c r="F83" s="3">
        <f t="shared" si="44"/>
        <v>57.687708829409132</v>
      </c>
      <c r="G83" s="3">
        <f t="shared" si="33"/>
        <v>57.447176468583258</v>
      </c>
      <c r="H83" s="3">
        <f t="shared" si="34"/>
        <v>57.208242753232263</v>
      </c>
      <c r="I83" s="3">
        <f t="shared" si="35"/>
        <v>56.970896771875154</v>
      </c>
      <c r="J83" s="3">
        <f t="shared" si="36"/>
        <v>56.735127661164533</v>
      </c>
      <c r="K83" s="3">
        <f t="shared" si="37"/>
        <v>56.50092460095933</v>
      </c>
      <c r="L83" s="3">
        <f t="shared" si="38"/>
        <v>56.268276808366487</v>
      </c>
      <c r="M83" s="3">
        <f t="shared" si="39"/>
        <v>56.037173530532186</v>
      </c>
      <c r="N83" s="3">
        <f t="shared" si="40"/>
        <v>55.807604035918487</v>
      </c>
      <c r="O83" s="3">
        <f t="shared" si="41"/>
        <v>55.579570180555109</v>
      </c>
      <c r="P83">
        <f t="shared" si="45"/>
        <v>56.624270164059588</v>
      </c>
      <c r="Q83" s="3">
        <f t="shared" si="46"/>
        <v>21.944055329855587</v>
      </c>
      <c r="R83" s="3">
        <f t="shared" si="46"/>
        <v>21.69887472541015</v>
      </c>
      <c r="S83" s="3">
        <f t="shared" si="51"/>
        <v>21.482239877320989</v>
      </c>
      <c r="T83" s="3">
        <f t="shared" si="48"/>
        <v>21.265507993984951</v>
      </c>
      <c r="U83" s="3">
        <f t="shared" si="49"/>
        <v>21.012648341744729</v>
      </c>
      <c r="V83" s="3">
        <f t="shared" si="50"/>
        <v>20.693134482946444</v>
      </c>
      <c r="W83" s="3"/>
      <c r="X83" s="3"/>
      <c r="Y83" s="3"/>
      <c r="Z83" s="3"/>
    </row>
    <row r="84" spans="1:26" x14ac:dyDescent="0.25">
      <c r="A84" s="1">
        <f t="shared" si="32"/>
        <v>1.166666666666666E-2</v>
      </c>
      <c r="B84">
        <f t="shared" si="31"/>
        <v>18</v>
      </c>
      <c r="C84">
        <f t="shared" si="47"/>
        <v>0</v>
      </c>
      <c r="D84">
        <f t="shared" si="42"/>
        <v>12</v>
      </c>
      <c r="E84">
        <f t="shared" si="43"/>
        <v>67.579570180555109</v>
      </c>
      <c r="F84" s="3">
        <f t="shared" si="44"/>
        <v>57.449417806078777</v>
      </c>
      <c r="G84" s="3">
        <f t="shared" si="33"/>
        <v>57.210488994325075</v>
      </c>
      <c r="H84" s="3">
        <f t="shared" si="34"/>
        <v>56.97314817040975</v>
      </c>
      <c r="I84" s="3">
        <f t="shared" si="35"/>
        <v>56.737384495595023</v>
      </c>
      <c r="J84" s="3">
        <f t="shared" si="36"/>
        <v>56.503187178955805</v>
      </c>
      <c r="K84" s="3">
        <f t="shared" si="37"/>
        <v>56.270545472485303</v>
      </c>
      <c r="L84" s="3">
        <f t="shared" si="38"/>
        <v>56.039448665176415</v>
      </c>
      <c r="M84" s="3">
        <f t="shared" si="39"/>
        <v>55.809886075861009</v>
      </c>
      <c r="N84" s="3">
        <f t="shared" si="40"/>
        <v>55.581847044544737</v>
      </c>
      <c r="O84" s="3">
        <f t="shared" si="41"/>
        <v>55.355333414883781</v>
      </c>
      <c r="P84">
        <f t="shared" si="45"/>
        <v>56.393068731831569</v>
      </c>
      <c r="Q84" s="3">
        <f t="shared" si="46"/>
        <v>21.946470228176619</v>
      </c>
      <c r="R84" s="3">
        <f t="shared" si="46"/>
        <v>21.700872928355089</v>
      </c>
      <c r="S84" s="3">
        <f t="shared" si="51"/>
        <v>21.482233084853707</v>
      </c>
      <c r="T84" s="3">
        <f t="shared" si="48"/>
        <v>21.262979050161658</v>
      </c>
      <c r="U84" s="3">
        <f t="shared" si="49"/>
        <v>21.007982547285664</v>
      </c>
      <c r="V84" s="3">
        <f t="shared" si="50"/>
        <v>20.68727464661071</v>
      </c>
      <c r="W84" s="3"/>
      <c r="X84" s="3"/>
      <c r="Y84" s="3"/>
      <c r="Z84" s="3"/>
    </row>
    <row r="85" spans="1:26" x14ac:dyDescent="0.25">
      <c r="A85" s="1">
        <f t="shared" si="32"/>
        <v>1.1828703703703697E-2</v>
      </c>
      <c r="B85">
        <f t="shared" si="31"/>
        <v>18</v>
      </c>
      <c r="C85">
        <f t="shared" si="47"/>
        <v>0</v>
      </c>
      <c r="D85">
        <f t="shared" si="42"/>
        <v>12</v>
      </c>
      <c r="E85">
        <f t="shared" si="43"/>
        <v>67.355333414883773</v>
      </c>
      <c r="F85" s="3">
        <f t="shared" si="44"/>
        <v>57.212731488892764</v>
      </c>
      <c r="G85" s="3">
        <f t="shared" si="33"/>
        <v>56.975395535884083</v>
      </c>
      <c r="H85" s="3">
        <f t="shared" si="34"/>
        <v>56.739636984128197</v>
      </c>
      <c r="I85" s="3">
        <f t="shared" si="35"/>
        <v>56.505445067145565</v>
      </c>
      <c r="J85" s="3">
        <f t="shared" si="36"/>
        <v>56.272809065950611</v>
      </c>
      <c r="K85" s="3">
        <f t="shared" si="37"/>
        <v>56.041718304189914</v>
      </c>
      <c r="L85" s="3">
        <f t="shared" si="38"/>
        <v>55.812162142263084</v>
      </c>
      <c r="M85" s="3">
        <f t="shared" si="39"/>
        <v>55.58412997020978</v>
      </c>
      <c r="N85" s="3">
        <f t="shared" si="40"/>
        <v>55.35761119910228</v>
      </c>
      <c r="O85" s="3">
        <f t="shared" si="41"/>
        <v>55.13260766030573</v>
      </c>
      <c r="P85">
        <f t="shared" si="45"/>
        <v>56.163424741807205</v>
      </c>
      <c r="Q85" s="3">
        <f t="shared" si="46"/>
        <v>21.948724077634722</v>
      </c>
      <c r="R85" s="3">
        <f t="shared" si="46"/>
        <v>21.702759950297498</v>
      </c>
      <c r="S85" s="3">
        <f t="shared" si="51"/>
        <v>21.482190091470361</v>
      </c>
      <c r="T85" s="3">
        <f t="shared" si="48"/>
        <v>21.260477077388781</v>
      </c>
      <c r="U85" s="3">
        <f t="shared" si="49"/>
        <v>21.003382749439737</v>
      </c>
      <c r="V85" s="3">
        <f t="shared" si="50"/>
        <v>20.681498393206343</v>
      </c>
      <c r="W85" s="3"/>
      <c r="X85" s="3"/>
      <c r="Y85" s="3"/>
      <c r="Z85" s="3"/>
    </row>
    <row r="86" spans="1:26" x14ac:dyDescent="0.25">
      <c r="A86" s="1">
        <f t="shared" si="32"/>
        <v>1.1990740740740734E-2</v>
      </c>
      <c r="B86">
        <f t="shared" si="31"/>
        <v>18</v>
      </c>
      <c r="C86">
        <f t="shared" si="47"/>
        <v>0</v>
      </c>
      <c r="D86">
        <f t="shared" si="42"/>
        <v>12</v>
      </c>
      <c r="E86">
        <f t="shared" si="43"/>
        <v>67.132607660305723</v>
      </c>
      <c r="F86" s="3">
        <f t="shared" si="44"/>
        <v>56.977638106151048</v>
      </c>
      <c r="G86" s="3">
        <f t="shared" si="33"/>
        <v>56.741884392829085</v>
      </c>
      <c r="H86" s="3">
        <f t="shared" si="34"/>
        <v>56.507697564751574</v>
      </c>
      <c r="I86" s="3">
        <f t="shared" si="35"/>
        <v>56.275066927215491</v>
      </c>
      <c r="J86" s="3">
        <f t="shared" si="36"/>
        <v>56.043981832695174</v>
      </c>
      <c r="K86" s="3">
        <f t="shared" si="37"/>
        <v>55.81443167601288</v>
      </c>
      <c r="L86" s="3">
        <f t="shared" si="38"/>
        <v>55.586405888498895</v>
      </c>
      <c r="M86" s="3">
        <f t="shared" si="39"/>
        <v>55.359893930925949</v>
      </c>
      <c r="N86" s="3">
        <f t="shared" si="40"/>
        <v>55.134885284959161</v>
      </c>
      <c r="O86" s="3">
        <f t="shared" si="41"/>
        <v>54.911381769754591</v>
      </c>
      <c r="P86">
        <f t="shared" si="45"/>
        <v>55.935326737379384</v>
      </c>
      <c r="Q86" s="3">
        <f t="shared" si="46"/>
        <v>21.950821339096052</v>
      </c>
      <c r="R86" s="3">
        <f t="shared" si="46"/>
        <v>21.704537549093203</v>
      </c>
      <c r="S86" s="3">
        <f t="shared" si="51"/>
        <v>21.482110070602552</v>
      </c>
      <c r="T86" s="3">
        <f t="shared" si="48"/>
        <v>21.258000385418057</v>
      </c>
      <c r="U86" s="3">
        <f t="shared" si="49"/>
        <v>20.998847447459834</v>
      </c>
      <c r="V86" s="3">
        <f t="shared" si="50"/>
        <v>20.675804491691068</v>
      </c>
      <c r="W86" s="3"/>
      <c r="X86" s="3"/>
      <c r="Y86" s="3"/>
      <c r="Z86" s="3"/>
    </row>
    <row r="87" spans="1:26" x14ac:dyDescent="0.25">
      <c r="A87" s="1">
        <f t="shared" si="32"/>
        <v>1.2152777777777771E-2</v>
      </c>
      <c r="B87">
        <f t="shared" si="31"/>
        <v>18</v>
      </c>
      <c r="C87">
        <f t="shared" si="47"/>
        <v>0</v>
      </c>
      <c r="D87">
        <f t="shared" si="42"/>
        <v>12</v>
      </c>
      <c r="E87">
        <f t="shared" si="43"/>
        <v>66.911381769754598</v>
      </c>
      <c r="F87" s="3">
        <f t="shared" si="44"/>
        <v>56.744125994370684</v>
      </c>
      <c r="G87" s="3">
        <f t="shared" si="33"/>
        <v>56.509943972470865</v>
      </c>
      <c r="H87" s="3">
        <f t="shared" si="34"/>
        <v>56.277318389913873</v>
      </c>
      <c r="I87" s="3">
        <f t="shared" si="35"/>
        <v>56.046238623294698</v>
      </c>
      <c r="J87" s="3">
        <f t="shared" si="36"/>
        <v>55.816694096071181</v>
      </c>
      <c r="K87" s="3">
        <f t="shared" si="37"/>
        <v>55.58867427376677</v>
      </c>
      <c r="L87" s="3">
        <f t="shared" si="38"/>
        <v>55.362168658169544</v>
      </c>
      <c r="M87" s="3">
        <f t="shared" si="39"/>
        <v>55.137166780313748</v>
      </c>
      <c r="N87" s="3">
        <f t="shared" si="40"/>
        <v>54.913658191986741</v>
      </c>
      <c r="O87" s="3">
        <f t="shared" si="41"/>
        <v>54.69164470021687</v>
      </c>
      <c r="P87">
        <f t="shared" si="45"/>
        <v>55.708763368057497</v>
      </c>
      <c r="Q87" s="3">
        <f t="shared" si="46"/>
        <v>21.952766275230367</v>
      </c>
      <c r="R87" s="3">
        <f t="shared" si="46"/>
        <v>21.706207490899057</v>
      </c>
      <c r="S87" s="3">
        <f t="shared" si="51"/>
        <v>21.481992316133983</v>
      </c>
      <c r="T87" s="3">
        <f t="shared" si="48"/>
        <v>21.255547357723895</v>
      </c>
      <c r="U87" s="3">
        <f t="shared" si="49"/>
        <v>20.994375146213095</v>
      </c>
      <c r="V87" s="3">
        <f t="shared" si="50"/>
        <v>20.67019169214327</v>
      </c>
      <c r="W87" s="3"/>
      <c r="X87" s="3"/>
      <c r="Y87" s="3"/>
      <c r="Z87" s="3"/>
    </row>
    <row r="88" spans="1:26" x14ac:dyDescent="0.25">
      <c r="A88" s="1">
        <f t="shared" si="32"/>
        <v>1.2314814814814808E-2</v>
      </c>
      <c r="B88">
        <f t="shared" si="31"/>
        <v>18</v>
      </c>
      <c r="C88">
        <f t="shared" si="47"/>
        <v>0</v>
      </c>
      <c r="D88">
        <f t="shared" si="42"/>
        <v>12</v>
      </c>
      <c r="E88">
        <f t="shared" si="43"/>
        <v>66.69164470021687</v>
      </c>
      <c r="F88" s="3">
        <f t="shared" si="44"/>
        <v>56.512183596243084</v>
      </c>
      <c r="G88" s="3">
        <f t="shared" si="33"/>
        <v>56.279562787822591</v>
      </c>
      <c r="H88" s="3">
        <f t="shared" si="34"/>
        <v>56.048488042482653</v>
      </c>
      <c r="I88" s="3">
        <f t="shared" si="35"/>
        <v>55.818948807640936</v>
      </c>
      <c r="J88" s="3">
        <f t="shared" si="36"/>
        <v>55.590934577265578</v>
      </c>
      <c r="K88" s="3">
        <f t="shared" si="37"/>
        <v>55.364434887109859</v>
      </c>
      <c r="L88" s="3">
        <f t="shared" si="38"/>
        <v>55.139439308949953</v>
      </c>
      <c r="M88" s="3">
        <f t="shared" si="39"/>
        <v>54.915937443613196</v>
      </c>
      <c r="N88" s="3">
        <f t="shared" si="40"/>
        <v>54.693918912541697</v>
      </c>
      <c r="O88" s="3">
        <f t="shared" si="41"/>
        <v>54.473385510716959</v>
      </c>
      <c r="P88">
        <f t="shared" si="45"/>
        <v>55.483723387438644</v>
      </c>
      <c r="Q88" s="3">
        <f t="shared" si="46"/>
        <v>21.954562965137644</v>
      </c>
      <c r="R88" s="3">
        <f t="shared" si="46"/>
        <v>21.707771543568693</v>
      </c>
      <c r="S88" s="3">
        <f t="shared" si="51"/>
        <v>21.481836231278834</v>
      </c>
      <c r="T88" s="3">
        <f t="shared" si="48"/>
        <v>21.253116450006846</v>
      </c>
      <c r="U88" s="3">
        <f t="shared" si="49"/>
        <v>20.989964359233962</v>
      </c>
      <c r="V88" s="3">
        <f t="shared" si="50"/>
        <v>20.664658727476546</v>
      </c>
      <c r="W88" s="3"/>
      <c r="X88" s="3"/>
      <c r="Y88" s="3"/>
      <c r="Z88" s="3"/>
    </row>
    <row r="89" spans="1:26" x14ac:dyDescent="0.25">
      <c r="A89" s="1">
        <f t="shared" si="32"/>
        <v>1.2476851851851845E-2</v>
      </c>
      <c r="B89">
        <f t="shared" si="31"/>
        <v>18</v>
      </c>
      <c r="C89">
        <f t="shared" si="47"/>
        <v>0</v>
      </c>
      <c r="D89">
        <f t="shared" si="42"/>
        <v>12</v>
      </c>
      <c r="E89">
        <f t="shared" si="43"/>
        <v>66.473385510716952</v>
      </c>
      <c r="F89" s="3">
        <f t="shared" si="44"/>
        <v>56.28179945870238</v>
      </c>
      <c r="G89" s="3">
        <f t="shared" si="33"/>
        <v>56.050729455671359</v>
      </c>
      <c r="H89" s="3">
        <f t="shared" si="34"/>
        <v>55.821195208633689</v>
      </c>
      <c r="I89" s="3">
        <f t="shared" si="35"/>
        <v>55.593186235357578</v>
      </c>
      <c r="J89" s="3">
        <f t="shared" si="36"/>
        <v>55.366692099851392</v>
      </c>
      <c r="K89" s="3">
        <f t="shared" si="37"/>
        <v>55.141702407630042</v>
      </c>
      <c r="L89" s="3">
        <f t="shared" si="38"/>
        <v>54.918206799991204</v>
      </c>
      <c r="M89" s="3">
        <f t="shared" si="39"/>
        <v>54.696194947090028</v>
      </c>
      <c r="N89" s="3">
        <f t="shared" si="40"/>
        <v>54.475656539559004</v>
      </c>
      <c r="O89" s="3">
        <f t="shared" si="41"/>
        <v>54.256593360413099</v>
      </c>
      <c r="P89">
        <f t="shared" si="45"/>
        <v>55.260195651289976</v>
      </c>
      <c r="Q89" s="3">
        <f t="shared" si="46"/>
        <v>21.956215317479117</v>
      </c>
      <c r="R89" s="3">
        <f t="shared" si="46"/>
        <v>21.709231471218228</v>
      </c>
      <c r="S89" s="3">
        <f t="shared" si="51"/>
        <v>21.481641318450084</v>
      </c>
      <c r="T89" s="3">
        <f t="shared" si="48"/>
        <v>21.250706188341784</v>
      </c>
      <c r="U89" s="3">
        <f t="shared" si="49"/>
        <v>20.985613611365046</v>
      </c>
      <c r="V89" s="3">
        <f t="shared" si="50"/>
        <v>20.659204315247951</v>
      </c>
      <c r="W89" s="3"/>
      <c r="X89" s="3"/>
      <c r="Y89" s="3"/>
      <c r="Z89" s="3"/>
    </row>
    <row r="90" spans="1:26" x14ac:dyDescent="0.25">
      <c r="A90" s="1">
        <f t="shared" si="32"/>
        <v>1.2638888888888882E-2</v>
      </c>
      <c r="B90">
        <f t="shared" si="31"/>
        <v>18</v>
      </c>
      <c r="C90">
        <f t="shared" si="47"/>
        <v>0</v>
      </c>
      <c r="D90">
        <f t="shared" si="42"/>
        <v>12</v>
      </c>
      <c r="E90">
        <f t="shared" si="43"/>
        <v>66.256593360413092</v>
      </c>
      <c r="F90" s="3">
        <f t="shared" si="44"/>
        <v>56.052962231094227</v>
      </c>
      <c r="G90" s="3">
        <f t="shared" si="33"/>
        <v>55.823432694750075</v>
      </c>
      <c r="H90" s="3">
        <f t="shared" si="34"/>
        <v>55.595428676025989</v>
      </c>
      <c r="I90" s="3">
        <f t="shared" si="35"/>
        <v>55.368939762571721</v>
      </c>
      <c r="J90" s="3">
        <f t="shared" si="36"/>
        <v>55.143955587968911</v>
      </c>
      <c r="K90" s="3">
        <f t="shared" si="37"/>
        <v>54.920465827029034</v>
      </c>
      <c r="L90" s="3">
        <f t="shared" si="38"/>
        <v>54.698460190107788</v>
      </c>
      <c r="M90" s="3">
        <f t="shared" si="39"/>
        <v>54.477928416225957</v>
      </c>
      <c r="N90" s="3">
        <f t="shared" si="40"/>
        <v>54.258860264745138</v>
      </c>
      <c r="O90" s="3">
        <f t="shared" si="41"/>
        <v>54.041257506793542</v>
      </c>
      <c r="P90">
        <f t="shared" si="45"/>
        <v>55.038169115731229</v>
      </c>
      <c r="Q90" s="3">
        <f t="shared" si="46"/>
        <v>21.957727082300263</v>
      </c>
      <c r="R90" s="3">
        <f t="shared" si="46"/>
        <v>21.710589029762719</v>
      </c>
      <c r="S90" s="3">
        <f t="shared" si="51"/>
        <v>21.481407170036274</v>
      </c>
      <c r="T90" s="3">
        <f t="shared" si="48"/>
        <v>21.248315167060994</v>
      </c>
      <c r="U90" s="3">
        <f t="shared" si="49"/>
        <v>20.981321441025223</v>
      </c>
      <c r="V90" s="3">
        <f t="shared" si="50"/>
        <v>20.653827159524536</v>
      </c>
      <c r="W90" s="3"/>
      <c r="X90" s="3"/>
      <c r="Y90" s="3"/>
      <c r="Z90" s="3"/>
    </row>
    <row r="91" spans="1:26" x14ac:dyDescent="0.25">
      <c r="A91" s="1">
        <f t="shared" si="32"/>
        <v>1.2800925925925919E-2</v>
      </c>
      <c r="B91">
        <f t="shared" si="31"/>
        <v>18</v>
      </c>
      <c r="C91">
        <f t="shared" si="47"/>
        <v>0</v>
      </c>
      <c r="D91">
        <f t="shared" si="42"/>
        <v>12</v>
      </c>
      <c r="E91">
        <f t="shared" si="43"/>
        <v>66.041257506793542</v>
      </c>
      <c r="F91" s="3">
        <f t="shared" si="44"/>
        <v>55.825660663435599</v>
      </c>
      <c r="G91" s="3">
        <f t="shared" si="33"/>
        <v>55.597661324000413</v>
      </c>
      <c r="H91" s="3">
        <f t="shared" si="34"/>
        <v>55.371177332067816</v>
      </c>
      <c r="I91" s="3">
        <f t="shared" si="35"/>
        <v>55.146198344703244</v>
      </c>
      <c r="J91" s="3">
        <f t="shared" si="36"/>
        <v>54.922714064597784</v>
      </c>
      <c r="K91" s="3">
        <f t="shared" si="37"/>
        <v>54.700714235397506</v>
      </c>
      <c r="L91" s="3">
        <f t="shared" si="38"/>
        <v>54.480188636055736</v>
      </c>
      <c r="M91" s="3">
        <f t="shared" si="39"/>
        <v>54.261127073999788</v>
      </c>
      <c r="N91" s="3">
        <f t="shared" si="40"/>
        <v>54.043519376862172</v>
      </c>
      <c r="O91" s="3">
        <f t="shared" si="41"/>
        <v>53.827367303963584</v>
      </c>
      <c r="P91">
        <f t="shared" si="45"/>
        <v>54.81763283550837</v>
      </c>
      <c r="Q91" s="3">
        <f t="shared" si="46"/>
        <v>21.959101861706024</v>
      </c>
      <c r="R91" s="3">
        <f t="shared" si="46"/>
        <v>21.711845963259496</v>
      </c>
      <c r="S91" s="3">
        <f t="shared" si="51"/>
        <v>21.481133460008856</v>
      </c>
      <c r="T91" s="3">
        <f t="shared" si="48"/>
        <v>21.245942046446761</v>
      </c>
      <c r="U91" s="3">
        <f t="shared" si="49"/>
        <v>20.977086402142678</v>
      </c>
      <c r="V91" s="3">
        <f t="shared" si="50"/>
        <v>20.64852595277797</v>
      </c>
      <c r="W91" s="3"/>
      <c r="X91" s="3"/>
      <c r="Y91" s="3"/>
      <c r="Z91" s="3"/>
    </row>
    <row r="92" spans="1:26" x14ac:dyDescent="0.25">
      <c r="A92" s="1">
        <f t="shared" si="32"/>
        <v>1.2962962962962956E-2</v>
      </c>
      <c r="B92">
        <f t="shared" si="31"/>
        <v>18</v>
      </c>
      <c r="C92">
        <f t="shared" si="47"/>
        <v>0</v>
      </c>
      <c r="D92">
        <f t="shared" si="42"/>
        <v>12</v>
      </c>
      <c r="E92">
        <f t="shared" si="43"/>
        <v>65.827367303963584</v>
      </c>
      <c r="F92" s="3">
        <f t="shared" si="44"/>
        <v>55.599883604757402</v>
      </c>
      <c r="G92" s="3">
        <f t="shared" si="33"/>
        <v>55.373404260918448</v>
      </c>
      <c r="H92" s="3">
        <f t="shared" si="34"/>
        <v>55.148430162265406</v>
      </c>
      <c r="I92" s="3">
        <f t="shared" si="35"/>
        <v>54.924951034816594</v>
      </c>
      <c r="J92" s="3">
        <f t="shared" si="36"/>
        <v>54.70295664991184</v>
      </c>
      <c r="K92" s="3">
        <f t="shared" si="37"/>
        <v>54.482436819572897</v>
      </c>
      <c r="L92" s="3">
        <f t="shared" si="38"/>
        <v>54.263381390893407</v>
      </c>
      <c r="M92" s="3">
        <f t="shared" si="39"/>
        <v>54.045780239251165</v>
      </c>
      <c r="N92" s="3">
        <f t="shared" si="40"/>
        <v>53.829623260094465</v>
      </c>
      <c r="O92" s="3">
        <f t="shared" si="41"/>
        <v>53.614912201015201</v>
      </c>
      <c r="P92">
        <f t="shared" si="45"/>
        <v>54.598575962349685</v>
      </c>
      <c r="Q92" s="3">
        <f t="shared" si="46"/>
        <v>21.960343119525785</v>
      </c>
      <c r="R92" s="3">
        <f t="shared" si="46"/>
        <v>21.713004000923206</v>
      </c>
      <c r="S92" s="3">
        <f t="shared" si="51"/>
        <v>21.480819936287055</v>
      </c>
      <c r="T92" s="3">
        <f t="shared" si="48"/>
        <v>21.243585550294821</v>
      </c>
      <c r="U92" s="3">
        <f t="shared" si="49"/>
        <v>20.972907065788434</v>
      </c>
      <c r="V92" s="3">
        <f t="shared" si="50"/>
        <v>20.643299377781887</v>
      </c>
      <c r="W92" s="3"/>
      <c r="X92" s="3"/>
      <c r="Y92" s="3"/>
      <c r="Z92" s="3"/>
    </row>
    <row r="93" spans="1:26" x14ac:dyDescent="0.25">
      <c r="A93" s="1">
        <f t="shared" si="32"/>
        <v>1.3124999999999993E-2</v>
      </c>
      <c r="B93">
        <f t="shared" si="31"/>
        <v>18</v>
      </c>
      <c r="C93">
        <f t="shared" si="47"/>
        <v>0</v>
      </c>
      <c r="D93">
        <f t="shared" si="42"/>
        <v>12</v>
      </c>
      <c r="E93">
        <f t="shared" si="43"/>
        <v>65.614912201015201</v>
      </c>
      <c r="F93" s="3">
        <f t="shared" si="44"/>
        <v>55.375620001522528</v>
      </c>
      <c r="G93" s="3">
        <f t="shared" si="33"/>
        <v>55.150650519975834</v>
      </c>
      <c r="H93" s="3">
        <f t="shared" si="34"/>
        <v>54.927176248647143</v>
      </c>
      <c r="I93" s="3">
        <f t="shared" si="35"/>
        <v>54.705186982047991</v>
      </c>
      <c r="J93" s="3">
        <f t="shared" si="36"/>
        <v>54.484672559709267</v>
      </c>
      <c r="K93" s="3">
        <f t="shared" si="37"/>
        <v>54.265622861572581</v>
      </c>
      <c r="L93" s="3">
        <f t="shared" si="38"/>
        <v>54.048027802417622</v>
      </c>
      <c r="M93" s="3">
        <f t="shared" si="39"/>
        <v>53.831877325119663</v>
      </c>
      <c r="N93" s="3">
        <f t="shared" si="40"/>
        <v>53.617161392490672</v>
      </c>
      <c r="O93" s="3">
        <f t="shared" si="41"/>
        <v>53.403881740471938</v>
      </c>
      <c r="P93">
        <f t="shared" si="45"/>
        <v>54.380987743397519</v>
      </c>
      <c r="Q93" s="3">
        <f t="shared" si="46"/>
        <v>21.961454190086489</v>
      </c>
      <c r="R93" s="3">
        <f t="shared" si="46"/>
        <v>21.714064854700855</v>
      </c>
      <c r="S93" s="3">
        <f t="shared" si="51"/>
        <v>21.480466413792129</v>
      </c>
      <c r="T93" s="3">
        <f t="shared" si="48"/>
        <v>21.241244463398829</v>
      </c>
      <c r="U93" s="3">
        <f t="shared" si="49"/>
        <v>20.968782021543422</v>
      </c>
      <c r="V93" s="3">
        <f t="shared" si="50"/>
        <v>20.63814610949073</v>
      </c>
      <c r="W93" s="3"/>
      <c r="X93" s="3"/>
      <c r="Y93" s="3"/>
      <c r="Z93" s="3"/>
    </row>
    <row r="94" spans="1:26" x14ac:dyDescent="0.25">
      <c r="A94" s="1">
        <f t="shared" si="32"/>
        <v>1.3287037037037029E-2</v>
      </c>
      <c r="B94">
        <f t="shared" si="31"/>
        <v>18</v>
      </c>
      <c r="C94">
        <f t="shared" si="47"/>
        <v>0</v>
      </c>
      <c r="D94">
        <f t="shared" si="42"/>
        <v>12</v>
      </c>
      <c r="E94">
        <f t="shared" si="43"/>
        <v>65.403881740471945</v>
      </c>
      <c r="F94" s="3">
        <f t="shared" si="44"/>
        <v>55.152858896112953</v>
      </c>
      <c r="G94" s="3">
        <f t="shared" si="33"/>
        <v>54.929389211109907</v>
      </c>
      <c r="H94" s="3">
        <f t="shared" si="34"/>
        <v>54.707404768256737</v>
      </c>
      <c r="I94" s="3">
        <f t="shared" si="35"/>
        <v>54.486895430101583</v>
      </c>
      <c r="J94" s="3">
        <f t="shared" si="36"/>
        <v>54.267851103911781</v>
      </c>
      <c r="K94" s="3">
        <f t="shared" si="37"/>
        <v>54.050261737096008</v>
      </c>
      <c r="L94" s="3">
        <f t="shared" si="38"/>
        <v>53.834117311668749</v>
      </c>
      <c r="M94" s="3">
        <f t="shared" si="39"/>
        <v>53.619407837552778</v>
      </c>
      <c r="N94" s="3">
        <f t="shared" si="40"/>
        <v>53.406123344474643</v>
      </c>
      <c r="O94" s="3">
        <f t="shared" si="41"/>
        <v>53.194265556802705</v>
      </c>
      <c r="P94">
        <f t="shared" si="45"/>
        <v>54.164857519708775</v>
      </c>
      <c r="Q94" s="3">
        <f t="shared" si="46"/>
        <v>21.96243828619604</v>
      </c>
      <c r="R94" s="3">
        <f t="shared" si="46"/>
        <v>21.715030217314236</v>
      </c>
      <c r="S94" s="3">
        <f t="shared" si="51"/>
        <v>21.48007276812821</v>
      </c>
      <c r="T94" s="3">
        <f t="shared" si="48"/>
        <v>21.238917628996482</v>
      </c>
      <c r="U94" s="3">
        <f t="shared" si="49"/>
        <v>20.964709878629613</v>
      </c>
      <c r="V94" s="3">
        <f t="shared" si="50"/>
        <v>20.633064816882804</v>
      </c>
      <c r="W94" s="3"/>
      <c r="X94" s="3"/>
      <c r="Y94" s="3"/>
      <c r="Z94" s="3"/>
    </row>
    <row r="95" spans="1:26" x14ac:dyDescent="0.25">
      <c r="A95" s="1">
        <f t="shared" si="32"/>
        <v>1.3449074074074066E-2</v>
      </c>
      <c r="B95">
        <f t="shared" si="31"/>
        <v>18</v>
      </c>
      <c r="C95">
        <f t="shared" si="47"/>
        <v>0</v>
      </c>
      <c r="D95">
        <f t="shared" si="42"/>
        <v>12</v>
      </c>
      <c r="E95">
        <f t="shared" si="43"/>
        <v>65.194265556802705</v>
      </c>
      <c r="F95" s="3">
        <f t="shared" si="44"/>
        <v>54.931589425380174</v>
      </c>
      <c r="G95" s="3">
        <f t="shared" si="33"/>
        <v>54.709609538277149</v>
      </c>
      <c r="H95" s="3">
        <f t="shared" si="34"/>
        <v>54.489104991709667</v>
      </c>
      <c r="I95" s="3">
        <f t="shared" si="35"/>
        <v>54.270065715808883</v>
      </c>
      <c r="J95" s="3">
        <f t="shared" si="36"/>
        <v>54.052481685127006</v>
      </c>
      <c r="K95" s="3">
        <f t="shared" si="37"/>
        <v>53.836342914090011</v>
      </c>
      <c r="L95" s="3">
        <f t="shared" si="38"/>
        <v>53.621639451498929</v>
      </c>
      <c r="M95" s="3">
        <f t="shared" si="39"/>
        <v>53.408361373877064</v>
      </c>
      <c r="N95" s="3">
        <f t="shared" si="40"/>
        <v>53.19649877741945</v>
      </c>
      <c r="O95" s="3">
        <f t="shared" si="41"/>
        <v>52.986053374998662</v>
      </c>
      <c r="P95">
        <f t="shared" si="45"/>
        <v>53.950174724818702</v>
      </c>
      <c r="Q95" s="3">
        <f t="shared" si="46"/>
        <v>21.963298506425492</v>
      </c>
      <c r="R95" s="3">
        <f t="shared" si="46"/>
        <v>21.71590176069294</v>
      </c>
      <c r="S95" s="3">
        <f t="shared" si="51"/>
        <v>21.47963892983201</v>
      </c>
      <c r="T95" s="3">
        <f t="shared" si="48"/>
        <v>21.236603946210021</v>
      </c>
      <c r="U95" s="3">
        <f t="shared" si="49"/>
        <v>20.960689266833018</v>
      </c>
      <c r="V95" s="3">
        <f t="shared" si="50"/>
        <v>20.628054164753468</v>
      </c>
      <c r="W95" s="3"/>
      <c r="X95" s="3"/>
      <c r="Y95" s="3"/>
      <c r="Z95" s="3"/>
    </row>
    <row r="96" spans="1:26" x14ac:dyDescent="0.25">
      <c r="A96" s="1">
        <f t="shared" si="32"/>
        <v>1.3611111111111103E-2</v>
      </c>
      <c r="B96">
        <f t="shared" si="31"/>
        <v>18</v>
      </c>
      <c r="C96">
        <f t="shared" si="47"/>
        <v>0</v>
      </c>
      <c r="D96">
        <f t="shared" si="42"/>
        <v>12</v>
      </c>
      <c r="E96">
        <f t="shared" si="43"/>
        <v>64.986053374998662</v>
      </c>
      <c r="F96" s="3">
        <f t="shared" si="44"/>
        <v>54.71180081925381</v>
      </c>
      <c r="G96" s="3">
        <f t="shared" si="33"/>
        <v>54.491300798064806</v>
      </c>
      <c r="H96" s="3">
        <f t="shared" si="34"/>
        <v>54.272266281807774</v>
      </c>
      <c r="I96" s="3">
        <f t="shared" si="35"/>
        <v>54.054687267746324</v>
      </c>
      <c r="J96" s="3">
        <f t="shared" si="36"/>
        <v>53.838553797268993</v>
      </c>
      <c r="K96" s="3">
        <f t="shared" si="37"/>
        <v>53.623855951372249</v>
      </c>
      <c r="L96" s="3">
        <f t="shared" si="38"/>
        <v>53.410583845198438</v>
      </c>
      <c r="M96" s="3">
        <f t="shared" si="39"/>
        <v>53.198727621427388</v>
      </c>
      <c r="N96" s="3">
        <f t="shared" si="40"/>
        <v>52.98827744227949</v>
      </c>
      <c r="O96" s="3">
        <f t="shared" si="41"/>
        <v>52.779235009208172</v>
      </c>
      <c r="P96">
        <f t="shared" si="45"/>
        <v>53.736928883362751</v>
      </c>
      <c r="Q96" s="3">
        <f t="shared" si="46"/>
        <v>21.964037841766853</v>
      </c>
      <c r="R96" s="3">
        <f t="shared" si="46"/>
        <v>21.716681134733953</v>
      </c>
      <c r="S96" s="3">
        <f t="shared" si="51"/>
        <v>21.479164879138736</v>
      </c>
      <c r="T96" s="3">
        <f t="shared" si="48"/>
        <v>21.234302367507169</v>
      </c>
      <c r="U96" s="3">
        <f t="shared" si="49"/>
        <v>20.956718837243841</v>
      </c>
      <c r="V96" s="3">
        <f t="shared" si="50"/>
        <v>20.623112815447424</v>
      </c>
      <c r="W96" s="3"/>
      <c r="X96" s="3"/>
      <c r="Y96" s="3"/>
      <c r="Z96" s="3"/>
    </row>
    <row r="97" spans="1:26" x14ac:dyDescent="0.25">
      <c r="A97" s="1">
        <f t="shared" si="32"/>
        <v>1.377314814814814E-2</v>
      </c>
      <c r="B97">
        <f t="shared" si="31"/>
        <v>18</v>
      </c>
      <c r="C97">
        <f t="shared" si="47"/>
        <v>0</v>
      </c>
      <c r="D97">
        <f t="shared" si="42"/>
        <v>12</v>
      </c>
      <c r="E97">
        <f t="shared" si="43"/>
        <v>64.779235009208179</v>
      </c>
      <c r="F97" s="3">
        <f t="shared" si="44"/>
        <v>54.493482399403895</v>
      </c>
      <c r="G97" s="3">
        <f t="shared" si="33"/>
        <v>54.274452378356152</v>
      </c>
      <c r="H97" s="3">
        <f t="shared" si="34"/>
        <v>54.056878092207498</v>
      </c>
      <c r="I97" s="3">
        <f t="shared" si="35"/>
        <v>53.840749604906463</v>
      </c>
      <c r="J97" s="3">
        <f t="shared" si="36"/>
        <v>53.62605702423231</v>
      </c>
      <c r="K97" s="3">
        <f t="shared" si="37"/>
        <v>53.412790497308215</v>
      </c>
      <c r="L97" s="3">
        <f t="shared" si="38"/>
        <v>53.200940205175563</v>
      </c>
      <c r="M97" s="3">
        <f t="shared" si="39"/>
        <v>52.990496356229649</v>
      </c>
      <c r="N97" s="3">
        <f t="shared" si="40"/>
        <v>52.78144917827607</v>
      </c>
      <c r="O97" s="3">
        <f t="shared" si="41"/>
        <v>52.573800361425228</v>
      </c>
      <c r="P97">
        <f t="shared" si="45"/>
        <v>53.525109609752107</v>
      </c>
      <c r="Q97" s="3">
        <f t="shared" si="46"/>
        <v>21.964659181733516</v>
      </c>
      <c r="R97" s="3">
        <f t="shared" si="46"/>
        <v>21.717369966334591</v>
      </c>
      <c r="S97" s="3">
        <f t="shared" si="51"/>
        <v>21.478650641216191</v>
      </c>
      <c r="T97" s="3">
        <f t="shared" si="48"/>
        <v>21.232011896202945</v>
      </c>
      <c r="U97" s="3">
        <f t="shared" si="49"/>
        <v>20.952797262836526</v>
      </c>
      <c r="V97" s="3">
        <f t="shared" si="50"/>
        <v>20.618239430521559</v>
      </c>
      <c r="W97" s="3"/>
      <c r="X97" s="3"/>
      <c r="Y97" s="3"/>
      <c r="Z97" s="3"/>
    </row>
    <row r="98" spans="1:26" x14ac:dyDescent="0.25">
      <c r="A98" s="1">
        <f t="shared" si="32"/>
        <v>1.3935185185185177E-2</v>
      </c>
      <c r="B98">
        <f t="shared" si="31"/>
        <v>18</v>
      </c>
      <c r="C98">
        <f t="shared" si="47"/>
        <v>0</v>
      </c>
      <c r="D98">
        <f t="shared" si="42"/>
        <v>12</v>
      </c>
      <c r="E98">
        <f t="shared" si="43"/>
        <v>64.573800361425228</v>
      </c>
      <c r="F98" s="3">
        <f t="shared" si="44"/>
        <v>54.276623577952762</v>
      </c>
      <c r="G98" s="3">
        <f t="shared" si="33"/>
        <v>54.059053757045334</v>
      </c>
      <c r="H98" s="3">
        <f t="shared" si="34"/>
        <v>53.842929966137675</v>
      </c>
      <c r="I98" s="3">
        <f t="shared" si="35"/>
        <v>53.628242335418641</v>
      </c>
      <c r="J98" s="3">
        <f t="shared" si="36"/>
        <v>53.41498103861565</v>
      </c>
      <c r="K98" s="3">
        <f t="shared" si="37"/>
        <v>53.203136288537721</v>
      </c>
      <c r="L98" s="3">
        <f t="shared" si="38"/>
        <v>52.992698331685951</v>
      </c>
      <c r="M98" s="3">
        <f t="shared" si="39"/>
        <v>52.783657441733006</v>
      </c>
      <c r="N98" s="3">
        <f t="shared" si="40"/>
        <v>52.576003911632455</v>
      </c>
      <c r="O98" s="3">
        <f t="shared" si="41"/>
        <v>52.369739420227283</v>
      </c>
      <c r="P98">
        <f t="shared" si="45"/>
        <v>53.314706606898639</v>
      </c>
      <c r="Q98" s="3">
        <f t="shared" si="46"/>
        <v>21.965165319961731</v>
      </c>
      <c r="R98" s="3">
        <f t="shared" si="46"/>
        <v>21.717969858654229</v>
      </c>
      <c r="S98" s="3">
        <f t="shared" si="51"/>
        <v>21.478096281823554</v>
      </c>
      <c r="T98" s="3">
        <f t="shared" si="48"/>
        <v>21.229731584018221</v>
      </c>
      <c r="U98" s="3">
        <f t="shared" si="49"/>
        <v>20.948923238910126</v>
      </c>
      <c r="V98" s="3">
        <f t="shared" si="50"/>
        <v>20.613432672331992</v>
      </c>
      <c r="W98" s="3"/>
      <c r="X98" s="3"/>
      <c r="Y98" s="3"/>
      <c r="Z98" s="3"/>
    </row>
    <row r="99" spans="1:26" x14ac:dyDescent="0.25">
      <c r="A99" s="1">
        <f t="shared" si="32"/>
        <v>1.4097222222222214E-2</v>
      </c>
      <c r="B99">
        <f t="shared" si="31"/>
        <v>18</v>
      </c>
      <c r="C99">
        <f t="shared" si="47"/>
        <v>0</v>
      </c>
      <c r="D99">
        <f t="shared" si="42"/>
        <v>12</v>
      </c>
      <c r="E99">
        <f t="shared" si="43"/>
        <v>64.36973942022729</v>
      </c>
      <c r="F99" s="3">
        <f t="shared" si="44"/>
        <v>54.061213856232818</v>
      </c>
      <c r="G99" s="3">
        <f t="shared" si="33"/>
        <v>53.845094500798112</v>
      </c>
      <c r="H99" s="3">
        <f t="shared" si="34"/>
        <v>53.630411535163169</v>
      </c>
      <c r="I99" s="3">
        <f t="shared" si="35"/>
        <v>53.417155155315598</v>
      </c>
      <c r="J99" s="3">
        <f t="shared" si="36"/>
        <v>53.205315600491289</v>
      </c>
      <c r="K99" s="3">
        <f t="shared" si="37"/>
        <v>52.994883148747213</v>
      </c>
      <c r="L99" s="3">
        <f t="shared" si="38"/>
        <v>52.785848111607791</v>
      </c>
      <c r="M99" s="3">
        <f t="shared" si="39"/>
        <v>52.578200827587864</v>
      </c>
      <c r="N99" s="3">
        <f t="shared" si="40"/>
        <v>52.371931654354647</v>
      </c>
      <c r="O99" s="3">
        <f t="shared" si="41"/>
        <v>52.167042259558848</v>
      </c>
      <c r="P99">
        <f t="shared" si="45"/>
        <v>53.105709664985724</v>
      </c>
      <c r="Q99" s="3">
        <f t="shared" si="46"/>
        <v>21.965558959364444</v>
      </c>
      <c r="R99" s="3">
        <f t="shared" si="46"/>
        <v>21.718482390567608</v>
      </c>
      <c r="S99" s="3">
        <f t="shared" si="51"/>
        <v>21.477501903355328</v>
      </c>
      <c r="T99" s="3">
        <f t="shared" si="48"/>
        <v>21.227460528707027</v>
      </c>
      <c r="U99" s="3">
        <f t="shared" si="49"/>
        <v>20.945095483407222</v>
      </c>
      <c r="V99" s="3">
        <f t="shared" si="50"/>
        <v>20.60869120554085</v>
      </c>
      <c r="W99" s="3"/>
      <c r="X99" s="3"/>
      <c r="Y99" s="3"/>
      <c r="Z99" s="3"/>
    </row>
    <row r="100" spans="1:26" x14ac:dyDescent="0.25">
      <c r="A100" s="1">
        <f t="shared" si="32"/>
        <v>1.4259259259259251E-2</v>
      </c>
      <c r="B100">
        <f t="shared" si="31"/>
        <v>18</v>
      </c>
      <c r="C100">
        <f t="shared" si="47"/>
        <v>0</v>
      </c>
      <c r="D100">
        <f t="shared" si="42"/>
        <v>12</v>
      </c>
      <c r="E100">
        <f t="shared" si="43"/>
        <v>64.167042259558855</v>
      </c>
      <c r="F100" s="3">
        <f t="shared" si="44"/>
        <v>53.847242823587031</v>
      </c>
      <c r="G100" s="3">
        <f t="shared" si="33"/>
        <v>53.632564263855222</v>
      </c>
      <c r="H100" s="3">
        <f t="shared" si="34"/>
        <v>53.41931251799118</v>
      </c>
      <c r="I100" s="3">
        <f t="shared" si="35"/>
        <v>53.207477847342588</v>
      </c>
      <c r="J100" s="3">
        <f t="shared" si="36"/>
        <v>52.997050556217111</v>
      </c>
      <c r="K100" s="3">
        <f t="shared" si="37"/>
        <v>52.788020987484664</v>
      </c>
      <c r="L100" s="3">
        <f t="shared" si="38"/>
        <v>52.580379517259502</v>
      </c>
      <c r="M100" s="3">
        <f t="shared" si="39"/>
        <v>52.374116548466375</v>
      </c>
      <c r="N100" s="3">
        <f t="shared" si="40"/>
        <v>52.169222503054712</v>
      </c>
      <c r="O100" s="3">
        <f t="shared" si="41"/>
        <v>51.965699037557549</v>
      </c>
      <c r="P100">
        <f t="shared" si="45"/>
        <v>52.898108660281594</v>
      </c>
      <c r="Q100" s="3">
        <f t="shared" si="46"/>
        <v>21.965842716882484</v>
      </c>
      <c r="R100" s="3">
        <f t="shared" si="46"/>
        <v>21.718909116278528</v>
      </c>
      <c r="S100" s="3">
        <f t="shared" si="51"/>
        <v>21.476867641234808</v>
      </c>
      <c r="T100" s="3">
        <f t="shared" si="48"/>
        <v>21.225197871761424</v>
      </c>
      <c r="U100" s="3">
        <f t="shared" si="49"/>
        <v>20.941312737127561</v>
      </c>
      <c r="V100" s="3">
        <f t="shared" si="50"/>
        <v>20.604013698539884</v>
      </c>
      <c r="W100" s="3"/>
      <c r="X100" s="3"/>
      <c r="Y100" s="3"/>
      <c r="Z100" s="3"/>
    </row>
    <row r="101" spans="1:26" x14ac:dyDescent="0.25">
      <c r="A101" s="1">
        <f t="shared" si="32"/>
        <v>1.4421296296296288E-2</v>
      </c>
      <c r="B101">
        <f t="shared" si="31"/>
        <v>18</v>
      </c>
      <c r="C101">
        <f t="shared" si="47"/>
        <v>0</v>
      </c>
      <c r="D101">
        <f t="shared" si="42"/>
        <v>12</v>
      </c>
      <c r="E101">
        <f t="shared" si="43"/>
        <v>63.965699037557549</v>
      </c>
      <c r="F101" s="3">
        <f t="shared" si="44"/>
        <v>53.634700156209</v>
      </c>
      <c r="G101" s="3">
        <f t="shared" si="33"/>
        <v>53.421452786875406</v>
      </c>
      <c r="H101" s="3">
        <f t="shared" si="34"/>
        <v>53.209622719317125</v>
      </c>
      <c r="I101" s="3">
        <f t="shared" si="35"/>
        <v>52.999200279806189</v>
      </c>
      <c r="J101" s="3">
        <f t="shared" si="36"/>
        <v>52.790175837288217</v>
      </c>
      <c r="K101" s="3">
        <f t="shared" si="37"/>
        <v>52.582539799013986</v>
      </c>
      <c r="L101" s="3">
        <f t="shared" si="38"/>
        <v>52.376282605256989</v>
      </c>
      <c r="M101" s="3">
        <f t="shared" si="39"/>
        <v>52.171394722922486</v>
      </c>
      <c r="N101" s="3">
        <f t="shared" si="40"/>
        <v>51.967866637813565</v>
      </c>
      <c r="O101" s="3">
        <f t="shared" si="41"/>
        <v>51.765699995419716</v>
      </c>
      <c r="P101">
        <f t="shared" si="45"/>
        <v>52.69189355399228</v>
      </c>
      <c r="Q101" s="3">
        <f t="shared" si="46"/>
        <v>21.966019127872773</v>
      </c>
      <c r="R101" s="3">
        <f t="shared" si="46"/>
        <v>21.719251565067744</v>
      </c>
      <c r="S101" s="3">
        <f t="shared" si="51"/>
        <v>21.47619366062473</v>
      </c>
      <c r="T101" s="3">
        <f t="shared" si="48"/>
        <v>21.22294279620019</v>
      </c>
      <c r="U101" s="3">
        <f t="shared" si="49"/>
        <v>20.937573763850793</v>
      </c>
      <c r="V101" s="3">
        <f t="shared" si="50"/>
        <v>20.599398824789407</v>
      </c>
      <c r="W101" s="3"/>
      <c r="X101" s="3"/>
      <c r="Y101" s="3"/>
      <c r="Z101" s="3"/>
    </row>
    <row r="102" spans="1:26" x14ac:dyDescent="0.25">
      <c r="A102" s="1">
        <f t="shared" si="32"/>
        <v>1.4583333333333325E-2</v>
      </c>
      <c r="B102">
        <f t="shared" si="31"/>
        <v>18</v>
      </c>
      <c r="C102">
        <f t="shared" si="47"/>
        <v>0</v>
      </c>
      <c r="D102">
        <f t="shared" si="42"/>
        <v>12</v>
      </c>
      <c r="E102">
        <f t="shared" si="43"/>
        <v>63.765699995419716</v>
      </c>
      <c r="F102" s="3">
        <f t="shared" si="44"/>
        <v>53.423575616020095</v>
      </c>
      <c r="G102" s="3">
        <f t="shared" si="33"/>
        <v>53.211749895815387</v>
      </c>
      <c r="H102" s="3">
        <f t="shared" si="34"/>
        <v>53.001332028707495</v>
      </c>
      <c r="I102" s="3">
        <f t="shared" si="35"/>
        <v>52.792312405459967</v>
      </c>
      <c r="J102" s="3">
        <f t="shared" si="36"/>
        <v>52.58468145922545</v>
      </c>
      <c r="K102" s="3">
        <f t="shared" si="37"/>
        <v>52.378429661206376</v>
      </c>
      <c r="L102" s="3">
        <f t="shared" si="38"/>
        <v>52.173547515407762</v>
      </c>
      <c r="M102" s="3">
        <f t="shared" si="39"/>
        <v>51.970025552288824</v>
      </c>
      <c r="N102" s="3">
        <f t="shared" si="40"/>
        <v>51.767854321080627</v>
      </c>
      <c r="O102" s="3">
        <f t="shared" si="41"/>
        <v>51.567035456302733</v>
      </c>
      <c r="P102">
        <f t="shared" si="45"/>
        <v>52.487054391151467</v>
      </c>
      <c r="Q102" s="3">
        <f t="shared" si="46"/>
        <v>21.966090650168585</v>
      </c>
      <c r="R102" s="3">
        <f t="shared" si="46"/>
        <v>21.719511241153086</v>
      </c>
      <c r="S102" s="3">
        <f t="shared" si="51"/>
        <v>21.475480153426023</v>
      </c>
      <c r="T102" s="3">
        <f t="shared" si="48"/>
        <v>21.220694524445449</v>
      </c>
      <c r="U102" s="3">
        <f t="shared" si="49"/>
        <v>20.933877350380953</v>
      </c>
      <c r="V102" s="3">
        <f t="shared" si="50"/>
        <v>20.594845264072092</v>
      </c>
      <c r="W102" s="3"/>
      <c r="X102" s="3"/>
      <c r="Y102" s="3"/>
      <c r="Z102" s="3"/>
    </row>
    <row r="103" spans="1:26" x14ac:dyDescent="0.25">
      <c r="A103" s="1">
        <f t="shared" si="32"/>
        <v>1.4745370370370362E-2</v>
      </c>
      <c r="B103">
        <f t="shared" si="31"/>
        <v>18</v>
      </c>
      <c r="C103">
        <f t="shared" si="47"/>
        <v>0</v>
      </c>
      <c r="D103">
        <f t="shared" si="42"/>
        <v>12</v>
      </c>
      <c r="E103">
        <f t="shared" si="43"/>
        <v>63.567035456302733</v>
      </c>
      <c r="F103" s="3">
        <f t="shared" si="44"/>
        <v>53.213859049581082</v>
      </c>
      <c r="G103" s="3">
        <f t="shared" si="33"/>
        <v>53.003445500844407</v>
      </c>
      <c r="H103" s="3">
        <f t="shared" si="34"/>
        <v>52.794430419517234</v>
      </c>
      <c r="I103" s="3">
        <f t="shared" si="35"/>
        <v>52.586804260424692</v>
      </c>
      <c r="J103" s="3">
        <f t="shared" si="36"/>
        <v>52.380557520498407</v>
      </c>
      <c r="K103" s="3">
        <f t="shared" si="37"/>
        <v>52.175680734466127</v>
      </c>
      <c r="L103" s="3">
        <f t="shared" si="38"/>
        <v>51.972164469639502</v>
      </c>
      <c r="M103" s="3">
        <f t="shared" si="39"/>
        <v>51.769999319608026</v>
      </c>
      <c r="N103" s="3">
        <f t="shared" si="40"/>
        <v>51.569175896607881</v>
      </c>
      <c r="O103" s="3">
        <f t="shared" si="41"/>
        <v>51.369695824261839</v>
      </c>
      <c r="P103">
        <f t="shared" si="45"/>
        <v>52.283581299544927</v>
      </c>
      <c r="Q103" s="3">
        <f t="shared" si="46"/>
        <v>21.966059667842895</v>
      </c>
      <c r="R103" s="3">
        <f t="shared" si="46"/>
        <v>21.719689623643276</v>
      </c>
      <c r="S103" s="3">
        <f t="shared" si="51"/>
        <v>21.474727335538276</v>
      </c>
      <c r="T103" s="3">
        <f t="shared" si="48"/>
        <v>21.218452316289575</v>
      </c>
      <c r="U103" s="3">
        <f t="shared" si="49"/>
        <v>20.930222306523849</v>
      </c>
      <c r="V103" s="3">
        <f t="shared" si="50"/>
        <v>20.590351703662098</v>
      </c>
      <c r="W103" s="3"/>
      <c r="X103" s="3"/>
      <c r="Y103" s="3"/>
      <c r="Z103" s="3"/>
    </row>
    <row r="104" spans="1:26" x14ac:dyDescent="0.25">
      <c r="A104" s="1">
        <f t="shared" si="32"/>
        <v>1.4907407407407399E-2</v>
      </c>
      <c r="B104">
        <f t="shared" si="31"/>
        <v>18</v>
      </c>
      <c r="C104">
        <f t="shared" si="47"/>
        <v>0</v>
      </c>
      <c r="D104">
        <f t="shared" si="42"/>
        <v>12</v>
      </c>
      <c r="E104">
        <f t="shared" si="43"/>
        <v>63.369695824261839</v>
      </c>
      <c r="F104" s="3">
        <f t="shared" si="44"/>
        <v>53.005540387036163</v>
      </c>
      <c r="G104" s="3">
        <f t="shared" si="33"/>
        <v>52.796529595291062</v>
      </c>
      <c r="H104" s="3">
        <f t="shared" si="34"/>
        <v>52.588907947839402</v>
      </c>
      <c r="I104" s="3">
        <f t="shared" si="35"/>
        <v>52.382665963140816</v>
      </c>
      <c r="J104" s="3">
        <f t="shared" si="36"/>
        <v>52.177794201480701</v>
      </c>
      <c r="K104" s="3">
        <f t="shared" si="37"/>
        <v>51.974283260688637</v>
      </c>
      <c r="L104" s="3">
        <f t="shared" si="38"/>
        <v>51.77212377096086</v>
      </c>
      <c r="M104" s="3">
        <f t="shared" si="39"/>
        <v>51.571306388596255</v>
      </c>
      <c r="N104" s="3">
        <f t="shared" si="40"/>
        <v>51.371821788416113</v>
      </c>
      <c r="O104" s="3">
        <f t="shared" si="41"/>
        <v>51.173671583219047</v>
      </c>
      <c r="P104">
        <f t="shared" si="45"/>
        <v>52.081464488666903</v>
      </c>
      <c r="Q104" s="3">
        <f t="shared" si="46"/>
        <v>21.9659284947023</v>
      </c>
      <c r="R104" s="3">
        <f t="shared" si="46"/>
        <v>21.719788166569899</v>
      </c>
      <c r="S104" s="3">
        <f t="shared" si="51"/>
        <v>21.473935444358219</v>
      </c>
      <c r="T104" s="3">
        <f t="shared" si="48"/>
        <v>21.216215466953383</v>
      </c>
      <c r="U104" s="3">
        <f t="shared" si="49"/>
        <v>20.926607465007127</v>
      </c>
      <c r="V104" s="3">
        <f t="shared" si="50"/>
        <v>20.585916839410807</v>
      </c>
      <c r="W104" s="3"/>
      <c r="X104" s="3"/>
      <c r="Y104" s="3"/>
      <c r="Z104" s="3"/>
    </row>
    <row r="105" spans="1:26" x14ac:dyDescent="0.25">
      <c r="A105" s="1">
        <f t="shared" si="32"/>
        <v>1.5069444444444436E-2</v>
      </c>
      <c r="B105">
        <f t="shared" si="31"/>
        <v>18</v>
      </c>
      <c r="C105">
        <f t="shared" si="47"/>
        <v>0</v>
      </c>
      <c r="D105">
        <f t="shared" si="42"/>
        <v>12</v>
      </c>
      <c r="E105">
        <f t="shared" si="43"/>
        <v>63.173671583219047</v>
      </c>
      <c r="F105" s="3">
        <f t="shared" si="44"/>
        <v>52.798609641087268</v>
      </c>
      <c r="G105" s="3">
        <f t="shared" si="33"/>
        <v>52.590992254620474</v>
      </c>
      <c r="H105" s="3">
        <f t="shared" si="34"/>
        <v>52.384754751485154</v>
      </c>
      <c r="I105" s="3">
        <f t="shared" si="35"/>
        <v>52.179887713351228</v>
      </c>
      <c r="J105" s="3">
        <f t="shared" si="36"/>
        <v>51.976381763435512</v>
      </c>
      <c r="K105" s="3">
        <f t="shared" si="37"/>
        <v>51.774227562248726</v>
      </c>
      <c r="L105" s="3">
        <f t="shared" si="38"/>
        <v>51.573415802452473</v>
      </c>
      <c r="M105" s="3">
        <f t="shared" si="39"/>
        <v>51.373937202636959</v>
      </c>
      <c r="N105" s="3">
        <f t="shared" si="40"/>
        <v>51.175782499791353</v>
      </c>
      <c r="O105" s="3">
        <f t="shared" si="41"/>
        <v>50.97895329596227</v>
      </c>
      <c r="P105">
        <f t="shared" si="45"/>
        <v>51.880694248707144</v>
      </c>
      <c r="Q105" s="3">
        <f t="shared" si="46"/>
        <v>21.965699377536076</v>
      </c>
      <c r="R105" s="3">
        <f t="shared" si="46"/>
        <v>21.719808298984351</v>
      </c>
      <c r="S105" s="3">
        <f t="shared" si="51"/>
        <v>21.473104736494697</v>
      </c>
      <c r="T105" s="3">
        <f t="shared" si="48"/>
        <v>21.213983305235484</v>
      </c>
      <c r="U105" s="3">
        <f t="shared" si="49"/>
        <v>20.923031681351624</v>
      </c>
      <c r="V105" s="3">
        <f t="shared" si="50"/>
        <v>20.581539376750936</v>
      </c>
      <c r="W105" s="3"/>
      <c r="X105" s="3"/>
      <c r="Y105" s="3"/>
      <c r="Z105" s="3"/>
    </row>
    <row r="106" spans="1:26" x14ac:dyDescent="0.25">
      <c r="A106" s="1">
        <f t="shared" si="32"/>
        <v>1.5231481481481473E-2</v>
      </c>
      <c r="B106">
        <f t="shared" si="31"/>
        <v>18</v>
      </c>
      <c r="C106">
        <f t="shared" si="47"/>
        <v>0</v>
      </c>
      <c r="D106">
        <f t="shared" si="42"/>
        <v>12</v>
      </c>
      <c r="E106">
        <f t="shared" si="43"/>
        <v>62.97895329596227</v>
      </c>
      <c r="F106" s="3">
        <f t="shared" si="44"/>
        <v>52.593056905996924</v>
      </c>
      <c r="G106" s="3">
        <f t="shared" si="33"/>
        <v>52.38682363543991</v>
      </c>
      <c r="H106" s="3">
        <f t="shared" si="34"/>
        <v>52.181961048992157</v>
      </c>
      <c r="I106" s="3">
        <f t="shared" si="35"/>
        <v>51.978459791112464</v>
      </c>
      <c r="J106" s="3">
        <f t="shared" si="36"/>
        <v>51.776310547529519</v>
      </c>
      <c r="K106" s="3">
        <f t="shared" si="37"/>
        <v>51.575504041017311</v>
      </c>
      <c r="L106" s="3">
        <f t="shared" si="38"/>
        <v>51.376031026286363</v>
      </c>
      <c r="M106" s="3">
        <f t="shared" si="39"/>
        <v>51.177882283802951</v>
      </c>
      <c r="N106" s="3">
        <f t="shared" si="40"/>
        <v>50.98104861230965</v>
      </c>
      <c r="O106" s="3">
        <f t="shared" si="41"/>
        <v>50.785531603172764</v>
      </c>
      <c r="P106">
        <f t="shared" si="45"/>
        <v>51.681260949566003</v>
      </c>
      <c r="Q106" s="3">
        <f t="shared" si="46"/>
        <v>21.965374499142147</v>
      </c>
      <c r="R106" s="3">
        <f t="shared" si="46"/>
        <v>21.719751425108697</v>
      </c>
      <c r="S106" s="3">
        <f t="shared" si="51"/>
        <v>21.472235485680827</v>
      </c>
      <c r="T106" s="3">
        <f t="shared" si="48"/>
        <v>21.211755191751759</v>
      </c>
      <c r="U106" s="3">
        <f t="shared" si="49"/>
        <v>20.919493833701445</v>
      </c>
      <c r="V106" s="3">
        <f t="shared" si="50"/>
        <v>20.577218031621371</v>
      </c>
      <c r="W106" s="3"/>
      <c r="X106" s="3"/>
      <c r="Y106" s="3"/>
      <c r="Z106" s="3"/>
    </row>
    <row r="107" spans="1:26" x14ac:dyDescent="0.25">
      <c r="A107" s="1">
        <f t="shared" si="32"/>
        <v>1.539351851851851E-2</v>
      </c>
      <c r="B107">
        <f t="shared" si="31"/>
        <v>18</v>
      </c>
      <c r="C107">
        <f t="shared" si="47"/>
        <v>0</v>
      </c>
      <c r="D107">
        <f t="shared" si="42"/>
        <v>12</v>
      </c>
      <c r="E107">
        <f t="shared" si="43"/>
        <v>62.785531603172764</v>
      </c>
      <c r="F107" s="3">
        <f t="shared" si="44"/>
        <v>52.388872356617895</v>
      </c>
      <c r="G107" s="3">
        <f t="shared" si="33"/>
        <v>52.184013974531261</v>
      </c>
      <c r="H107" s="3">
        <f t="shared" si="34"/>
        <v>51.980517138659827</v>
      </c>
      <c r="I107" s="3">
        <f t="shared" si="35"/>
        <v>51.778372555832661</v>
      </c>
      <c r="J107" s="3">
        <f t="shared" si="36"/>
        <v>51.577570973873605</v>
      </c>
      <c r="K107" s="3">
        <f t="shared" si="37"/>
        <v>51.37810317740481</v>
      </c>
      <c r="L107" s="3">
        <f t="shared" si="38"/>
        <v>51.179959982772068</v>
      </c>
      <c r="M107" s="3">
        <f t="shared" si="39"/>
        <v>50.983132231905209</v>
      </c>
      <c r="N107" s="3">
        <f t="shared" si="40"/>
        <v>50.787610784888535</v>
      </c>
      <c r="O107" s="3">
        <f t="shared" si="41"/>
        <v>50.593397222479226</v>
      </c>
      <c r="P107">
        <f t="shared" si="45"/>
        <v>51.483155039896509</v>
      </c>
      <c r="Q107" s="3">
        <f t="shared" si="46"/>
        <v>21.964955981149561</v>
      </c>
      <c r="R107" s="3">
        <f t="shared" si="46"/>
        <v>21.719618924531087</v>
      </c>
      <c r="S107" s="3">
        <f t="shared" si="51"/>
        <v>21.471327980865741</v>
      </c>
      <c r="T107" s="3">
        <f t="shared" si="48"/>
        <v>21.209530517263271</v>
      </c>
      <c r="U107" s="3">
        <f t="shared" si="49"/>
        <v>20.915992822619362</v>
      </c>
      <c r="V107" s="3">
        <f t="shared" si="50"/>
        <v>20.572951531315361</v>
      </c>
      <c r="W107" s="3"/>
      <c r="X107" s="3"/>
      <c r="Y107" s="3"/>
      <c r="Z107" s="3"/>
    </row>
    <row r="108" spans="1:26" x14ac:dyDescent="0.25">
      <c r="A108" s="1">
        <f t="shared" si="32"/>
        <v>1.5555555555555546E-2</v>
      </c>
      <c r="B108">
        <f t="shared" si="31"/>
        <v>18</v>
      </c>
      <c r="C108">
        <f t="shared" si="47"/>
        <v>0</v>
      </c>
      <c r="D108">
        <f t="shared" si="42"/>
        <v>12</v>
      </c>
      <c r="E108">
        <f t="shared" si="43"/>
        <v>62.593397222479226</v>
      </c>
      <c r="F108" s="3">
        <f t="shared" si="44"/>
        <v>52.186046247448104</v>
      </c>
      <c r="G108" s="3">
        <f t="shared" si="33"/>
        <v>51.982553587908718</v>
      </c>
      <c r="H108" s="3">
        <f t="shared" si="34"/>
        <v>51.780413397609756</v>
      </c>
      <c r="I108" s="3">
        <f t="shared" si="35"/>
        <v>51.579616445334771</v>
      </c>
      <c r="J108" s="3">
        <f t="shared" si="36"/>
        <v>51.380153540588779</v>
      </c>
      <c r="K108" s="3">
        <f t="shared" si="37"/>
        <v>51.182015529429776</v>
      </c>
      <c r="L108" s="3">
        <f t="shared" si="38"/>
        <v>50.985193289427919</v>
      </c>
      <c r="M108" s="3">
        <f t="shared" si="39"/>
        <v>50.78967772356684</v>
      </c>
      <c r="N108" s="3">
        <f t="shared" si="40"/>
        <v>50.595459752863611</v>
      </c>
      <c r="O108" s="3">
        <f t="shared" si="41"/>
        <v>50.402540947537027</v>
      </c>
      <c r="P108">
        <f t="shared" si="45"/>
        <v>51.286367046171527</v>
      </c>
      <c r="Q108" s="3">
        <f t="shared" si="46"/>
        <v>21.964445886654914</v>
      </c>
      <c r="R108" s="3">
        <f t="shared" si="46"/>
        <v>21.719412152437805</v>
      </c>
      <c r="S108" s="3">
        <f t="shared" si="51"/>
        <v>21.470382524470143</v>
      </c>
      <c r="T108" s="3">
        <f t="shared" si="48"/>
        <v>21.207308701090369</v>
      </c>
      <c r="U108" s="3">
        <f t="shared" si="49"/>
        <v>20.912527570853154</v>
      </c>
      <c r="V108" s="3">
        <f t="shared" si="50"/>
        <v>20.568738615255029</v>
      </c>
      <c r="W108" s="3"/>
      <c r="X108" s="3"/>
      <c r="Y108" s="3"/>
      <c r="Z108" s="3"/>
    </row>
    <row r="109" spans="1:26" x14ac:dyDescent="0.25">
      <c r="A109" s="1">
        <f t="shared" si="32"/>
        <v>1.5717592592592585E-2</v>
      </c>
      <c r="B109">
        <f t="shared" si="31"/>
        <v>18</v>
      </c>
      <c r="C109">
        <f t="shared" si="47"/>
        <v>0</v>
      </c>
      <c r="D109">
        <f t="shared" si="42"/>
        <v>12</v>
      </c>
      <c r="E109">
        <f t="shared" si="43"/>
        <v>62.402540947537027</v>
      </c>
      <c r="F109" s="3">
        <f t="shared" si="44"/>
        <v>51.984568911709481</v>
      </c>
      <c r="G109" s="3">
        <f t="shared" si="33"/>
        <v>51.782432869900354</v>
      </c>
      <c r="H109" s="3">
        <f t="shared" si="34"/>
        <v>51.581640280870054</v>
      </c>
      <c r="I109" s="3">
        <f t="shared" si="35"/>
        <v>51.38218197494357</v>
      </c>
      <c r="J109" s="3">
        <f t="shared" si="36"/>
        <v>51.184048822895882</v>
      </c>
      <c r="K109" s="3">
        <f t="shared" si="37"/>
        <v>50.987231731811278</v>
      </c>
      <c r="L109" s="3">
        <f t="shared" si="38"/>
        <v>50.791721640076098</v>
      </c>
      <c r="M109" s="3">
        <f t="shared" si="39"/>
        <v>50.597509511320759</v>
      </c>
      <c r="N109" s="3">
        <f t="shared" si="40"/>
        <v>50.404586327088886</v>
      </c>
      <c r="O109" s="3">
        <f t="shared" si="41"/>
        <v>50.212953647131144</v>
      </c>
      <c r="P109">
        <f t="shared" si="45"/>
        <v>51.090887571774758</v>
      </c>
      <c r="Q109" s="3">
        <f t="shared" si="46"/>
        <v>21.963846222688478</v>
      </c>
      <c r="R109" s="3">
        <f t="shared" si="46"/>
        <v>21.719132439875267</v>
      </c>
      <c r="S109" s="3">
        <f t="shared" si="51"/>
        <v>21.469399430791295</v>
      </c>
      <c r="T109" s="3">
        <f t="shared" si="48"/>
        <v>21.205089189610348</v>
      </c>
      <c r="U109" s="3">
        <f t="shared" si="49"/>
        <v>20.909097023077891</v>
      </c>
      <c r="V109" s="3">
        <f t="shared" si="50"/>
        <v>20.564578035695284</v>
      </c>
      <c r="W109" s="3"/>
      <c r="X109" s="3"/>
      <c r="Y109" s="3"/>
      <c r="Z109" s="3"/>
    </row>
    <row r="110" spans="1:26" x14ac:dyDescent="0.25">
      <c r="A110" s="1">
        <f t="shared" si="32"/>
        <v>1.5879629629629622E-2</v>
      </c>
      <c r="B110">
        <f t="shared" si="31"/>
        <v>18</v>
      </c>
      <c r="C110">
        <f t="shared" si="47"/>
        <v>0</v>
      </c>
      <c r="D110">
        <f t="shared" si="42"/>
        <v>12</v>
      </c>
      <c r="E110">
        <f t="shared" si="43"/>
        <v>62.212953647131144</v>
      </c>
      <c r="F110" s="3">
        <f t="shared" si="44"/>
        <v>51.784430760449339</v>
      </c>
      <c r="G110" s="3">
        <f t="shared" si="33"/>
        <v>51.583642292252279</v>
      </c>
      <c r="H110" s="3">
        <f t="shared" si="34"/>
        <v>51.384188320482174</v>
      </c>
      <c r="I110" s="3">
        <f t="shared" si="35"/>
        <v>51.186059736595205</v>
      </c>
      <c r="J110" s="3">
        <f t="shared" si="36"/>
        <v>50.989247472227831</v>
      </c>
      <c r="K110" s="3">
        <f t="shared" si="37"/>
        <v>50.793742495083791</v>
      </c>
      <c r="L110" s="3">
        <f t="shared" si="38"/>
        <v>50.59953580396018</v>
      </c>
      <c r="M110" s="3">
        <f t="shared" si="39"/>
        <v>50.406618422729878</v>
      </c>
      <c r="N110" s="3">
        <f t="shared" si="40"/>
        <v>50.214981393059553</v>
      </c>
      <c r="O110" s="3">
        <f t="shared" si="41"/>
        <v>50.024626264301524</v>
      </c>
      <c r="P110">
        <f t="shared" si="45"/>
        <v>50.896707296114172</v>
      </c>
      <c r="Q110" s="3">
        <f t="shared" si="46"/>
        <v>21.963158942524103</v>
      </c>
      <c r="R110" s="3">
        <f t="shared" si="46"/>
        <v>21.718781094036313</v>
      </c>
      <c r="S110" s="3">
        <f t="shared" si="51"/>
        <v>21.468379024544507</v>
      </c>
      <c r="T110" s="3">
        <f t="shared" si="48"/>
        <v>21.202871454835741</v>
      </c>
      <c r="U110" s="3">
        <f t="shared" si="49"/>
        <v>20.905700145618379</v>
      </c>
      <c r="V110" s="3">
        <f t="shared" si="50"/>
        <v>20.560468558360455</v>
      </c>
      <c r="W110" s="3"/>
      <c r="X110" s="3"/>
      <c r="Y110" s="3"/>
      <c r="Z110" s="3"/>
    </row>
    <row r="111" spans="1:26" x14ac:dyDescent="0.25">
      <c r="A111" s="1">
        <f t="shared" si="32"/>
        <v>1.6041666666666659E-2</v>
      </c>
      <c r="B111">
        <f t="shared" ref="B111:B174" si="52">B110</f>
        <v>18</v>
      </c>
      <c r="C111">
        <f t="shared" si="47"/>
        <v>0</v>
      </c>
      <c r="D111">
        <f t="shared" si="42"/>
        <v>12</v>
      </c>
      <c r="E111">
        <f t="shared" si="43"/>
        <v>62.024626264301524</v>
      </c>
      <c r="F111" s="3">
        <f t="shared" si="44"/>
        <v>51.58562228166317</v>
      </c>
      <c r="G111" s="3">
        <f t="shared" si="33"/>
        <v>51.386172403254093</v>
      </c>
      <c r="H111" s="3">
        <f t="shared" si="34"/>
        <v>51.18804812462912</v>
      </c>
      <c r="I111" s="3">
        <f t="shared" si="35"/>
        <v>50.991240397968063</v>
      </c>
      <c r="J111" s="3">
        <f t="shared" si="36"/>
        <v>50.795740215363139</v>
      </c>
      <c r="K111" s="3">
        <f t="shared" si="37"/>
        <v>50.601538604733392</v>
      </c>
      <c r="L111" s="3">
        <f t="shared" si="38"/>
        <v>50.408626624883937</v>
      </c>
      <c r="M111" s="3">
        <f t="shared" si="39"/>
        <v>50.216995359528504</v>
      </c>
      <c r="N111" s="3">
        <f t="shared" si="40"/>
        <v>50.026635910055987</v>
      </c>
      <c r="O111" s="3">
        <f t="shared" si="41"/>
        <v>49.837549815489673</v>
      </c>
      <c r="P111">
        <f t="shared" si="45"/>
        <v>50.703816973756901</v>
      </c>
      <c r="Q111" s="3">
        <f t="shared" si="46"/>
        <v>21.962385947845693</v>
      </c>
      <c r="R111" s="3">
        <f t="shared" si="46"/>
        <v>21.718359398566033</v>
      </c>
      <c r="S111" s="3">
        <f t="shared" si="51"/>
        <v>21.46732163952932</v>
      </c>
      <c r="T111" s="3">
        <f t="shared" si="48"/>
        <v>21.200654993070138</v>
      </c>
      <c r="U111" s="3">
        <f t="shared" si="49"/>
        <v>20.902335926155541</v>
      </c>
      <c r="V111" s="3">
        <f t="shared" si="50"/>
        <v>20.556408963016896</v>
      </c>
      <c r="W111" s="3"/>
      <c r="X111" s="3"/>
      <c r="Y111" s="3"/>
      <c r="Z111" s="3"/>
    </row>
    <row r="112" spans="1:26" x14ac:dyDescent="0.25">
      <c r="A112" s="1">
        <f t="shared" si="32"/>
        <v>1.6203703703703696E-2</v>
      </c>
      <c r="B112">
        <f t="shared" si="52"/>
        <v>18</v>
      </c>
      <c r="C112">
        <f t="shared" si="47"/>
        <v>1</v>
      </c>
      <c r="D112">
        <f t="shared" si="42"/>
        <v>12</v>
      </c>
      <c r="E112">
        <f t="shared" si="43"/>
        <v>61.837549815489673</v>
      </c>
      <c r="F112" s="3">
        <f t="shared" si="44"/>
        <v>61.757544662191819</v>
      </c>
      <c r="G112" s="3">
        <f t="shared" si="33"/>
        <v>51.388134039437723</v>
      </c>
      <c r="H112" s="3">
        <f t="shared" si="34"/>
        <v>51.190013826884702</v>
      </c>
      <c r="I112" s="3">
        <f t="shared" si="35"/>
        <v>50.9932103767839</v>
      </c>
      <c r="J112" s="3">
        <f t="shared" si="36"/>
        <v>50.797714701633915</v>
      </c>
      <c r="K112" s="3">
        <f t="shared" si="37"/>
        <v>50.603517853579689</v>
      </c>
      <c r="L112" s="3">
        <f t="shared" si="38"/>
        <v>50.410610920354138</v>
      </c>
      <c r="M112" s="3">
        <f t="shared" si="39"/>
        <v>50.218985020370347</v>
      </c>
      <c r="N112" s="3">
        <f t="shared" si="40"/>
        <v>50.028631296783949</v>
      </c>
      <c r="O112" s="3">
        <f t="shared" si="41"/>
        <v>49.839540910307917</v>
      </c>
      <c r="P112">
        <f t="shared" si="45"/>
        <v>51.722790360832811</v>
      </c>
      <c r="Q112" s="3">
        <f t="shared" si="46"/>
        <v>21.961529090781713</v>
      </c>
      <c r="R112" s="3">
        <f t="shared" si="46"/>
        <v>21.717868613883038</v>
      </c>
      <c r="S112" s="3">
        <f t="shared" si="51"/>
        <v>21.466227617409746</v>
      </c>
      <c r="T112" s="3">
        <f t="shared" si="48"/>
        <v>21.198439323638258</v>
      </c>
      <c r="U112" s="3">
        <f t="shared" si="49"/>
        <v>20.899003373419859</v>
      </c>
      <c r="V112" s="3">
        <f t="shared" si="50"/>
        <v>20.552398043984986</v>
      </c>
      <c r="W112" s="3"/>
      <c r="X112" s="3"/>
      <c r="Y112" s="3"/>
      <c r="Z112" s="3"/>
    </row>
    <row r="113" spans="1:26" x14ac:dyDescent="0.25">
      <c r="A113" s="1">
        <f t="shared" si="32"/>
        <v>1.6365740740740733E-2</v>
      </c>
      <c r="B113">
        <f t="shared" si="52"/>
        <v>18</v>
      </c>
      <c r="C113">
        <f t="shared" si="47"/>
        <v>1</v>
      </c>
      <c r="D113">
        <f t="shared" si="42"/>
        <v>12</v>
      </c>
      <c r="E113">
        <f t="shared" si="43"/>
        <v>61.839540910307917</v>
      </c>
      <c r="F113" s="3">
        <f t="shared" si="44"/>
        <v>61.571709677324954</v>
      </c>
      <c r="G113" s="3">
        <f t="shared" si="33"/>
        <v>61.492237891715753</v>
      </c>
      <c r="H113" s="3">
        <f t="shared" si="34"/>
        <v>51.191956673113353</v>
      </c>
      <c r="I113" s="3">
        <f t="shared" si="35"/>
        <v>50.995157261977347</v>
      </c>
      <c r="J113" s="3">
        <f t="shared" si="36"/>
        <v>50.799665834877217</v>
      </c>
      <c r="K113" s="3">
        <f t="shared" si="37"/>
        <v>50.605473464228233</v>
      </c>
      <c r="L113" s="3">
        <f t="shared" si="38"/>
        <v>50.412571261827701</v>
      </c>
      <c r="M113" s="3">
        <f t="shared" si="39"/>
        <v>50.220950374823659</v>
      </c>
      <c r="N113" s="3">
        <f t="shared" si="40"/>
        <v>50.030601980839755</v>
      </c>
      <c r="O113" s="3">
        <f t="shared" si="41"/>
        <v>49.84151728207727</v>
      </c>
      <c r="P113">
        <f t="shared" si="45"/>
        <v>52.716184170280521</v>
      </c>
      <c r="Q113" s="3">
        <f t="shared" si="46"/>
        <v>21.961273569406092</v>
      </c>
      <c r="R113" s="3">
        <f t="shared" si="46"/>
        <v>21.717309977512816</v>
      </c>
      <c r="S113" s="3">
        <f t="shared" si="51"/>
        <v>21.465097306598874</v>
      </c>
      <c r="T113" s="3">
        <f t="shared" si="48"/>
        <v>21.196223987686974</v>
      </c>
      <c r="U113" s="3">
        <f t="shared" si="49"/>
        <v>20.895701516874706</v>
      </c>
      <c r="V113" s="3">
        <f t="shared" si="50"/>
        <v>20.548434610593816</v>
      </c>
      <c r="W113" s="3"/>
      <c r="X113" s="3"/>
      <c r="Y113" s="3"/>
      <c r="Z113" s="3"/>
    </row>
    <row r="114" spans="1:26" x14ac:dyDescent="0.25">
      <c r="A114" s="1">
        <f t="shared" si="32"/>
        <v>1.652777777777777E-2</v>
      </c>
      <c r="B114">
        <f t="shared" si="52"/>
        <v>18</v>
      </c>
      <c r="C114">
        <f t="shared" si="47"/>
        <v>1</v>
      </c>
      <c r="D114">
        <f t="shared" si="42"/>
        <v>12</v>
      </c>
      <c r="E114">
        <f t="shared" si="43"/>
        <v>61.84151728207727</v>
      </c>
      <c r="F114" s="3">
        <f t="shared" si="44"/>
        <v>61.573685794701909</v>
      </c>
      <c r="G114" s="3">
        <f t="shared" si="33"/>
        <v>61.307640103272163</v>
      </c>
      <c r="H114" s="3">
        <f t="shared" si="34"/>
        <v>61.228698129567022</v>
      </c>
      <c r="I114" s="3">
        <f t="shared" si="35"/>
        <v>50.99708545242197</v>
      </c>
      <c r="J114" s="3">
        <f t="shared" si="36"/>
        <v>50.801598037360208</v>
      </c>
      <c r="K114" s="3">
        <f t="shared" si="37"/>
        <v>50.607409886440742</v>
      </c>
      <c r="L114" s="3">
        <f t="shared" si="38"/>
        <v>50.414512131596084</v>
      </c>
      <c r="M114" s="3">
        <f t="shared" si="39"/>
        <v>50.222895943878221</v>
      </c>
      <c r="N114" s="3">
        <f t="shared" si="40"/>
        <v>50.032552529454208</v>
      </c>
      <c r="O114" s="3">
        <f t="shared" si="41"/>
        <v>49.843473124763534</v>
      </c>
      <c r="P114">
        <f t="shared" si="45"/>
        <v>53.702955113345602</v>
      </c>
      <c r="Q114" s="3">
        <f t="shared" si="46"/>
        <v>21.961557761054703</v>
      </c>
      <c r="R114" s="3">
        <f t="shared" si="46"/>
        <v>21.716732541981369</v>
      </c>
      <c r="S114" s="3">
        <f t="shared" si="51"/>
        <v>21.463931061239016</v>
      </c>
      <c r="T114" s="3">
        <f t="shared" si="48"/>
        <v>21.194008547053947</v>
      </c>
      <c r="U114" s="3">
        <f t="shared" si="49"/>
        <v>20.892429406391901</v>
      </c>
      <c r="V114" s="3">
        <f t="shared" si="50"/>
        <v>20.544517487581864</v>
      </c>
      <c r="W114" s="3"/>
      <c r="X114" s="3"/>
      <c r="Y114" s="3"/>
      <c r="Z114" s="3"/>
    </row>
    <row r="115" spans="1:26" x14ac:dyDescent="0.25">
      <c r="A115" s="1">
        <f t="shared" si="32"/>
        <v>1.6689814814814807E-2</v>
      </c>
      <c r="B115">
        <f t="shared" si="52"/>
        <v>18</v>
      </c>
      <c r="C115">
        <f t="shared" si="47"/>
        <v>1</v>
      </c>
      <c r="D115">
        <f t="shared" si="42"/>
        <v>12</v>
      </c>
      <c r="E115">
        <f t="shared" si="43"/>
        <v>61.843473124763534</v>
      </c>
      <c r="F115" s="3">
        <f t="shared" si="44"/>
        <v>61.575650885270456</v>
      </c>
      <c r="G115" s="3">
        <f t="shared" si="33"/>
        <v>61.309604941144258</v>
      </c>
      <c r="H115" s="3">
        <f t="shared" si="34"/>
        <v>61.045332887657381</v>
      </c>
      <c r="I115" s="3">
        <f t="shared" si="35"/>
        <v>60.966917193776936</v>
      </c>
      <c r="J115" s="3">
        <f t="shared" si="36"/>
        <v>50.803515267812855</v>
      </c>
      <c r="K115" s="3">
        <f t="shared" si="37"/>
        <v>50.609331102184839</v>
      </c>
      <c r="L115" s="3">
        <f t="shared" si="38"/>
        <v>50.416437538938169</v>
      </c>
      <c r="M115" s="3">
        <f t="shared" si="39"/>
        <v>50.224825769125808</v>
      </c>
      <c r="N115" s="3">
        <f t="shared" si="40"/>
        <v>50.034487022659398</v>
      </c>
      <c r="O115" s="3">
        <f t="shared" si="41"/>
        <v>49.845412564331546</v>
      </c>
      <c r="P115">
        <f t="shared" si="45"/>
        <v>54.683151517290163</v>
      </c>
      <c r="Q115" s="3">
        <f t="shared" si="46"/>
        <v>21.962338526482959</v>
      </c>
      <c r="R115" s="3">
        <f t="shared" si="46"/>
        <v>21.716174203664536</v>
      </c>
      <c r="S115" s="3">
        <f t="shared" si="51"/>
        <v>21.462732588898024</v>
      </c>
      <c r="T115" s="3">
        <f t="shared" si="48"/>
        <v>21.191792583200559</v>
      </c>
      <c r="U115" s="3">
        <f t="shared" si="49"/>
        <v>20.889186111921543</v>
      </c>
      <c r="V115" s="3">
        <f t="shared" si="50"/>
        <v>20.540645515446954</v>
      </c>
      <c r="W115" s="3"/>
      <c r="X115" s="3"/>
      <c r="Y115" s="3"/>
      <c r="Z115" s="3"/>
    </row>
    <row r="116" spans="1:26" x14ac:dyDescent="0.25">
      <c r="A116" s="1">
        <f t="shared" si="32"/>
        <v>1.6851851851851844E-2</v>
      </c>
      <c r="B116">
        <f t="shared" si="52"/>
        <v>18</v>
      </c>
      <c r="C116">
        <f t="shared" si="47"/>
        <v>1</v>
      </c>
      <c r="D116">
        <f t="shared" si="42"/>
        <v>12</v>
      </c>
      <c r="E116">
        <f t="shared" si="43"/>
        <v>61.845412564331546</v>
      </c>
      <c r="F116" s="3">
        <f t="shared" si="44"/>
        <v>61.577598894108327</v>
      </c>
      <c r="G116" s="3">
        <f t="shared" si="33"/>
        <v>61.311562136211876</v>
      </c>
      <c r="H116" s="3">
        <f t="shared" si="34"/>
        <v>61.047289831713179</v>
      </c>
      <c r="I116" s="3">
        <f t="shared" si="35"/>
        <v>60.784779591916219</v>
      </c>
      <c r="J116" s="3">
        <f t="shared" si="36"/>
        <v>60.706886669328313</v>
      </c>
      <c r="K116" s="3">
        <f t="shared" si="37"/>
        <v>50.611240756203991</v>
      </c>
      <c r="L116" s="3">
        <f t="shared" si="38"/>
        <v>50.418351151680163</v>
      </c>
      <c r="M116" s="3">
        <f t="shared" si="39"/>
        <v>50.226743545521799</v>
      </c>
      <c r="N116" s="3">
        <f t="shared" si="40"/>
        <v>50.036409187508191</v>
      </c>
      <c r="O116" s="3">
        <f t="shared" si="41"/>
        <v>49.847339366018225</v>
      </c>
      <c r="P116">
        <f t="shared" si="45"/>
        <v>55.656820113021027</v>
      </c>
      <c r="Q116" s="3">
        <f t="shared" si="46"/>
        <v>21.96357845057403</v>
      </c>
      <c r="R116" s="3">
        <f t="shared" si="46"/>
        <v>21.715664793228171</v>
      </c>
      <c r="S116" s="3">
        <f t="shared" si="51"/>
        <v>21.461507701532859</v>
      </c>
      <c r="T116" s="3">
        <f t="shared" si="48"/>
        <v>21.189575930609852</v>
      </c>
      <c r="U116" s="3">
        <f t="shared" si="49"/>
        <v>20.885970723157854</v>
      </c>
      <c r="V116" s="3">
        <f t="shared" si="50"/>
        <v>20.536817550748562</v>
      </c>
      <c r="W116" s="3"/>
      <c r="X116" s="3"/>
      <c r="Y116" s="3"/>
      <c r="Z116" s="3"/>
    </row>
    <row r="117" spans="1:26" x14ac:dyDescent="0.25">
      <c r="A117" s="1">
        <f t="shared" si="32"/>
        <v>1.701388888888888E-2</v>
      </c>
      <c r="B117">
        <f t="shared" si="52"/>
        <v>18</v>
      </c>
      <c r="C117">
        <f t="shared" si="47"/>
        <v>1</v>
      </c>
      <c r="D117">
        <f t="shared" si="42"/>
        <v>12</v>
      </c>
      <c r="E117">
        <f t="shared" si="43"/>
        <v>61.847339366018225</v>
      </c>
      <c r="F117" s="3">
        <f t="shared" si="44"/>
        <v>61.579533670239833</v>
      </c>
      <c r="G117" s="3">
        <f t="shared" si="33"/>
        <v>61.313505424484767</v>
      </c>
      <c r="H117" s="3">
        <f t="shared" si="34"/>
        <v>61.049242244974288</v>
      </c>
      <c r="I117" s="3">
        <f t="shared" si="35"/>
        <v>60.786731755838922</v>
      </c>
      <c r="J117" s="3">
        <f t="shared" si="36"/>
        <v>60.525971584307271</v>
      </c>
      <c r="K117" s="3">
        <f t="shared" si="37"/>
        <v>60.448597947869949</v>
      </c>
      <c r="L117" s="3">
        <f t="shared" si="38"/>
        <v>50.420256340833127</v>
      </c>
      <c r="M117" s="3">
        <f t="shared" si="39"/>
        <v>50.228652667006124</v>
      </c>
      <c r="N117" s="3">
        <f t="shared" si="40"/>
        <v>50.038322444888813</v>
      </c>
      <c r="O117" s="3">
        <f t="shared" si="41"/>
        <v>49.8492569825953</v>
      </c>
      <c r="P117">
        <f t="shared" si="45"/>
        <v>56.624007106303836</v>
      </c>
      <c r="Q117" s="3">
        <f t="shared" si="46"/>
        <v>21.965244872917651</v>
      </c>
      <c r="R117" s="3">
        <f t="shared" si="46"/>
        <v>21.715227752823711</v>
      </c>
      <c r="S117" s="3">
        <f t="shared" si="51"/>
        <v>21.46026347398692</v>
      </c>
      <c r="T117" s="3">
        <f t="shared" si="48"/>
        <v>21.187358790052823</v>
      </c>
      <c r="U117" s="3">
        <f t="shared" si="49"/>
        <v>20.882782365610844</v>
      </c>
      <c r="V117" s="3">
        <f t="shared" si="50"/>
        <v>20.533032466365601</v>
      </c>
      <c r="W117" s="3"/>
      <c r="X117" s="3"/>
      <c r="Y117" s="3"/>
      <c r="Z117" s="3"/>
    </row>
    <row r="118" spans="1:26" x14ac:dyDescent="0.25">
      <c r="A118" s="1">
        <f t="shared" si="32"/>
        <v>1.7175925925925917E-2</v>
      </c>
      <c r="B118">
        <f t="shared" si="52"/>
        <v>18</v>
      </c>
      <c r="C118">
        <f t="shared" si="47"/>
        <v>1</v>
      </c>
      <c r="D118">
        <f t="shared" si="42"/>
        <v>12</v>
      </c>
      <c r="E118">
        <f t="shared" si="43"/>
        <v>61.8492569825953</v>
      </c>
      <c r="F118" s="3">
        <f t="shared" si="44"/>
        <v>61.581458736064221</v>
      </c>
      <c r="G118" s="3">
        <f t="shared" si="33"/>
        <v>61.315438411591018</v>
      </c>
      <c r="H118" s="3">
        <f t="shared" si="34"/>
        <v>61.051183687474321</v>
      </c>
      <c r="I118" s="3">
        <f t="shared" si="35"/>
        <v>60.788682262493907</v>
      </c>
      <c r="J118" s="3">
        <f t="shared" si="36"/>
        <v>60.527921843286116</v>
      </c>
      <c r="K118" s="3">
        <f t="shared" si="37"/>
        <v>60.268900072898006</v>
      </c>
      <c r="L118" s="3">
        <f t="shared" si="38"/>
        <v>60.192042260703602</v>
      </c>
      <c r="M118" s="3">
        <f t="shared" si="39"/>
        <v>50.230556264380354</v>
      </c>
      <c r="N118" s="3">
        <f t="shared" si="40"/>
        <v>50.040229948378865</v>
      </c>
      <c r="O118" s="3">
        <f t="shared" si="41"/>
        <v>49.851168594409003</v>
      </c>
      <c r="P118">
        <f t="shared" si="45"/>
        <v>57.584758208167941</v>
      </c>
      <c r="Q118" s="3">
        <f t="shared" si="46"/>
        <v>21.967309104804116</v>
      </c>
      <c r="R118" s="3">
        <f t="shared" si="46"/>
        <v>21.714881451711712</v>
      </c>
      <c r="S118" s="3">
        <f t="shared" si="51"/>
        <v>21.459007645630109</v>
      </c>
      <c r="T118" s="3">
        <f t="shared" si="48"/>
        <v>21.185141768217271</v>
      </c>
      <c r="U118" s="3">
        <f t="shared" si="49"/>
        <v>20.879620222374616</v>
      </c>
      <c r="V118" s="3">
        <f t="shared" si="50"/>
        <v>20.529289152861153</v>
      </c>
      <c r="W118" s="3"/>
      <c r="X118" s="3"/>
      <c r="Y118" s="3"/>
      <c r="Z118" s="3"/>
    </row>
    <row r="119" spans="1:26" x14ac:dyDescent="0.25">
      <c r="A119" s="1">
        <f t="shared" si="32"/>
        <v>1.7337962962962954E-2</v>
      </c>
      <c r="B119">
        <f t="shared" si="52"/>
        <v>18</v>
      </c>
      <c r="C119">
        <f t="shared" si="47"/>
        <v>1</v>
      </c>
      <c r="D119">
        <f t="shared" si="42"/>
        <v>12</v>
      </c>
      <c r="E119">
        <f t="shared" si="43"/>
        <v>61.851168594409003</v>
      </c>
      <c r="F119" s="3">
        <f t="shared" si="44"/>
        <v>61.583377330076694</v>
      </c>
      <c r="G119" s="3">
        <f t="shared" si="33"/>
        <v>61.317364405189153</v>
      </c>
      <c r="H119" s="3">
        <f t="shared" si="34"/>
        <v>61.053117549545775</v>
      </c>
      <c r="I119" s="3">
        <f t="shared" si="35"/>
        <v>60.790624523589855</v>
      </c>
      <c r="J119" s="3">
        <f t="shared" si="36"/>
        <v>60.529873108109307</v>
      </c>
      <c r="K119" s="3">
        <f t="shared" si="37"/>
        <v>60.270851091696237</v>
      </c>
      <c r="L119" s="3">
        <f t="shared" si="38"/>
        <v>60.013556133110711</v>
      </c>
      <c r="M119" s="3">
        <f t="shared" si="39"/>
        <v>59.937210706330937</v>
      </c>
      <c r="N119" s="3">
        <f t="shared" si="40"/>
        <v>50.042134616649847</v>
      </c>
      <c r="O119" s="3">
        <f t="shared" si="41"/>
        <v>49.853077142755033</v>
      </c>
      <c r="P119">
        <f t="shared" si="45"/>
        <v>58.539118660705356</v>
      </c>
      <c r="Q119" s="3">
        <f t="shared" si="46"/>
        <v>21.969745793581481</v>
      </c>
      <c r="R119" s="3">
        <f t="shared" si="46"/>
        <v>21.714640221002469</v>
      </c>
      <c r="S119" s="3">
        <f t="shared" si="51"/>
        <v>21.457748200636921</v>
      </c>
      <c r="T119" s="3">
        <f t="shared" si="48"/>
        <v>21.182925871427184</v>
      </c>
      <c r="U119" s="3">
        <f t="shared" si="49"/>
        <v>20.876483555717659</v>
      </c>
      <c r="V119" s="3">
        <f t="shared" si="50"/>
        <v>20.525586521275482</v>
      </c>
      <c r="W119" s="3"/>
      <c r="X119" s="3"/>
      <c r="Y119" s="3"/>
      <c r="Z119" s="3"/>
    </row>
    <row r="120" spans="1:26" x14ac:dyDescent="0.25">
      <c r="A120" s="1">
        <f t="shared" si="32"/>
        <v>1.7499999999999991E-2</v>
      </c>
      <c r="B120">
        <f t="shared" si="52"/>
        <v>18</v>
      </c>
      <c r="C120">
        <f t="shared" si="47"/>
        <v>1</v>
      </c>
      <c r="D120">
        <f t="shared" si="42"/>
        <v>12</v>
      </c>
      <c r="E120">
        <f t="shared" si="43"/>
        <v>61.853077142755033</v>
      </c>
      <c r="F120" s="3">
        <f t="shared" si="44"/>
        <v>61.585292442403485</v>
      </c>
      <c r="G120" s="3">
        <f t="shared" si="33"/>
        <v>61.319286453166725</v>
      </c>
      <c r="H120" s="3">
        <f t="shared" si="34"/>
        <v>61.055046947778436</v>
      </c>
      <c r="I120" s="3">
        <f t="shared" si="35"/>
        <v>60.792561737839343</v>
      </c>
      <c r="J120" s="3">
        <f t="shared" si="36"/>
        <v>60.5318186653898</v>
      </c>
      <c r="K120" s="3">
        <f t="shared" si="37"/>
        <v>60.27280559267912</v>
      </c>
      <c r="L120" s="3">
        <f t="shared" si="38"/>
        <v>60.015510389708808</v>
      </c>
      <c r="M120" s="3">
        <f t="shared" si="39"/>
        <v>59.759930730847181</v>
      </c>
      <c r="N120" s="3">
        <f t="shared" si="40"/>
        <v>59.684094273579277</v>
      </c>
      <c r="O120" s="3">
        <f t="shared" si="41"/>
        <v>49.854985357829392</v>
      </c>
      <c r="P120">
        <f t="shared" si="45"/>
        <v>59.48713325912216</v>
      </c>
      <c r="Q120" s="3">
        <f t="shared" si="46"/>
        <v>21.972532404313036</v>
      </c>
      <c r="R120" s="3">
        <f t="shared" si="46"/>
        <v>21.71451516965741</v>
      </c>
      <c r="S120" s="3">
        <f t="shared" si="51"/>
        <v>21.456493079017829</v>
      </c>
      <c r="T120" s="3">
        <f t="shared" si="48"/>
        <v>21.1807124723722</v>
      </c>
      <c r="U120" s="3">
        <f t="shared" si="49"/>
        <v>20.873371725406372</v>
      </c>
      <c r="V120" s="3">
        <f t="shared" si="50"/>
        <v>20.521923507234821</v>
      </c>
      <c r="W120" s="3"/>
      <c r="X120" s="3"/>
      <c r="Y120" s="3"/>
      <c r="Z120" s="3"/>
    </row>
    <row r="121" spans="1:26" x14ac:dyDescent="0.25">
      <c r="A121" s="1">
        <f t="shared" si="32"/>
        <v>1.7662037037037028E-2</v>
      </c>
      <c r="B121">
        <f t="shared" si="52"/>
        <v>18</v>
      </c>
      <c r="C121">
        <f t="shared" si="47"/>
        <v>1</v>
      </c>
      <c r="D121">
        <f t="shared" si="42"/>
        <v>12</v>
      </c>
      <c r="E121">
        <f t="shared" si="43"/>
        <v>61.854985357829392</v>
      </c>
      <c r="F121" s="3">
        <f t="shared" si="44"/>
        <v>61.587206844498752</v>
      </c>
      <c r="G121" s="3">
        <f t="shared" si="33"/>
        <v>61.321207375482885</v>
      </c>
      <c r="H121" s="3">
        <f t="shared" si="34"/>
        <v>61.056974759507703</v>
      </c>
      <c r="I121" s="3">
        <f t="shared" si="35"/>
        <v>60.794496850822</v>
      </c>
      <c r="J121" s="3">
        <f t="shared" si="36"/>
        <v>60.533761542282498</v>
      </c>
      <c r="K121" s="3">
        <f t="shared" si="37"/>
        <v>60.274756756982619</v>
      </c>
      <c r="L121" s="3">
        <f t="shared" si="38"/>
        <v>60.017470438090015</v>
      </c>
      <c r="M121" s="3">
        <f t="shared" si="39"/>
        <v>59.761890536472833</v>
      </c>
      <c r="N121" s="3">
        <f t="shared" si="40"/>
        <v>59.508014742003617</v>
      </c>
      <c r="O121" s="3">
        <f t="shared" si="41"/>
        <v>59.432683861117503</v>
      </c>
      <c r="P121">
        <f t="shared" si="45"/>
        <v>60.428846370726049</v>
      </c>
      <c r="Q121" s="3">
        <f t="shared" si="46"/>
        <v>21.97564879514389</v>
      </c>
      <c r="R121" s="3">
        <f t="shared" si="46"/>
        <v>21.714514829738533</v>
      </c>
      <c r="S121" s="3">
        <f t="shared" si="51"/>
        <v>21.455249982897406</v>
      </c>
      <c r="T121" s="3">
        <f t="shared" si="48"/>
        <v>21.178503262549786</v>
      </c>
      <c r="U121" s="3">
        <f t="shared" si="49"/>
        <v>20.870284202421971</v>
      </c>
      <c r="V121" s="3">
        <f t="shared" si="50"/>
        <v>20.518299076055218</v>
      </c>
      <c r="W121" s="3"/>
      <c r="X121" s="3"/>
      <c r="Y121" s="3"/>
      <c r="Z121" s="3"/>
    </row>
    <row r="122" spans="1:26" x14ac:dyDescent="0.25">
      <c r="A122" s="1">
        <f t="shared" si="32"/>
        <v>1.7824074074074065E-2</v>
      </c>
      <c r="B122">
        <f t="shared" si="52"/>
        <v>18</v>
      </c>
      <c r="C122">
        <f t="shared" si="47"/>
        <v>0</v>
      </c>
      <c r="D122">
        <f t="shared" si="42"/>
        <v>12</v>
      </c>
      <c r="E122">
        <f t="shared" si="43"/>
        <v>71.432683861117511</v>
      </c>
      <c r="F122" s="3">
        <f t="shared" si="44"/>
        <v>61.32312979083639</v>
      </c>
      <c r="G122" s="3">
        <f t="shared" si="33"/>
        <v>61.05890365161396</v>
      </c>
      <c r="H122" s="3">
        <f t="shared" si="34"/>
        <v>60.796432586411946</v>
      </c>
      <c r="I122" s="3">
        <f t="shared" si="35"/>
        <v>60.535704530450815</v>
      </c>
      <c r="J122" s="3">
        <f t="shared" si="36"/>
        <v>60.276707457301576</v>
      </c>
      <c r="K122" s="3">
        <f t="shared" si="37"/>
        <v>60.019429370570364</v>
      </c>
      <c r="L122" s="3">
        <f t="shared" si="38"/>
        <v>59.763858293803708</v>
      </c>
      <c r="M122" s="3">
        <f t="shared" si="39"/>
        <v>59.509982258197304</v>
      </c>
      <c r="N122" s="3">
        <f t="shared" si="40"/>
        <v>59.257798969024549</v>
      </c>
      <c r="O122" s="3">
        <f t="shared" si="41"/>
        <v>59.182970294011014</v>
      </c>
      <c r="P122">
        <f t="shared" si="45"/>
        <v>60.172491720222169</v>
      </c>
      <c r="Q122" s="3">
        <f t="shared" si="46"/>
        <v>21.979076867809795</v>
      </c>
      <c r="R122" s="3">
        <f t="shared" si="46"/>
        <v>21.714645668038031</v>
      </c>
      <c r="S122" s="3">
        <f t="shared" si="51"/>
        <v>21.454026251751952</v>
      </c>
      <c r="T122" s="3">
        <f t="shared" si="48"/>
        <v>21.176300198765173</v>
      </c>
      <c r="U122" s="3">
        <f t="shared" si="49"/>
        <v>20.867220577785243</v>
      </c>
      <c r="V122" s="3">
        <f t="shared" si="50"/>
        <v>20.514712228449277</v>
      </c>
      <c r="W122" s="3"/>
      <c r="X122" s="3"/>
      <c r="Y122" s="3"/>
      <c r="Z122" s="3"/>
    </row>
    <row r="123" spans="1:26" x14ac:dyDescent="0.25">
      <c r="A123" s="1">
        <f t="shared" si="32"/>
        <v>1.7986111111111102E-2</v>
      </c>
      <c r="B123">
        <f t="shared" si="52"/>
        <v>18</v>
      </c>
      <c r="C123">
        <f t="shared" si="47"/>
        <v>0</v>
      </c>
      <c r="D123">
        <f t="shared" si="42"/>
        <v>12</v>
      </c>
      <c r="E123">
        <f t="shared" si="43"/>
        <v>71.182970294011014</v>
      </c>
      <c r="F123" s="3">
        <f t="shared" si="44"/>
        <v>61.060836104682878</v>
      </c>
      <c r="G123" s="3">
        <f t="shared" si="33"/>
        <v>60.798371473055269</v>
      </c>
      <c r="H123" s="3">
        <f t="shared" si="34"/>
        <v>60.537650214954596</v>
      </c>
      <c r="I123" s="3">
        <f t="shared" si="35"/>
        <v>60.278660346033206</v>
      </c>
      <c r="J123" s="3">
        <f t="shared" si="36"/>
        <v>60.021389920038295</v>
      </c>
      <c r="K123" s="3">
        <f t="shared" si="37"/>
        <v>59.76582702055196</v>
      </c>
      <c r="L123" s="3">
        <f t="shared" si="38"/>
        <v>59.511959750963747</v>
      </c>
      <c r="M123" s="3">
        <f t="shared" si="39"/>
        <v>59.259776222261387</v>
      </c>
      <c r="N123" s="3">
        <f t="shared" si="40"/>
        <v>59.009274155016449</v>
      </c>
      <c r="O123" s="3">
        <f t="shared" si="41"/>
        <v>58.934944337836342</v>
      </c>
      <c r="P123">
        <f t="shared" si="45"/>
        <v>59.917868954539415</v>
      </c>
      <c r="Q123" s="3">
        <f t="shared" si="46"/>
        <v>21.982127482532778</v>
      </c>
      <c r="R123" s="3">
        <f t="shared" si="46"/>
        <v>21.714912492882029</v>
      </c>
      <c r="S123" s="3">
        <f t="shared" si="51"/>
        <v>21.452828787182902</v>
      </c>
      <c r="T123" s="3">
        <f t="shared" si="48"/>
        <v>21.174105449005651</v>
      </c>
      <c r="U123" s="3">
        <f t="shared" si="49"/>
        <v>20.864180566800322</v>
      </c>
      <c r="V123" s="3">
        <f t="shared" si="50"/>
        <v>20.51116200645118</v>
      </c>
      <c r="W123" s="3"/>
      <c r="X123" s="3"/>
      <c r="Y123" s="3"/>
      <c r="Z123" s="3"/>
    </row>
    <row r="124" spans="1:26" x14ac:dyDescent="0.25">
      <c r="A124" s="1">
        <f t="shared" si="32"/>
        <v>1.8148148148148139E-2</v>
      </c>
      <c r="B124">
        <f t="shared" si="52"/>
        <v>18</v>
      </c>
      <c r="C124">
        <f t="shared" si="47"/>
        <v>0</v>
      </c>
      <c r="D124">
        <f t="shared" si="42"/>
        <v>12</v>
      </c>
      <c r="E124">
        <f t="shared" si="43"/>
        <v>70.934944337836342</v>
      </c>
      <c r="F124" s="3">
        <f t="shared" si="44"/>
        <v>60.800311380535213</v>
      </c>
      <c r="G124" s="3">
        <f t="shared" si="33"/>
        <v>60.539596513118454</v>
      </c>
      <c r="H124" s="3">
        <f t="shared" si="34"/>
        <v>60.280613396738453</v>
      </c>
      <c r="I124" s="3">
        <f t="shared" si="35"/>
        <v>60.023350126943207</v>
      </c>
      <c r="J124" s="3">
        <f t="shared" si="36"/>
        <v>59.767794837121592</v>
      </c>
      <c r="K124" s="3">
        <f t="shared" si="37"/>
        <v>59.513935690298496</v>
      </c>
      <c r="L124" s="3">
        <f t="shared" si="38"/>
        <v>59.261760869174211</v>
      </c>
      <c r="M124" s="3">
        <f t="shared" si="39"/>
        <v>59.011258563996527</v>
      </c>
      <c r="N124" s="3">
        <f t="shared" si="40"/>
        <v>58.762426510533224</v>
      </c>
      <c r="O124" s="3">
        <f t="shared" si="41"/>
        <v>58.688592225467652</v>
      </c>
      <c r="P124">
        <f t="shared" si="45"/>
        <v>59.664964011392705</v>
      </c>
      <c r="Q124" s="3">
        <f t="shared" si="46"/>
        <v>21.984837771184971</v>
      </c>
      <c r="R124" s="3">
        <f t="shared" si="46"/>
        <v>21.715271682758644</v>
      </c>
      <c r="S124" s="3">
        <f t="shared" si="51"/>
        <v>21.451664012909433</v>
      </c>
      <c r="T124" s="3">
        <f t="shared" si="48"/>
        <v>21.171921340923685</v>
      </c>
      <c r="U124" s="3">
        <f t="shared" si="49"/>
        <v>20.861164009330256</v>
      </c>
      <c r="V124" s="3">
        <f t="shared" si="50"/>
        <v>20.507647499224007</v>
      </c>
      <c r="W124" s="3"/>
      <c r="X124" s="3"/>
      <c r="Y124" s="3"/>
      <c r="Z124" s="3"/>
    </row>
    <row r="125" spans="1:26" x14ac:dyDescent="0.25">
      <c r="A125" s="1">
        <f t="shared" si="32"/>
        <v>1.8310185185185176E-2</v>
      </c>
      <c r="B125">
        <f t="shared" si="52"/>
        <v>18</v>
      </c>
      <c r="C125">
        <f t="shared" si="47"/>
        <v>0</v>
      </c>
      <c r="D125">
        <f t="shared" si="42"/>
        <v>12</v>
      </c>
      <c r="E125">
        <f t="shared" si="43"/>
        <v>70.688592225467659</v>
      </c>
      <c r="F125" s="3">
        <f t="shared" si="44"/>
        <v>60.541541556472879</v>
      </c>
      <c r="G125" s="3">
        <f t="shared" si="33"/>
        <v>60.28256478817223</v>
      </c>
      <c r="H125" s="3">
        <f t="shared" si="34"/>
        <v>60.025308225901426</v>
      </c>
      <c r="I125" s="3">
        <f t="shared" si="35"/>
        <v>59.769760044571484</v>
      </c>
      <c r="J125" s="3">
        <f t="shared" si="36"/>
        <v>59.515908456682013</v>
      </c>
      <c r="K125" s="3">
        <f t="shared" si="37"/>
        <v>59.263741704171075</v>
      </c>
      <c r="L125" s="3">
        <f t="shared" si="38"/>
        <v>59.01324804852095</v>
      </c>
      <c r="M125" s="3">
        <f t="shared" si="39"/>
        <v>58.764415758711117</v>
      </c>
      <c r="N125" s="3">
        <f t="shared" si="40"/>
        <v>58.517242585604237</v>
      </c>
      <c r="O125" s="3">
        <f t="shared" si="41"/>
        <v>58.443900529105768</v>
      </c>
      <c r="P125">
        <f t="shared" si="45"/>
        <v>59.413763169791324</v>
      </c>
      <c r="Q125" s="3">
        <f t="shared" si="46"/>
        <v>21.987239184001698</v>
      </c>
      <c r="R125" s="3">
        <f t="shared" si="46"/>
        <v>21.715688772059043</v>
      </c>
      <c r="S125" s="3">
        <f t="shared" si="51"/>
        <v>21.450534562759874</v>
      </c>
      <c r="T125" s="3">
        <f t="shared" si="48"/>
        <v>21.169750314751148</v>
      </c>
      <c r="U125" s="3">
        <f t="shared" si="49"/>
        <v>20.85817086683436</v>
      </c>
      <c r="V125" s="3">
        <f t="shared" si="50"/>
        <v>20.504167848479831</v>
      </c>
      <c r="W125" s="3"/>
      <c r="X125" s="3"/>
      <c r="Y125" s="3"/>
      <c r="Z125" s="3"/>
    </row>
    <row r="126" spans="1:26" x14ac:dyDescent="0.25">
      <c r="A126" s="1">
        <f t="shared" si="32"/>
        <v>1.8472222222222213E-2</v>
      </c>
      <c r="B126">
        <f t="shared" si="52"/>
        <v>18</v>
      </c>
      <c r="C126">
        <f t="shared" si="47"/>
        <v>0</v>
      </c>
      <c r="D126">
        <f t="shared" si="42"/>
        <v>12</v>
      </c>
      <c r="E126">
        <f t="shared" si="43"/>
        <v>70.443900529105775</v>
      </c>
      <c r="F126" s="3">
        <f t="shared" si="44"/>
        <v>60.28451287398974</v>
      </c>
      <c r="G126" s="3">
        <f t="shared" si="33"/>
        <v>60.02726261747776</v>
      </c>
      <c r="H126" s="3">
        <f t="shared" si="34"/>
        <v>59.771721098955432</v>
      </c>
      <c r="I126" s="3">
        <f t="shared" si="35"/>
        <v>59.517876572167687</v>
      </c>
      <c r="J126" s="3">
        <f t="shared" si="36"/>
        <v>59.265717328197475</v>
      </c>
      <c r="K126" s="3">
        <f t="shared" si="37"/>
        <v>59.015231687369948</v>
      </c>
      <c r="L126" s="3">
        <f t="shared" si="38"/>
        <v>58.766407989424152</v>
      </c>
      <c r="M126" s="3">
        <f t="shared" si="39"/>
        <v>58.519234581546385</v>
      </c>
      <c r="N126" s="3">
        <f t="shared" si="40"/>
        <v>58.27370922959355</v>
      </c>
      <c r="O126" s="3">
        <f t="shared" si="41"/>
        <v>58.200856120138411</v>
      </c>
      <c r="P126">
        <f t="shared" si="45"/>
        <v>59.164253009886046</v>
      </c>
      <c r="Q126" s="3">
        <f t="shared" si="46"/>
        <v>21.989358531609302</v>
      </c>
      <c r="R126" s="3">
        <f t="shared" si="46"/>
        <v>21.716136506244087</v>
      </c>
      <c r="S126" s="3">
        <f t="shared" si="51"/>
        <v>21.449440460050205</v>
      </c>
      <c r="T126" s="3">
        <f t="shared" si="48"/>
        <v>21.167594650757582</v>
      </c>
      <c r="U126" s="3">
        <f t="shared" si="49"/>
        <v>20.855201216903719</v>
      </c>
      <c r="V126" s="3">
        <f t="shared" si="50"/>
        <v>20.500722253313036</v>
      </c>
      <c r="W126" s="3"/>
      <c r="X126" s="3"/>
      <c r="Y126" s="3"/>
      <c r="Z126" s="3"/>
    </row>
    <row r="127" spans="1:26" x14ac:dyDescent="0.25">
      <c r="A127" s="1">
        <f t="shared" si="32"/>
        <v>1.863425925925925E-2</v>
      </c>
      <c r="B127">
        <f t="shared" si="52"/>
        <v>18</v>
      </c>
      <c r="C127">
        <f t="shared" si="47"/>
        <v>0</v>
      </c>
      <c r="D127">
        <f t="shared" si="42"/>
        <v>12</v>
      </c>
      <c r="E127">
        <f t="shared" si="43"/>
        <v>70.200856120138411</v>
      </c>
      <c r="F127" s="3">
        <f t="shared" si="44"/>
        <v>60.029211845040535</v>
      </c>
      <c r="G127" s="3">
        <f t="shared" si="33"/>
        <v>59.773676590238637</v>
      </c>
      <c r="H127" s="3">
        <f t="shared" si="34"/>
        <v>59.519838681839794</v>
      </c>
      <c r="I127" s="3">
        <f t="shared" si="35"/>
        <v>59.267686451897298</v>
      </c>
      <c r="J127" s="3">
        <f t="shared" si="36"/>
        <v>59.017208269553556</v>
      </c>
      <c r="K127" s="3">
        <f t="shared" si="37"/>
        <v>58.768392532998213</v>
      </c>
      <c r="L127" s="3">
        <f t="shared" si="38"/>
        <v>58.521227659705389</v>
      </c>
      <c r="M127" s="3">
        <f t="shared" si="39"/>
        <v>58.275702074546807</v>
      </c>
      <c r="N127" s="3">
        <f t="shared" si="40"/>
        <v>58.031813558273655</v>
      </c>
      <c r="O127" s="3">
        <f t="shared" si="41"/>
        <v>57.959446136214886</v>
      </c>
      <c r="P127">
        <f t="shared" si="45"/>
        <v>58.916420380030878</v>
      </c>
      <c r="Q127" s="3">
        <f t="shared" si="46"/>
        <v>21.991218817361798</v>
      </c>
      <c r="R127" s="3">
        <f t="shared" si="46"/>
        <v>21.716593324786082</v>
      </c>
      <c r="S127" s="3">
        <f t="shared" si="51"/>
        <v>21.448379976633294</v>
      </c>
      <c r="T127" s="3">
        <f t="shared" si="48"/>
        <v>21.165456317038295</v>
      </c>
      <c r="U127" s="3">
        <f t="shared" si="49"/>
        <v>20.852255229822141</v>
      </c>
      <c r="V127" s="3">
        <f t="shared" si="50"/>
        <v>20.49730997431277</v>
      </c>
      <c r="W127" s="3"/>
      <c r="X127" s="3"/>
      <c r="Y127" s="3"/>
      <c r="Z127" s="3"/>
    </row>
    <row r="128" spans="1:26" x14ac:dyDescent="0.25">
      <c r="A128" s="1">
        <f t="shared" si="32"/>
        <v>1.8796296296296287E-2</v>
      </c>
      <c r="B128">
        <f t="shared" si="52"/>
        <v>18</v>
      </c>
      <c r="C128">
        <f t="shared" si="47"/>
        <v>0</v>
      </c>
      <c r="D128">
        <f t="shared" si="42"/>
        <v>12</v>
      </c>
      <c r="E128">
        <f t="shared" si="43"/>
        <v>69.959446136214893</v>
      </c>
      <c r="F128" s="3">
        <f t="shared" si="44"/>
        <v>59.775625224856007</v>
      </c>
      <c r="G128" s="3">
        <f t="shared" si="33"/>
        <v>59.521793538419459</v>
      </c>
      <c r="H128" s="3">
        <f t="shared" si="34"/>
        <v>59.269647882743271</v>
      </c>
      <c r="I128" s="3">
        <f t="shared" si="35"/>
        <v>59.019176667667061</v>
      </c>
      <c r="J128" s="3">
        <f t="shared" si="36"/>
        <v>58.770368339872277</v>
      </c>
      <c r="K128" s="3">
        <f t="shared" si="37"/>
        <v>58.523211374893968</v>
      </c>
      <c r="L128" s="3">
        <f t="shared" si="38"/>
        <v>58.277694267423101</v>
      </c>
      <c r="M128" s="3">
        <f t="shared" si="39"/>
        <v>58.033805519498905</v>
      </c>
      <c r="N128" s="3">
        <f t="shared" si="40"/>
        <v>57.791542926667574</v>
      </c>
      <c r="O128" s="3">
        <f t="shared" si="41"/>
        <v>57.7196579540892</v>
      </c>
      <c r="P128">
        <f t="shared" si="45"/>
        <v>58.670252369613081</v>
      </c>
      <c r="Q128" s="3">
        <f t="shared" si="46"/>
        <v>21.99283990473139</v>
      </c>
      <c r="R128" s="3">
        <f t="shared" si="46"/>
        <v>21.717042174895688</v>
      </c>
      <c r="S128" s="3">
        <f t="shared" si="51"/>
        <v>21.44735025483234</v>
      </c>
      <c r="T128" s="3">
        <f t="shared" si="48"/>
        <v>21.163336897104813</v>
      </c>
      <c r="U128" s="3">
        <f t="shared" si="49"/>
        <v>20.849333138041615</v>
      </c>
      <c r="V128" s="3">
        <f t="shared" si="50"/>
        <v>20.493930335746814</v>
      </c>
      <c r="W128" s="3"/>
      <c r="X128" s="3"/>
      <c r="Y128" s="3"/>
      <c r="Z128" s="3"/>
    </row>
    <row r="129" spans="1:26" x14ac:dyDescent="0.25">
      <c r="A129" s="1">
        <f t="shared" si="32"/>
        <v>1.8958333333333324E-2</v>
      </c>
      <c r="B129">
        <f t="shared" si="52"/>
        <v>18</v>
      </c>
      <c r="C129">
        <f t="shared" si="47"/>
        <v>0</v>
      </c>
      <c r="D129">
        <f t="shared" si="42"/>
        <v>12</v>
      </c>
      <c r="E129">
        <f t="shared" si="43"/>
        <v>69.7196579540892</v>
      </c>
      <c r="F129" s="3">
        <f t="shared" si="44"/>
        <v>59.52373998938851</v>
      </c>
      <c r="G129" s="3">
        <f t="shared" si="33"/>
        <v>59.271600514194873</v>
      </c>
      <c r="H129" s="3">
        <f t="shared" si="34"/>
        <v>59.021135829556528</v>
      </c>
      <c r="I129" s="3">
        <f t="shared" si="35"/>
        <v>58.772334422580826</v>
      </c>
      <c r="J129" s="3">
        <f t="shared" si="36"/>
        <v>58.52518481697134</v>
      </c>
      <c r="K129" s="3">
        <f t="shared" si="37"/>
        <v>58.279675565092887</v>
      </c>
      <c r="L129" s="3">
        <f t="shared" si="38"/>
        <v>58.035795238338487</v>
      </c>
      <c r="M129" s="3">
        <f t="shared" si="39"/>
        <v>57.793532415400456</v>
      </c>
      <c r="N129" s="3">
        <f t="shared" si="40"/>
        <v>57.552884906521335</v>
      </c>
      <c r="O129" s="3">
        <f t="shared" si="41"/>
        <v>57.481479167093482</v>
      </c>
      <c r="P129">
        <f t="shared" si="45"/>
        <v>58.425736286513867</v>
      </c>
      <c r="Q129" s="3">
        <f t="shared" si="46"/>
        <v>21.994239054550487</v>
      </c>
      <c r="R129" s="3">
        <f t="shared" si="46"/>
        <v>21.717469581579753</v>
      </c>
      <c r="S129" s="3">
        <f t="shared" si="51"/>
        <v>21.446347754195848</v>
      </c>
      <c r="T129" s="3">
        <f t="shared" si="48"/>
        <v>21.161237569011316</v>
      </c>
      <c r="U129" s="3">
        <f t="shared" si="49"/>
        <v>20.846435205015403</v>
      </c>
      <c r="V129" s="3">
        <f t="shared" si="50"/>
        <v>20.490582725455837</v>
      </c>
      <c r="W129" s="3"/>
      <c r="X129" s="3"/>
      <c r="Y129" s="3"/>
      <c r="Z129" s="3"/>
    </row>
    <row r="130" spans="1:26" x14ac:dyDescent="0.25">
      <c r="A130" s="1">
        <f t="shared" si="32"/>
        <v>1.912037037037036E-2</v>
      </c>
      <c r="B130">
        <f t="shared" si="52"/>
        <v>18</v>
      </c>
      <c r="C130">
        <f t="shared" si="47"/>
        <v>0</v>
      </c>
      <c r="D130">
        <f t="shared" si="42"/>
        <v>12</v>
      </c>
      <c r="E130">
        <f t="shared" si="43"/>
        <v>69.481479167093482</v>
      </c>
      <c r="F130" s="3">
        <f t="shared" si="44"/>
        <v>59.273543316489587</v>
      </c>
      <c r="G130" s="3">
        <f t="shared" si="33"/>
        <v>59.023084771130577</v>
      </c>
      <c r="H130" s="3">
        <f t="shared" si="34"/>
        <v>58.774289851056487</v>
      </c>
      <c r="I130" s="3">
        <f t="shared" si="35"/>
        <v>58.527147120127289</v>
      </c>
      <c r="J130" s="3">
        <f t="shared" si="36"/>
        <v>58.281645178555202</v>
      </c>
      <c r="K130" s="3">
        <f t="shared" si="37"/>
        <v>58.037772655022607</v>
      </c>
      <c r="L130" s="3">
        <f t="shared" si="38"/>
        <v>57.795518197113232</v>
      </c>
      <c r="M130" s="3">
        <f t="shared" si="39"/>
        <v>57.554870459661458</v>
      </c>
      <c r="N130" s="3">
        <f t="shared" si="40"/>
        <v>57.315827267508197</v>
      </c>
      <c r="O130" s="3">
        <f t="shared" si="41"/>
        <v>57.244897566343198</v>
      </c>
      <c r="P130">
        <f t="shared" si="45"/>
        <v>58.182859638300769</v>
      </c>
      <c r="Q130" s="3">
        <f t="shared" si="46"/>
        <v>21.995431359234772</v>
      </c>
      <c r="R130" s="3">
        <f t="shared" si="46"/>
        <v>21.717864916770832</v>
      </c>
      <c r="S130" s="3">
        <f t="shared" si="51"/>
        <v>21.445368569149803</v>
      </c>
      <c r="T130" s="3">
        <f t="shared" si="48"/>
        <v>21.159159116494518</v>
      </c>
      <c r="U130" s="3">
        <f t="shared" si="49"/>
        <v>20.843561696925949</v>
      </c>
      <c r="V130" s="3">
        <f t="shared" si="50"/>
        <v>20.487266592573395</v>
      </c>
      <c r="W130" s="3"/>
      <c r="X130" s="3"/>
      <c r="Y130" s="3"/>
      <c r="Z130" s="3"/>
    </row>
    <row r="131" spans="1:26" x14ac:dyDescent="0.25">
      <c r="A131" s="1">
        <f t="shared" si="32"/>
        <v>1.9282407407407397E-2</v>
      </c>
      <c r="B131">
        <f t="shared" si="52"/>
        <v>18</v>
      </c>
      <c r="C131">
        <f t="shared" si="47"/>
        <v>0</v>
      </c>
      <c r="D131">
        <f t="shared" si="42"/>
        <v>12</v>
      </c>
      <c r="E131">
        <f t="shared" si="43"/>
        <v>69.244897566343198</v>
      </c>
      <c r="F131" s="3">
        <f t="shared" si="44"/>
        <v>59.025022570107886</v>
      </c>
      <c r="G131" s="3">
        <f t="shared" si="33"/>
        <v>58.776233748384605</v>
      </c>
      <c r="H131" s="3">
        <f t="shared" si="34"/>
        <v>58.529097461111007</v>
      </c>
      <c r="I131" s="3">
        <f t="shared" si="35"/>
        <v>58.283602348388008</v>
      </c>
      <c r="J131" s="3">
        <f t="shared" si="36"/>
        <v>58.039737086426399</v>
      </c>
      <c r="K131" s="3">
        <f t="shared" si="37"/>
        <v>57.797490379717352</v>
      </c>
      <c r="L131" s="3">
        <f t="shared" si="38"/>
        <v>57.556850951527373</v>
      </c>
      <c r="M131" s="3">
        <f t="shared" si="39"/>
        <v>57.317807532325283</v>
      </c>
      <c r="N131" s="3">
        <f t="shared" si="40"/>
        <v>57.080357961453039</v>
      </c>
      <c r="O131" s="3">
        <f t="shared" si="41"/>
        <v>57.009901124962475</v>
      </c>
      <c r="P131">
        <f t="shared" si="45"/>
        <v>57.941610116440337</v>
      </c>
      <c r="Q131" s="3">
        <f t="shared" si="46"/>
        <v>21.996430095194025</v>
      </c>
      <c r="R131" s="3">
        <f t="shared" si="46"/>
        <v>21.718219823409836</v>
      </c>
      <c r="S131" s="3">
        <f t="shared" si="51"/>
        <v>21.444408651797406</v>
      </c>
      <c r="T131" s="3">
        <f t="shared" si="48"/>
        <v>21.157101958810589</v>
      </c>
      <c r="U131" s="3">
        <f t="shared" si="49"/>
        <v>20.840712858991072</v>
      </c>
      <c r="V131" s="3">
        <f t="shared" si="50"/>
        <v>20.483981443426462</v>
      </c>
      <c r="W131" s="3"/>
      <c r="X131" s="3"/>
      <c r="Y131" s="3"/>
      <c r="Z131" s="3"/>
    </row>
    <row r="132" spans="1:26" x14ac:dyDescent="0.25">
      <c r="A132" s="1">
        <f t="shared" si="32"/>
        <v>1.9444444444444434E-2</v>
      </c>
      <c r="B132">
        <f t="shared" si="52"/>
        <v>18</v>
      </c>
      <c r="C132">
        <f t="shared" si="47"/>
        <v>0</v>
      </c>
      <c r="D132">
        <f t="shared" si="42"/>
        <v>12</v>
      </c>
      <c r="E132">
        <f t="shared" si="43"/>
        <v>69.009901124962482</v>
      </c>
      <c r="F132" s="3">
        <f t="shared" si="44"/>
        <v>58.778165286941793</v>
      </c>
      <c r="G132" s="3">
        <f t="shared" si="33"/>
        <v>58.531035057363333</v>
      </c>
      <c r="H132" s="3">
        <f t="shared" si="34"/>
        <v>58.285546345338226</v>
      </c>
      <c r="I132" s="3">
        <f t="shared" si="35"/>
        <v>58.041687866700052</v>
      </c>
      <c r="J132" s="3">
        <f t="shared" si="36"/>
        <v>57.79944837315152</v>
      </c>
      <c r="K132" s="3">
        <f t="shared" si="37"/>
        <v>57.558816644487194</v>
      </c>
      <c r="L132" s="3">
        <f t="shared" si="38"/>
        <v>57.319781479151821</v>
      </c>
      <c r="M132" s="3">
        <f t="shared" si="39"/>
        <v>57.08233168274441</v>
      </c>
      <c r="N132" s="3">
        <f t="shared" si="40"/>
        <v>56.846465109011312</v>
      </c>
      <c r="O132" s="3">
        <f t="shared" si="41"/>
        <v>56.776477984764021</v>
      </c>
      <c r="P132">
        <f t="shared" si="45"/>
        <v>57.701975582965375</v>
      </c>
      <c r="Q132" s="3">
        <f t="shared" si="46"/>
        <v>21.997247010052092</v>
      </c>
      <c r="R132" s="3">
        <f t="shared" si="46"/>
        <v>21.718527760421861</v>
      </c>
      <c r="S132" s="3">
        <f t="shared" si="51"/>
        <v>21.443463965301198</v>
      </c>
      <c r="T132" s="3">
        <f t="shared" si="48"/>
        <v>21.155066190332299</v>
      </c>
      <c r="U132" s="3">
        <f t="shared" si="49"/>
        <v>20.837888896888916</v>
      </c>
      <c r="V132" s="3">
        <f t="shared" si="50"/>
        <v>20.48072683606437</v>
      </c>
      <c r="W132" s="3"/>
      <c r="X132" s="3"/>
      <c r="Y132" s="3"/>
      <c r="Z132" s="3"/>
    </row>
    <row r="133" spans="1:26" x14ac:dyDescent="0.25">
      <c r="A133" s="1">
        <f t="shared" si="32"/>
        <v>1.9606481481481471E-2</v>
      </c>
      <c r="B133">
        <f t="shared" si="52"/>
        <v>18</v>
      </c>
      <c r="C133">
        <f t="shared" si="47"/>
        <v>0</v>
      </c>
      <c r="D133">
        <f t="shared" si="42"/>
        <v>12</v>
      </c>
      <c r="E133">
        <f t="shared" si="43"/>
        <v>68.776477984764028</v>
      </c>
      <c r="F133" s="3">
        <f t="shared" si="44"/>
        <v>58.53295916509586</v>
      </c>
      <c r="G133" s="3">
        <f t="shared" si="33"/>
        <v>58.287476470381257</v>
      </c>
      <c r="H133" s="3">
        <f t="shared" si="34"/>
        <v>58.043624349769651</v>
      </c>
      <c r="I133" s="3">
        <f t="shared" si="35"/>
        <v>57.801391594322396</v>
      </c>
      <c r="J133" s="3">
        <f t="shared" si="36"/>
        <v>57.560767030730858</v>
      </c>
      <c r="K133" s="3">
        <f t="shared" si="37"/>
        <v>57.321739513590963</v>
      </c>
      <c r="L133" s="3">
        <f t="shared" si="38"/>
        <v>57.084297916024489</v>
      </c>
      <c r="M133" s="3">
        <f t="shared" si="39"/>
        <v>56.848431118259796</v>
      </c>
      <c r="N133" s="3">
        <f t="shared" si="40"/>
        <v>56.614136988351582</v>
      </c>
      <c r="O133" s="3">
        <f t="shared" si="41"/>
        <v>56.544616444932608</v>
      </c>
      <c r="P133">
        <f t="shared" si="45"/>
        <v>57.463944059145931</v>
      </c>
      <c r="Q133" s="3">
        <f t="shared" si="46"/>
        <v>21.997892557740105</v>
      </c>
      <c r="R133" s="3">
        <f t="shared" si="46"/>
        <v>21.718783642237529</v>
      </c>
      <c r="S133" s="3">
        <f t="shared" si="51"/>
        <v>21.442530586711822</v>
      </c>
      <c r="T133" s="3">
        <f t="shared" si="48"/>
        <v>21.153051624039087</v>
      </c>
      <c r="U133" s="3">
        <f t="shared" si="49"/>
        <v>20.835089963172233</v>
      </c>
      <c r="V133" s="3">
        <f t="shared" si="50"/>
        <v>20.477502373870475</v>
      </c>
      <c r="W133" s="3"/>
      <c r="X133" s="3"/>
      <c r="Y133" s="3"/>
      <c r="Z133" s="3"/>
    </row>
    <row r="134" spans="1:26" x14ac:dyDescent="0.25">
      <c r="A134" s="1">
        <f t="shared" si="32"/>
        <v>1.9768518518518508E-2</v>
      </c>
      <c r="B134">
        <f t="shared" si="52"/>
        <v>18</v>
      </c>
      <c r="C134">
        <f t="shared" si="47"/>
        <v>0</v>
      </c>
      <c r="D134">
        <f t="shared" si="42"/>
        <v>12</v>
      </c>
      <c r="E134">
        <f t="shared" si="43"/>
        <v>68.544616444932615</v>
      </c>
      <c r="F134" s="3">
        <f t="shared" si="44"/>
        <v>58.289392054380158</v>
      </c>
      <c r="G134" s="3">
        <f t="shared" si="33"/>
        <v>58.045545910963646</v>
      </c>
      <c r="H134" s="3">
        <f t="shared" si="34"/>
        <v>57.803319471156122</v>
      </c>
      <c r="I134" s="3">
        <f t="shared" si="35"/>
        <v>57.562701600745179</v>
      </c>
      <c r="J134" s="3">
        <f t="shared" si="36"/>
        <v>57.323681200910919</v>
      </c>
      <c r="K134" s="3">
        <f t="shared" si="37"/>
        <v>57.086247200551959</v>
      </c>
      <c r="L134" s="3">
        <f t="shared" si="38"/>
        <v>56.850388546969263</v>
      </c>
      <c r="M134" s="3">
        <f t="shared" si="39"/>
        <v>56.616094194523001</v>
      </c>
      <c r="N134" s="3">
        <f t="shared" si="40"/>
        <v>56.383362025480842</v>
      </c>
      <c r="O134" s="3">
        <f t="shared" si="41"/>
        <v>56.314304952351321</v>
      </c>
      <c r="P134">
        <f t="shared" si="45"/>
        <v>57.227503715803245</v>
      </c>
      <c r="Q134" s="3">
        <f t="shared" si="46"/>
        <v>21.998376091760559</v>
      </c>
      <c r="R134" s="3">
        <f t="shared" si="46"/>
        <v>21.718983552435908</v>
      </c>
      <c r="S134" s="3">
        <f t="shared" si="51"/>
        <v>21.44160477321153</v>
      </c>
      <c r="T134" s="3">
        <f t="shared" si="48"/>
        <v>21.151057835165499</v>
      </c>
      <c r="U134" s="3">
        <f t="shared" si="49"/>
        <v>20.832316148181789</v>
      </c>
      <c r="V134" s="3">
        <f t="shared" si="50"/>
        <v>20.474307698669985</v>
      </c>
      <c r="W134" s="3"/>
      <c r="X134" s="3"/>
      <c r="Y134" s="3"/>
      <c r="Z134" s="3"/>
    </row>
    <row r="135" spans="1:26" x14ac:dyDescent="0.25">
      <c r="A135" s="1">
        <f t="shared" si="32"/>
        <v>1.9930555555555545E-2</v>
      </c>
      <c r="B135">
        <f t="shared" si="52"/>
        <v>18</v>
      </c>
      <c r="C135">
        <f t="shared" si="47"/>
        <v>0</v>
      </c>
      <c r="D135">
        <f t="shared" si="42"/>
        <v>12</v>
      </c>
      <c r="E135">
        <f t="shared" si="43"/>
        <v>68.314304952351321</v>
      </c>
      <c r="F135" s="3">
        <f t="shared" si="44"/>
        <v>58.047451947962692</v>
      </c>
      <c r="G135" s="3">
        <f t="shared" si="33"/>
        <v>57.805231445502294</v>
      </c>
      <c r="H135" s="3">
        <f t="shared" si="34"/>
        <v>57.564619848626819</v>
      </c>
      <c r="I135" s="3">
        <f t="shared" si="35"/>
        <v>57.325606097351951</v>
      </c>
      <c r="J135" s="3">
        <f t="shared" si="36"/>
        <v>57.088179166849919</v>
      </c>
      <c r="K135" s="3">
        <f t="shared" si="37"/>
        <v>56.852328059826682</v>
      </c>
      <c r="L135" s="3">
        <f t="shared" si="38"/>
        <v>56.618041797267871</v>
      </c>
      <c r="M135" s="3">
        <f t="shared" si="39"/>
        <v>56.385309407171249</v>
      </c>
      <c r="N135" s="3">
        <f t="shared" si="40"/>
        <v>56.154128785922708</v>
      </c>
      <c r="O135" s="3">
        <f t="shared" si="41"/>
        <v>56.085532093280719</v>
      </c>
      <c r="P135">
        <f t="shared" si="45"/>
        <v>56.99264286497629</v>
      </c>
      <c r="Q135" s="3">
        <f t="shared" si="46"/>
        <v>21.99870602476334</v>
      </c>
      <c r="R135" s="3">
        <f t="shared" si="46"/>
        <v>21.719124515642928</v>
      </c>
      <c r="S135" s="3">
        <f t="shared" si="51"/>
        <v>21.440683002094016</v>
      </c>
      <c r="T135" s="3">
        <f t="shared" si="48"/>
        <v>21.149084202739861</v>
      </c>
      <c r="U135" s="3">
        <f t="shared" si="49"/>
        <v>20.829567474804822</v>
      </c>
      <c r="V135" s="3">
        <f t="shared" si="50"/>
        <v>20.471142483684197</v>
      </c>
      <c r="W135" s="3"/>
      <c r="X135" s="3"/>
      <c r="Y135" s="3"/>
      <c r="Z135" s="3"/>
    </row>
    <row r="136" spans="1:26" x14ac:dyDescent="0.25">
      <c r="A136" s="1">
        <f t="shared" si="32"/>
        <v>2.0092592592592582E-2</v>
      </c>
      <c r="B136">
        <f t="shared" si="52"/>
        <v>18</v>
      </c>
      <c r="C136">
        <f t="shared" si="47"/>
        <v>0</v>
      </c>
      <c r="D136">
        <f t="shared" si="42"/>
        <v>12</v>
      </c>
      <c r="E136">
        <f t="shared" si="43"/>
        <v>68.085532093280719</v>
      </c>
      <c r="F136" s="3">
        <f t="shared" si="44"/>
        <v>57.807126975141365</v>
      </c>
      <c r="G136" s="3">
        <f t="shared" si="33"/>
        <v>57.566521276030699</v>
      </c>
      <c r="H136" s="3">
        <f t="shared" si="34"/>
        <v>57.327513756467731</v>
      </c>
      <c r="I136" s="3">
        <f t="shared" si="35"/>
        <v>57.090093430201364</v>
      </c>
      <c r="J136" s="3">
        <f t="shared" si="36"/>
        <v>56.854249345902673</v>
      </c>
      <c r="K136" s="3">
        <f t="shared" si="37"/>
        <v>56.619970579592923</v>
      </c>
      <c r="L136" s="3">
        <f t="shared" si="38"/>
        <v>56.387246225451172</v>
      </c>
      <c r="M136" s="3">
        <f t="shared" si="39"/>
        <v>56.156065384621861</v>
      </c>
      <c r="N136" s="3">
        <f t="shared" si="40"/>
        <v>55.92642596751498</v>
      </c>
      <c r="O136" s="3">
        <f t="shared" si="41"/>
        <v>55.85828658615727</v>
      </c>
      <c r="P136">
        <f t="shared" si="45"/>
        <v>56.759349952708206</v>
      </c>
      <c r="Q136" s="3">
        <f t="shared" si="46"/>
        <v>21.998889960889549</v>
      </c>
      <c r="R136" s="3">
        <f t="shared" si="46"/>
        <v>21.719204315332934</v>
      </c>
      <c r="S136" s="3">
        <f t="shared" si="51"/>
        <v>21.43976199208765</v>
      </c>
      <c r="T136" s="3">
        <f t="shared" si="48"/>
        <v>21.147129947739199</v>
      </c>
      <c r="U136" s="3">
        <f t="shared" si="49"/>
        <v>20.826843896381831</v>
      </c>
      <c r="V136" s="3">
        <f t="shared" si="50"/>
        <v>20.468006426611026</v>
      </c>
      <c r="W136" s="3"/>
      <c r="X136" s="3"/>
      <c r="Y136" s="3"/>
      <c r="Z136" s="3"/>
    </row>
    <row r="137" spans="1:26" x14ac:dyDescent="0.25">
      <c r="A137" s="1">
        <f t="shared" si="32"/>
        <v>2.0254629629629619E-2</v>
      </c>
      <c r="B137">
        <f t="shared" si="52"/>
        <v>18</v>
      </c>
      <c r="C137">
        <f t="shared" si="47"/>
        <v>0</v>
      </c>
      <c r="D137">
        <f t="shared" si="42"/>
        <v>12</v>
      </c>
      <c r="E137">
        <f t="shared" si="43"/>
        <v>67.858286586157277</v>
      </c>
      <c r="F137" s="3">
        <f t="shared" si="44"/>
        <v>57.568405395046355</v>
      </c>
      <c r="G137" s="3">
        <f t="shared" si="33"/>
        <v>57.329403733929759</v>
      </c>
      <c r="H137" s="3">
        <f t="shared" si="34"/>
        <v>57.091989597830541</v>
      </c>
      <c r="I137" s="3">
        <f t="shared" si="35"/>
        <v>56.856152073739288</v>
      </c>
      <c r="J137" s="3">
        <f t="shared" si="36"/>
        <v>56.621880283335919</v>
      </c>
      <c r="K137" s="3">
        <f t="shared" si="37"/>
        <v>56.389163375468236</v>
      </c>
      <c r="L137" s="3">
        <f t="shared" si="38"/>
        <v>56.157990517020764</v>
      </c>
      <c r="M137" s="3">
        <f t="shared" si="39"/>
        <v>55.92835088179698</v>
      </c>
      <c r="N137" s="3">
        <f t="shared" si="40"/>
        <v>55.700242394137476</v>
      </c>
      <c r="O137" s="3">
        <f t="shared" si="41"/>
        <v>55.632557275322149</v>
      </c>
      <c r="P137">
        <f t="shared" si="45"/>
        <v>56.527613552762752</v>
      </c>
      <c r="Q137" s="3">
        <f t="shared" si="46"/>
        <v>21.99893480601855</v>
      </c>
      <c r="R137" s="3">
        <f t="shared" si="46"/>
        <v>21.719221347894727</v>
      </c>
      <c r="S137" s="3">
        <f t="shared" si="51"/>
        <v>21.43883871161043</v>
      </c>
      <c r="T137" s="3">
        <f t="shared" si="48"/>
        <v>21.145194167248576</v>
      </c>
      <c r="U137" s="3">
        <f t="shared" si="49"/>
        <v>20.82414529709289</v>
      </c>
      <c r="V137" s="3">
        <f t="shared" si="50"/>
        <v>20.464899243043369</v>
      </c>
      <c r="W137" s="3"/>
      <c r="X137" s="3"/>
      <c r="Y137" s="3"/>
      <c r="Z137" s="3"/>
    </row>
    <row r="138" spans="1:26" x14ac:dyDescent="0.25">
      <c r="A138" s="1">
        <f t="shared" si="32"/>
        <v>2.0416666666666656E-2</v>
      </c>
      <c r="B138">
        <f t="shared" si="52"/>
        <v>18</v>
      </c>
      <c r="C138">
        <f t="shared" si="47"/>
        <v>0</v>
      </c>
      <c r="D138">
        <f t="shared" si="42"/>
        <v>12</v>
      </c>
      <c r="E138">
        <f t="shared" si="43"/>
        <v>67.632557275322142</v>
      </c>
      <c r="F138" s="3">
        <f t="shared" si="44"/>
        <v>57.3312755911195</v>
      </c>
      <c r="G138" s="3">
        <f t="shared" si="33"/>
        <v>57.09386727441035</v>
      </c>
      <c r="H138" s="3">
        <f t="shared" si="34"/>
        <v>56.858035899218464</v>
      </c>
      <c r="I138" s="3">
        <f t="shared" si="35"/>
        <v>56.623770625287818</v>
      </c>
      <c r="J138" s="3">
        <f t="shared" si="36"/>
        <v>56.39106064682047</v>
      </c>
      <c r="K138" s="3">
        <f t="shared" si="37"/>
        <v>56.15989518500524</v>
      </c>
      <c r="L138" s="3">
        <f t="shared" si="38"/>
        <v>55.930263478947417</v>
      </c>
      <c r="M138" s="3">
        <f t="shared" si="39"/>
        <v>55.702154774625122</v>
      </c>
      <c r="N138" s="3">
        <f t="shared" si="40"/>
        <v>55.475567010216686</v>
      </c>
      <c r="O138" s="3">
        <f t="shared" si="41"/>
        <v>55.408333125526795</v>
      </c>
      <c r="P138">
        <f t="shared" si="45"/>
        <v>56.297422361117789</v>
      </c>
      <c r="Q138" s="3">
        <f t="shared" si="46"/>
        <v>21.998846860016592</v>
      </c>
      <c r="R138" s="3">
        <f t="shared" si="46"/>
        <v>21.719174505423496</v>
      </c>
      <c r="S138" s="3">
        <f t="shared" si="51"/>
        <v>21.437910378045</v>
      </c>
      <c r="T138" s="3">
        <f t="shared" si="48"/>
        <v>21.143275864443009</v>
      </c>
      <c r="U138" s="3">
        <f t="shared" si="49"/>
        <v>20.821471494220322</v>
      </c>
      <c r="V138" s="3">
        <f t="shared" si="50"/>
        <v>20.461820660375224</v>
      </c>
      <c r="W138" s="3"/>
      <c r="X138" s="3"/>
      <c r="Y138" s="3"/>
      <c r="Z138" s="3"/>
    </row>
    <row r="139" spans="1:26" x14ac:dyDescent="0.25">
      <c r="A139" s="1">
        <f t="shared" si="32"/>
        <v>2.0578703703703693E-2</v>
      </c>
      <c r="B139">
        <f t="shared" si="52"/>
        <v>18</v>
      </c>
      <c r="C139">
        <f t="shared" si="47"/>
        <v>0</v>
      </c>
      <c r="D139">
        <f t="shared" si="42"/>
        <v>12</v>
      </c>
      <c r="E139">
        <f t="shared" si="43"/>
        <v>67.408333125526795</v>
      </c>
      <c r="F139" s="3">
        <f t="shared" si="44"/>
        <v>57.095726066245483</v>
      </c>
      <c r="G139" s="3">
        <f t="shared" si="33"/>
        <v>56.859900471647727</v>
      </c>
      <c r="H139" s="3">
        <f t="shared" si="34"/>
        <v>56.625641305623788</v>
      </c>
      <c r="I139" s="3">
        <f t="shared" si="35"/>
        <v>56.392937800186012</v>
      </c>
      <c r="J139" s="3">
        <f t="shared" si="36"/>
        <v>56.161779221575109</v>
      </c>
      <c r="K139" s="3">
        <f t="shared" si="37"/>
        <v>55.932154862838651</v>
      </c>
      <c r="L139" s="3">
        <f t="shared" si="38"/>
        <v>55.704054034821212</v>
      </c>
      <c r="M139" s="3">
        <f t="shared" si="39"/>
        <v>55.477466055194398</v>
      </c>
      <c r="N139" s="3">
        <f t="shared" si="40"/>
        <v>55.252388875882019</v>
      </c>
      <c r="O139" s="3">
        <f t="shared" si="41"/>
        <v>55.185603217090062</v>
      </c>
      <c r="P139">
        <f t="shared" si="45"/>
        <v>56.068765191110444</v>
      </c>
      <c r="Q139" s="3">
        <f t="shared" si="46"/>
        <v>21.998631894268279</v>
      </c>
      <c r="R139" s="3">
        <f t="shared" si="46"/>
        <v>21.719063081328517</v>
      </c>
      <c r="S139" s="3">
        <f t="shared" si="51"/>
        <v>21.436974451009355</v>
      </c>
      <c r="T139" s="3">
        <f t="shared" si="48"/>
        <v>21.14137397447956</v>
      </c>
      <c r="U139" s="3">
        <f t="shared" si="49"/>
        <v>20.818822241766753</v>
      </c>
      <c r="V139" s="3">
        <f t="shared" si="50"/>
        <v>20.458770412292768</v>
      </c>
      <c r="W139" s="3"/>
      <c r="X139" s="3"/>
      <c r="Y139" s="3"/>
      <c r="Z139" s="3"/>
    </row>
    <row r="140" spans="1:26" x14ac:dyDescent="0.25">
      <c r="A140" s="1">
        <f t="shared" si="32"/>
        <v>2.074074074074073E-2</v>
      </c>
      <c r="B140">
        <f t="shared" si="52"/>
        <v>18</v>
      </c>
      <c r="C140">
        <f t="shared" si="47"/>
        <v>0</v>
      </c>
      <c r="D140">
        <f t="shared" si="42"/>
        <v>12</v>
      </c>
      <c r="E140">
        <f t="shared" si="43"/>
        <v>67.185603217090062</v>
      </c>
      <c r="F140" s="3">
        <f t="shared" si="44"/>
        <v>56.861745438432301</v>
      </c>
      <c r="G140" s="3">
        <f t="shared" si="33"/>
        <v>56.627492014465197</v>
      </c>
      <c r="H140" s="3">
        <f t="shared" si="34"/>
        <v>56.39479457621475</v>
      </c>
      <c r="I140" s="3">
        <f t="shared" si="35"/>
        <v>56.163642427479893</v>
      </c>
      <c r="J140" s="3">
        <f t="shared" si="36"/>
        <v>55.934024906059733</v>
      </c>
      <c r="K140" s="3">
        <f t="shared" si="37"/>
        <v>55.705931376381514</v>
      </c>
      <c r="L140" s="3">
        <f t="shared" si="38"/>
        <v>55.479351220550861</v>
      </c>
      <c r="M140" s="3">
        <f t="shared" si="39"/>
        <v>55.254273827454888</v>
      </c>
      <c r="N140" s="3">
        <f t="shared" si="40"/>
        <v>55.03069716267126</v>
      </c>
      <c r="O140" s="3">
        <f t="shared" si="41"/>
        <v>54.964356741604583</v>
      </c>
      <c r="P140">
        <f t="shared" si="45"/>
        <v>55.841630969131494</v>
      </c>
      <c r="Q140" s="3">
        <f t="shared" si="46"/>
        <v>21.998295217126842</v>
      </c>
      <c r="R140" s="3">
        <f t="shared" si="46"/>
        <v>21.718886694111958</v>
      </c>
      <c r="S140" s="3">
        <f t="shared" si="51"/>
        <v>21.436028621774611</v>
      </c>
      <c r="T140" s="3">
        <f t="shared" si="48"/>
        <v>21.139487386546747</v>
      </c>
      <c r="U140" s="3">
        <f t="shared" si="49"/>
        <v>20.816197234993471</v>
      </c>
      <c r="V140" s="3">
        <f t="shared" si="50"/>
        <v>20.455748233904334</v>
      </c>
      <c r="W140" s="3"/>
      <c r="X140" s="3"/>
      <c r="Y140" s="3"/>
      <c r="Z140" s="3"/>
    </row>
    <row r="141" spans="1:26" x14ac:dyDescent="0.25">
      <c r="A141" s="1">
        <f t="shared" ref="A141:A204" si="53">A140+A$11</f>
        <v>2.0902777777777767E-2</v>
      </c>
      <c r="B141">
        <f t="shared" si="52"/>
        <v>18</v>
      </c>
      <c r="C141">
        <f t="shared" si="47"/>
        <v>0</v>
      </c>
      <c r="D141">
        <f t="shared" si="42"/>
        <v>12</v>
      </c>
      <c r="E141">
        <f t="shared" si="43"/>
        <v>66.964356741604576</v>
      </c>
      <c r="F141" s="3">
        <f t="shared" si="44"/>
        <v>56.629322436956933</v>
      </c>
      <c r="G141" s="3">
        <f t="shared" ref="G141:G204" si="54">IF($C141&gt;0.5,F140+24*3600*($A141-$A140)*((F140-F140)*G$6+($Q140-F140)*G$7+G$5)/G$8,G140+24*3600*($A141-$A140)*((F140-G140)*G$6+($Q140-G140)*G$7+G$5)/G$8)</f>
        <v>56.396630702482945</v>
      </c>
      <c r="H141" s="3">
        <f t="shared" ref="H141:H204" si="55">IF($C141&gt;0.5,G140+24*3600*($A141-$A140)*((G140-G140)*H$6+($Q140-G140)*H$7+H$5)/H$8,H140+24*3600*($A141-$A140)*((G140-H140)*H$6+($Q140-H140)*H$7+H$5)/H$8)</f>
        <v>56.165484580487494</v>
      </c>
      <c r="I141" s="3">
        <f t="shared" ref="I141:I204" si="56">IF($C141&gt;0.5,H140+24*3600*($A141-$A140)*((H140-H140)*I$6+($Q140-H140)*I$7+I$5)/I$8,I140+24*3600*($A141-$A140)*((H140-I140)*I$6+($Q140-I140)*I$7+I$5)/I$8)</f>
        <v>55.935873446077537</v>
      </c>
      <c r="J141" s="3">
        <f t="shared" ref="J141:J204" si="57">IF($C141&gt;0.5,I140+24*3600*($A141-$A140)*((I140-I140)*J$6+($Q140-I140)*J$7+J$5)/J$8,J140+24*3600*($A141-$A140)*((I140-J140)*J$6+($Q140-J140)*J$7+J$5)/J$8)</f>
        <v>55.707786708133511</v>
      </c>
      <c r="K141" s="3">
        <f t="shared" ref="K141:K204" si="58">IF($C141&gt;0.5,J140+24*3600*($A141-$A140)*((J140-J140)*K$6+($Q140-J140)*K$7+K$5)/K$8,K140+24*3600*($A141-$A140)*((J140-K140)*K$6+($Q140-K140)*K$7+K$5)/K$8)</f>
        <v>55.481213801986485</v>
      </c>
      <c r="L141" s="3">
        <f t="shared" ref="L141:L204" si="59">IF($C141&gt;0.5,K140+24*3600*($A141-$A140)*((K140-K140)*L$6+($Q140-K140)*L$7+L$5)/L$8,L140+24*3600*($A141-$A140)*((K140-L140)*L$6+($Q140-L140)*L$7+L$5)/L$8)</f>
        <v>55.256144180528032</v>
      </c>
      <c r="M141" s="3">
        <f t="shared" ref="M141:M204" si="60">IF($C141&gt;0.5,L140+24*3600*($A141-$A140)*((L140-L140)*M$6+($Q140-L140)*M$7+M$5)/M$8,M140+24*3600*($A141-$A140)*((L140-M140)*M$6+($Q140-M140)*M$7+M$5)/M$8)</f>
        <v>55.032567303386031</v>
      </c>
      <c r="N141" s="3">
        <f t="shared" ref="N141:N204" si="61">IF($C141&gt;0.5,M140+24*3600*($A141-$A140)*((M140-M140)*N$6+($Q140-M140)*N$7+N$5)/N$8,N140+24*3600*($A141-$A140)*((M140-N140)*N$6+($Q140-N140)*N$7+N$5)/N$8)</f>
        <v>54.810481149700962</v>
      </c>
      <c r="O141" s="3">
        <f t="shared" ref="O141:O204" si="62">IF($C141&gt;0.5,N140+24*3600*($A141-$A140)*((N140-N140)*O$6+($Q140-N140)*O$7+O$5)/O$8,O140+24*3600*($A141-$A140)*((N140-O140)*O$6+($Q140-O140)*O$7+O$5)/O$8)</f>
        <v>54.744582998108065</v>
      </c>
      <c r="P141">
        <f t="shared" si="45"/>
        <v>55.616008730784799</v>
      </c>
      <c r="Q141" s="3">
        <f t="shared" si="46"/>
        <v>21.997841729408062</v>
      </c>
      <c r="R141" s="3">
        <f t="shared" si="46"/>
        <v>21.718645225659387</v>
      </c>
      <c r="S141" s="3">
        <f t="shared" si="51"/>
        <v>21.435070800372273</v>
      </c>
      <c r="T141" s="3">
        <f t="shared" si="48"/>
        <v>21.137614962403969</v>
      </c>
      <c r="U141" s="3">
        <f t="shared" si="49"/>
        <v>20.813596115525961</v>
      </c>
      <c r="V141" s="3">
        <f t="shared" si="50"/>
        <v>20.452753857528961</v>
      </c>
      <c r="W141" s="3"/>
      <c r="X141" s="3"/>
      <c r="Y141" s="3"/>
      <c r="Z141" s="3"/>
    </row>
    <row r="142" spans="1:26" x14ac:dyDescent="0.25">
      <c r="A142" s="1">
        <f t="shared" si="53"/>
        <v>2.1064814814814804E-2</v>
      </c>
      <c r="B142">
        <f t="shared" si="52"/>
        <v>18</v>
      </c>
      <c r="C142">
        <f t="shared" si="47"/>
        <v>0</v>
      </c>
      <c r="D142">
        <f t="shared" ref="D142:D205" si="63">B142/4.2/C$6</f>
        <v>12</v>
      </c>
      <c r="E142">
        <f t="shared" ref="E142:E205" si="64">O141+D142</f>
        <v>66.744582998108058</v>
      </c>
      <c r="F142" s="3">
        <f t="shared" ref="F142:F205" si="65">IF($C142&gt;0.5,E141+24*3600*($A142-$A141)*((E141-E141)*F$6+($Q141-E141)*F$7+F$5)/F$8,F141+24*3600*($A142-$A141)*((E141-F141)*F$6+($Q141-F141)*F$7+F$5)/F$8)</f>
        <v>56.398445898906608</v>
      </c>
      <c r="G142" s="3">
        <f t="shared" si="54"/>
        <v>56.167305442662446</v>
      </c>
      <c r="H142" s="3">
        <f t="shared" si="55"/>
        <v>55.937700294813631</v>
      </c>
      <c r="I142" s="3">
        <f t="shared" si="56"/>
        <v>55.709619901299739</v>
      </c>
      <c r="J142" s="3">
        <f t="shared" si="57"/>
        <v>55.483053741608678</v>
      </c>
      <c r="K142" s="3">
        <f t="shared" si="58"/>
        <v>55.257991321502629</v>
      </c>
      <c r="L142" s="3">
        <f t="shared" si="59"/>
        <v>55.034422164187234</v>
      </c>
      <c r="M142" s="3">
        <f t="shared" si="60"/>
        <v>54.812335799559513</v>
      </c>
      <c r="N142" s="3">
        <f t="shared" si="61"/>
        <v>54.591730220232343</v>
      </c>
      <c r="O142" s="3">
        <f t="shared" si="62"/>
        <v>54.526271389650063</v>
      </c>
      <c r="P142">
        <f t="shared" ref="P142:P205" si="66">SUM(F142:O142)/10</f>
        <v>55.391887617442286</v>
      </c>
      <c r="Q142" s="3">
        <f t="shared" ref="Q142:R205" si="67">Q141+24*3600*($A142-$A141)*((P141-Q141)*Q$6+(R141-Q141)*Q$7+Q$5)/Q$8</f>
        <v>21.997275971646431</v>
      </c>
      <c r="R142" s="3">
        <f t="shared" si="67"/>
        <v>21.718338771151696</v>
      </c>
      <c r="S142" s="3">
        <f t="shared" si="51"/>
        <v>21.434099101484591</v>
      </c>
      <c r="T142" s="3">
        <f t="shared" si="48"/>
        <v>21.135755551780289</v>
      </c>
      <c r="U142" s="3">
        <f t="shared" si="49"/>
        <v>20.811018476747631</v>
      </c>
      <c r="V142" s="3">
        <f t="shared" si="50"/>
        <v>20.44978700913714</v>
      </c>
      <c r="W142" s="3"/>
      <c r="X142" s="3"/>
      <c r="Y142" s="3"/>
      <c r="Z142" s="3"/>
    </row>
    <row r="143" spans="1:26" x14ac:dyDescent="0.25">
      <c r="A143" s="1">
        <f t="shared" si="53"/>
        <v>2.1226851851851841E-2</v>
      </c>
      <c r="B143">
        <f t="shared" si="52"/>
        <v>18</v>
      </c>
      <c r="C143">
        <f t="shared" ref="C143:C206" si="68">IF(O142&gt;(B$10+C142*B$9),0,1)</f>
        <v>0</v>
      </c>
      <c r="D143">
        <f t="shared" si="63"/>
        <v>12</v>
      </c>
      <c r="E143">
        <f t="shared" si="64"/>
        <v>66.526271389650063</v>
      </c>
      <c r="F143" s="3">
        <f t="shared" si="65"/>
        <v>56.169104766058204</v>
      </c>
      <c r="G143" s="3">
        <f t="shared" si="54"/>
        <v>55.939505246189007</v>
      </c>
      <c r="H143" s="3">
        <f t="shared" si="55"/>
        <v>55.711430799325846</v>
      </c>
      <c r="I143" s="3">
        <f t="shared" si="56"/>
        <v>55.484870941768719</v>
      </c>
      <c r="J143" s="3">
        <f t="shared" si="57"/>
        <v>55.259815223142262</v>
      </c>
      <c r="K143" s="3">
        <f t="shared" si="58"/>
        <v>55.036253219170256</v>
      </c>
      <c r="L143" s="3">
        <f t="shared" si="59"/>
        <v>54.814174522903627</v>
      </c>
      <c r="M143" s="3">
        <f t="shared" si="60"/>
        <v>54.59356873404009</v>
      </c>
      <c r="N143" s="3">
        <f t="shared" si="61"/>
        <v>54.374433858575102</v>
      </c>
      <c r="O143" s="3">
        <f t="shared" si="62"/>
        <v>54.309411420196703</v>
      </c>
      <c r="P143">
        <f t="shared" si="66"/>
        <v>55.169256873136987</v>
      </c>
      <c r="Q143" s="3">
        <f t="shared" si="67"/>
        <v>21.996602164508619</v>
      </c>
      <c r="R143" s="3">
        <f t="shared" si="67"/>
        <v>21.717967598309631</v>
      </c>
      <c r="S143" s="3">
        <f t="shared" si="51"/>
        <v>21.433111829881987</v>
      </c>
      <c r="T143" s="3">
        <f t="shared" si="48"/>
        <v>21.133908005007303</v>
      </c>
      <c r="U143" s="3">
        <f t="shared" si="49"/>
        <v>20.808463869267182</v>
      </c>
      <c r="V143" s="3">
        <f t="shared" si="50"/>
        <v>20.446847405418261</v>
      </c>
      <c r="W143" s="3"/>
      <c r="X143" s="3"/>
      <c r="Y143" s="3"/>
      <c r="Z143" s="3"/>
    </row>
    <row r="144" spans="1:26" x14ac:dyDescent="0.25">
      <c r="A144" s="1">
        <f t="shared" si="53"/>
        <v>2.1388888888888877E-2</v>
      </c>
      <c r="B144">
        <f t="shared" si="52"/>
        <v>18</v>
      </c>
      <c r="C144">
        <f t="shared" si="68"/>
        <v>0</v>
      </c>
      <c r="D144">
        <f t="shared" si="63"/>
        <v>12</v>
      </c>
      <c r="E144">
        <f t="shared" si="64"/>
        <v>66.30941142019671</v>
      </c>
      <c r="F144" s="3">
        <f t="shared" si="65"/>
        <v>55.941288082047876</v>
      </c>
      <c r="G144" s="3">
        <f t="shared" si="54"/>
        <v>55.713219225644472</v>
      </c>
      <c r="H144" s="3">
        <f t="shared" si="55"/>
        <v>55.486665275093735</v>
      </c>
      <c r="I144" s="3">
        <f t="shared" si="56"/>
        <v>55.261615816586982</v>
      </c>
      <c r="J144" s="3">
        <f t="shared" si="57"/>
        <v>55.038060469418035</v>
      </c>
      <c r="K144" s="3">
        <f t="shared" si="58"/>
        <v>54.815988878805847</v>
      </c>
      <c r="L144" s="3">
        <f t="shared" si="59"/>
        <v>54.595390707180997</v>
      </c>
      <c r="M144" s="3">
        <f t="shared" si="60"/>
        <v>54.376255623576547</v>
      </c>
      <c r="N144" s="3">
        <f t="shared" si="61"/>
        <v>54.158581647281324</v>
      </c>
      <c r="O144" s="3">
        <f t="shared" si="62"/>
        <v>54.093992691825449</v>
      </c>
      <c r="P144">
        <f t="shared" si="66"/>
        <v>54.94810584174612</v>
      </c>
      <c r="Q144" s="3">
        <f t="shared" si="67"/>
        <v>21.995824243500529</v>
      </c>
      <c r="R144" s="3">
        <f t="shared" si="67"/>
        <v>21.717532114153624</v>
      </c>
      <c r="S144" s="3">
        <f t="shared" si="51"/>
        <v>21.432107465930695</v>
      </c>
      <c r="T144" s="3">
        <f t="shared" ref="T144:T207" si="69">T143+24*3600*($A144-$A143)*((S143-T143)*T$6+(U143-T143)*T$7+T$5)/T$8</f>
        <v>21.132071183246723</v>
      </c>
      <c r="U144" s="3">
        <f t="shared" ref="U144:U207" si="70">U143+24*3600*($A144-$A143)*((T143-U143)*U$6+(V143-U143)*U$7+U$5)/U$8</f>
        <v>20.805931806299565</v>
      </c>
      <c r="V144" s="3">
        <f t="shared" ref="V144:V207" si="71">V143+24*3600*($A144-$A143)*((U143-V143)*V$6+(W143-V143)*V$7+V$5)/V$8</f>
        <v>20.443934751436071</v>
      </c>
      <c r="W144" s="3"/>
      <c r="X144" s="3"/>
      <c r="Y144" s="3"/>
      <c r="Z144" s="3"/>
    </row>
    <row r="145" spans="1:26" x14ac:dyDescent="0.25">
      <c r="A145" s="1">
        <f t="shared" si="53"/>
        <v>2.1550925925925914E-2</v>
      </c>
      <c r="B145">
        <f t="shared" si="52"/>
        <v>18</v>
      </c>
      <c r="C145">
        <f t="shared" si="68"/>
        <v>0</v>
      </c>
      <c r="D145">
        <f t="shared" si="63"/>
        <v>12</v>
      </c>
      <c r="E145">
        <f t="shared" si="64"/>
        <v>66.093992691825449</v>
      </c>
      <c r="F145" s="3">
        <f t="shared" si="65"/>
        <v>55.714984989790892</v>
      </c>
      <c r="G145" s="3">
        <f t="shared" si="54"/>
        <v>55.488436592430176</v>
      </c>
      <c r="H145" s="3">
        <f t="shared" si="55"/>
        <v>55.26339300154978</v>
      </c>
      <c r="I145" s="3">
        <f t="shared" si="56"/>
        <v>55.039843872766404</v>
      </c>
      <c r="J145" s="3">
        <f t="shared" si="57"/>
        <v>54.817778894578588</v>
      </c>
      <c r="K145" s="3">
        <f t="shared" si="58"/>
        <v>54.597187781237146</v>
      </c>
      <c r="L145" s="3">
        <f t="shared" si="59"/>
        <v>54.378060264089797</v>
      </c>
      <c r="M145" s="3">
        <f t="shared" si="60"/>
        <v>54.160386081042709</v>
      </c>
      <c r="N145" s="3">
        <f t="shared" si="61"/>
        <v>53.944163264589449</v>
      </c>
      <c r="O145" s="3">
        <f t="shared" si="62"/>
        <v>53.880004902169951</v>
      </c>
      <c r="P145">
        <f t="shared" si="66"/>
        <v>54.728423964424486</v>
      </c>
      <c r="Q145" s="3">
        <f t="shared" si="67"/>
        <v>21.994945888896869</v>
      </c>
      <c r="R145" s="3">
        <f t="shared" si="67"/>
        <v>21.717032837832303</v>
      </c>
      <c r="S145" s="3">
        <f t="shared" ref="S145:S208" si="72">S144+24*3600*($A145-$A144)*((R144-S144)*S$6+(T144-S144)*S$7+S$5)/S$8</f>
        <v>21.431084651518422</v>
      </c>
      <c r="T145" s="3">
        <f t="shared" si="69"/>
        <v>21.130243966648301</v>
      </c>
      <c r="U145" s="3">
        <f t="shared" si="70"/>
        <v>20.803421768845421</v>
      </c>
      <c r="V145" s="3">
        <f t="shared" si="71"/>
        <v>20.441048738824904</v>
      </c>
      <c r="W145" s="3"/>
      <c r="X145" s="3"/>
      <c r="Y145" s="3"/>
      <c r="Z145" s="3"/>
    </row>
    <row r="146" spans="1:26" x14ac:dyDescent="0.25">
      <c r="A146" s="1">
        <f t="shared" si="53"/>
        <v>2.1712962962962951E-2</v>
      </c>
      <c r="B146">
        <f t="shared" si="52"/>
        <v>18</v>
      </c>
      <c r="C146">
        <f t="shared" si="68"/>
        <v>0</v>
      </c>
      <c r="D146">
        <f t="shared" si="63"/>
        <v>12</v>
      </c>
      <c r="E146">
        <f t="shared" si="64"/>
        <v>65.880004902169958</v>
      </c>
      <c r="F146" s="3">
        <f t="shared" si="65"/>
        <v>55.490184729118269</v>
      </c>
      <c r="G146" s="3">
        <f t="shared" si="54"/>
        <v>55.265146654406621</v>
      </c>
      <c r="H146" s="3">
        <f t="shared" si="55"/>
        <v>55.041603354132093</v>
      </c>
      <c r="I146" s="3">
        <f t="shared" si="56"/>
        <v>54.819544552873943</v>
      </c>
      <c r="J146" s="3">
        <f t="shared" si="57"/>
        <v>54.598960007874041</v>
      </c>
      <c r="K146" s="3">
        <f t="shared" si="58"/>
        <v>54.379839501954876</v>
      </c>
      <c r="L146" s="3">
        <f t="shared" si="59"/>
        <v>54.162172834921847</v>
      </c>
      <c r="M146" s="3">
        <f t="shared" si="60"/>
        <v>53.945949813095069</v>
      </c>
      <c r="N146" s="3">
        <f t="shared" si="61"/>
        <v>53.731168482084833</v>
      </c>
      <c r="O146" s="3">
        <f t="shared" si="62"/>
        <v>53.667437842081462</v>
      </c>
      <c r="P146">
        <f t="shared" si="66"/>
        <v>54.510200777254305</v>
      </c>
      <c r="Q146" s="3">
        <f t="shared" si="67"/>
        <v>21.993970551655309</v>
      </c>
      <c r="R146" s="3">
        <f t="shared" si="67"/>
        <v>21.71647037836485</v>
      </c>
      <c r="S146" s="3">
        <f t="shared" si="72"/>
        <v>21.430042176619484</v>
      </c>
      <c r="T146" s="3">
        <f t="shared" si="69"/>
        <v>21.128425260743008</v>
      </c>
      <c r="U146" s="3">
        <f t="shared" si="70"/>
        <v>20.800933210590188</v>
      </c>
      <c r="V146" s="3">
        <f t="shared" si="71"/>
        <v>20.438189044474726</v>
      </c>
      <c r="W146" s="3"/>
      <c r="X146" s="3"/>
      <c r="Y146" s="3"/>
      <c r="Z146" s="3"/>
    </row>
    <row r="147" spans="1:26" x14ac:dyDescent="0.25">
      <c r="A147" s="1">
        <f t="shared" si="53"/>
        <v>2.1874999999999988E-2</v>
      </c>
      <c r="B147">
        <f t="shared" si="52"/>
        <v>18</v>
      </c>
      <c r="C147">
        <f t="shared" si="68"/>
        <v>0</v>
      </c>
      <c r="D147">
        <f t="shared" si="63"/>
        <v>12</v>
      </c>
      <c r="E147">
        <f t="shared" si="64"/>
        <v>65.667437842081455</v>
      </c>
      <c r="F147" s="3">
        <f t="shared" si="65"/>
        <v>55.26687663460185</v>
      </c>
      <c r="G147" s="3">
        <f t="shared" si="54"/>
        <v>55.043338813721611</v>
      </c>
      <c r="H147" s="3">
        <f t="shared" si="55"/>
        <v>54.821285802115582</v>
      </c>
      <c r="I147" s="3">
        <f t="shared" si="56"/>
        <v>54.600707392865822</v>
      </c>
      <c r="J147" s="3">
        <f t="shared" si="57"/>
        <v>54.381593411499253</v>
      </c>
      <c r="K147" s="3">
        <f t="shared" si="58"/>
        <v>54.163933708952882</v>
      </c>
      <c r="L147" s="3">
        <f t="shared" si="59"/>
        <v>53.947718153033406</v>
      </c>
      <c r="M147" s="3">
        <f t="shared" si="60"/>
        <v>53.732936618018805</v>
      </c>
      <c r="N147" s="3">
        <f t="shared" si="61"/>
        <v>53.519587162548639</v>
      </c>
      <c r="O147" s="3">
        <f t="shared" si="62"/>
        <v>53.456281393478619</v>
      </c>
      <c r="P147">
        <f t="shared" si="66"/>
        <v>54.293425909083645</v>
      </c>
      <c r="Q147" s="3">
        <f t="shared" si="67"/>
        <v>21.992901475942652</v>
      </c>
      <c r="R147" s="3">
        <f t="shared" si="67"/>
        <v>21.715845416373007</v>
      </c>
      <c r="S147" s="3">
        <f t="shared" si="72"/>
        <v>21.428978966630307</v>
      </c>
      <c r="T147" s="3">
        <f t="shared" si="69"/>
        <v>21.126614001343665</v>
      </c>
      <c r="U147" s="3">
        <f t="shared" si="70"/>
        <v>20.798465562472803</v>
      </c>
      <c r="V147" s="3">
        <f t="shared" si="71"/>
        <v>20.435355329651195</v>
      </c>
      <c r="W147" s="3"/>
      <c r="X147" s="3"/>
      <c r="Y147" s="3"/>
      <c r="Z147" s="3"/>
    </row>
    <row r="148" spans="1:26" x14ac:dyDescent="0.25">
      <c r="A148" s="1">
        <f t="shared" si="53"/>
        <v>2.2037037037037025E-2</v>
      </c>
      <c r="B148">
        <f t="shared" si="52"/>
        <v>18</v>
      </c>
      <c r="C148">
        <f t="shared" si="68"/>
        <v>0</v>
      </c>
      <c r="D148">
        <f t="shared" si="63"/>
        <v>12</v>
      </c>
      <c r="E148">
        <f t="shared" si="64"/>
        <v>65.456281393478619</v>
      </c>
      <c r="F148" s="3">
        <f t="shared" si="65"/>
        <v>55.045050133544123</v>
      </c>
      <c r="G148" s="3">
        <f t="shared" si="54"/>
        <v>54.823002564803083</v>
      </c>
      <c r="H148" s="3">
        <f t="shared" si="55"/>
        <v>54.60242990660776</v>
      </c>
      <c r="I148" s="3">
        <f t="shared" si="56"/>
        <v>54.383322020086332</v>
      </c>
      <c r="J148" s="3">
        <f t="shared" si="57"/>
        <v>54.16566879859554</v>
      </c>
      <c r="K148" s="3">
        <f t="shared" si="58"/>
        <v>53.949460160732812</v>
      </c>
      <c r="L148" s="3">
        <f t="shared" si="59"/>
        <v>53.734686041852804</v>
      </c>
      <c r="M148" s="3">
        <f t="shared" si="60"/>
        <v>53.521336383738294</v>
      </c>
      <c r="N148" s="3">
        <f t="shared" si="61"/>
        <v>53.309409257971268</v>
      </c>
      <c r="O148" s="3">
        <f t="shared" si="62"/>
        <v>53.246525527361712</v>
      </c>
      <c r="P148">
        <f t="shared" si="66"/>
        <v>54.078089079529377</v>
      </c>
      <c r="Q148" s="3">
        <f t="shared" si="67"/>
        <v>21.991741718791484</v>
      </c>
      <c r="R148" s="3">
        <f t="shared" si="67"/>
        <v>21.715158689060893</v>
      </c>
      <c r="S148" s="3">
        <f t="shared" si="72"/>
        <v>21.42789407054223</v>
      </c>
      <c r="T148" s="3">
        <f t="shared" si="69"/>
        <v>21.124809158192768</v>
      </c>
      <c r="U148" s="3">
        <f t="shared" si="70"/>
        <v>20.796018236896252</v>
      </c>
      <c r="V148" s="3">
        <f t="shared" si="71"/>
        <v>20.432547239497094</v>
      </c>
      <c r="W148" s="3"/>
      <c r="X148" s="3"/>
      <c r="Y148" s="3"/>
      <c r="Z148" s="3"/>
    </row>
    <row r="149" spans="1:26" x14ac:dyDescent="0.25">
      <c r="A149" s="1">
        <f t="shared" si="53"/>
        <v>2.2199074074074062E-2</v>
      </c>
      <c r="B149">
        <f t="shared" si="52"/>
        <v>18</v>
      </c>
      <c r="C149">
        <f t="shared" si="68"/>
        <v>0</v>
      </c>
      <c r="D149">
        <f t="shared" si="63"/>
        <v>12</v>
      </c>
      <c r="E149">
        <f t="shared" si="64"/>
        <v>65.246525527361712</v>
      </c>
      <c r="F149" s="3">
        <f t="shared" si="65"/>
        <v>54.824694744112442</v>
      </c>
      <c r="G149" s="3">
        <f t="shared" si="54"/>
        <v>54.604127492496339</v>
      </c>
      <c r="H149" s="3">
        <f t="shared" si="55"/>
        <v>54.385025318688989</v>
      </c>
      <c r="I149" s="3">
        <f t="shared" si="56"/>
        <v>54.167378151411036</v>
      </c>
      <c r="J149" s="3">
        <f t="shared" si="57"/>
        <v>53.951175951396849</v>
      </c>
      <c r="K149" s="3">
        <f t="shared" si="58"/>
        <v>53.736408704453204</v>
      </c>
      <c r="L149" s="3">
        <f t="shared" si="59"/>
        <v>53.523066413032396</v>
      </c>
      <c r="M149" s="3">
        <f t="shared" si="60"/>
        <v>53.31113908597198</v>
      </c>
      <c r="N149" s="3">
        <f t="shared" si="61"/>
        <v>53.100624807710069</v>
      </c>
      <c r="O149" s="3">
        <f t="shared" si="62"/>
        <v>53.038160301971246</v>
      </c>
      <c r="P149">
        <f t="shared" si="66"/>
        <v>53.864180097124461</v>
      </c>
      <c r="Q149" s="3">
        <f t="shared" si="67"/>
        <v>21.990494167317213</v>
      </c>
      <c r="R149" s="3">
        <f t="shared" si="67"/>
        <v>21.714410977845727</v>
      </c>
      <c r="S149" s="3">
        <f t="shared" si="72"/>
        <v>21.426786649974073</v>
      </c>
      <c r="T149" s="3">
        <f t="shared" si="69"/>
        <v>21.123009737566473</v>
      </c>
      <c r="U149" s="3">
        <f t="shared" si="70"/>
        <v>20.793590631569067</v>
      </c>
      <c r="V149" s="3">
        <f t="shared" si="71"/>
        <v>20.429764402863423</v>
      </c>
      <c r="W149" s="3"/>
      <c r="X149" s="3"/>
      <c r="Y149" s="3"/>
      <c r="Z149" s="3"/>
    </row>
    <row r="150" spans="1:26" x14ac:dyDescent="0.25">
      <c r="A150" s="1">
        <f t="shared" si="53"/>
        <v>2.2361111111111099E-2</v>
      </c>
      <c r="B150">
        <f t="shared" si="52"/>
        <v>18</v>
      </c>
      <c r="C150">
        <f t="shared" si="68"/>
        <v>0</v>
      </c>
      <c r="D150">
        <f t="shared" si="63"/>
        <v>12</v>
      </c>
      <c r="E150">
        <f t="shared" si="64"/>
        <v>65.038160301971246</v>
      </c>
      <c r="F150" s="3">
        <f t="shared" si="65"/>
        <v>54.605800073600477</v>
      </c>
      <c r="G150" s="3">
        <f t="shared" si="54"/>
        <v>54.386703270328475</v>
      </c>
      <c r="H150" s="3">
        <f t="shared" si="55"/>
        <v>54.169061777679843</v>
      </c>
      <c r="I150" s="3">
        <f t="shared" si="56"/>
        <v>53.952865591517075</v>
      </c>
      <c r="J150" s="3">
        <f t="shared" si="57"/>
        <v>53.738104739502987</v>
      </c>
      <c r="K150" s="3">
        <f t="shared" si="58"/>
        <v>53.524769274205632</v>
      </c>
      <c r="L150" s="3">
        <f t="shared" si="59"/>
        <v>53.312849264727625</v>
      </c>
      <c r="M150" s="3">
        <f t="shared" si="60"/>
        <v>53.102334786514284</v>
      </c>
      <c r="N150" s="3">
        <f t="shared" si="61"/>
        <v>52.89322393677412</v>
      </c>
      <c r="O150" s="3">
        <f t="shared" si="62"/>
        <v>52.831175861073554</v>
      </c>
      <c r="P150">
        <f t="shared" si="66"/>
        <v>53.651688857592411</v>
      </c>
      <c r="Q150" s="3">
        <f t="shared" si="67"/>
        <v>21.989161553853293</v>
      </c>
      <c r="R150" s="3">
        <f t="shared" si="67"/>
        <v>21.713603098157716</v>
      </c>
      <c r="S150" s="3">
        <f t="shared" si="72"/>
        <v>21.425655969056557</v>
      </c>
      <c r="T150" s="3">
        <f t="shared" si="69"/>
        <v>21.121214784015187</v>
      </c>
      <c r="U150" s="3">
        <f t="shared" si="70"/>
        <v>20.79118213297949</v>
      </c>
      <c r="V150" s="3">
        <f t="shared" si="71"/>
        <v>20.427006432421205</v>
      </c>
      <c r="W150" s="3"/>
      <c r="X150" s="3"/>
      <c r="Y150" s="3"/>
      <c r="Z150" s="3"/>
    </row>
    <row r="151" spans="1:26" x14ac:dyDescent="0.25">
      <c r="A151" s="1">
        <f t="shared" si="53"/>
        <v>2.2523148148148136E-2</v>
      </c>
      <c r="B151">
        <f t="shared" si="52"/>
        <v>18</v>
      </c>
      <c r="C151">
        <f t="shared" si="68"/>
        <v>0</v>
      </c>
      <c r="D151">
        <f t="shared" si="63"/>
        <v>12</v>
      </c>
      <c r="E151">
        <f t="shared" si="64"/>
        <v>64.831175861073547</v>
      </c>
      <c r="F151" s="3">
        <f t="shared" si="65"/>
        <v>54.388355816802161</v>
      </c>
      <c r="G151" s="3">
        <f t="shared" si="54"/>
        <v>54.170719658885304</v>
      </c>
      <c r="H151" s="3">
        <f t="shared" si="55"/>
        <v>53.954529109520998</v>
      </c>
      <c r="I151" s="3">
        <f t="shared" si="56"/>
        <v>53.739774231265983</v>
      </c>
      <c r="J151" s="3">
        <f t="shared" si="57"/>
        <v>53.526445118265322</v>
      </c>
      <c r="K151" s="3">
        <f t="shared" si="58"/>
        <v>53.314531889403284</v>
      </c>
      <c r="L151" s="3">
        <f t="shared" si="59"/>
        <v>53.104024679988463</v>
      </c>
      <c r="M151" s="3">
        <f t="shared" si="60"/>
        <v>52.894913631629876</v>
      </c>
      <c r="N151" s="3">
        <f t="shared" si="61"/>
        <v>52.687196854221312</v>
      </c>
      <c r="O151" s="3">
        <f t="shared" si="62"/>
        <v>52.625562432358755</v>
      </c>
      <c r="P151">
        <f t="shared" si="66"/>
        <v>53.44060534223415</v>
      </c>
      <c r="Q151" s="3">
        <f t="shared" si="67"/>
        <v>21.987746469303488</v>
      </c>
      <c r="R151" s="3">
        <f t="shared" si="67"/>
        <v>21.712735891019324</v>
      </c>
      <c r="S151" s="3">
        <f t="shared" si="72"/>
        <v>21.424501385140744</v>
      </c>
      <c r="T151" s="3">
        <f t="shared" si="69"/>
        <v>21.119423381395585</v>
      </c>
      <c r="U151" s="3">
        <f t="shared" si="70"/>
        <v>20.788792119512909</v>
      </c>
      <c r="V151" s="3">
        <f t="shared" si="71"/>
        <v>20.424272925008673</v>
      </c>
      <c r="W151" s="3"/>
      <c r="X151" s="3"/>
      <c r="Y151" s="3"/>
      <c r="Z151" s="3"/>
    </row>
    <row r="152" spans="1:26" x14ac:dyDescent="0.25">
      <c r="A152" s="1">
        <f t="shared" si="53"/>
        <v>2.2685185185185173E-2</v>
      </c>
      <c r="B152">
        <f t="shared" si="52"/>
        <v>18</v>
      </c>
      <c r="C152">
        <f t="shared" si="68"/>
        <v>0</v>
      </c>
      <c r="D152">
        <f t="shared" si="63"/>
        <v>12</v>
      </c>
      <c r="E152">
        <f t="shared" si="64"/>
        <v>64.625562432358748</v>
      </c>
      <c r="F152" s="3">
        <f t="shared" si="65"/>
        <v>54.172351754485504</v>
      </c>
      <c r="G152" s="3">
        <f t="shared" si="54"/>
        <v>53.956166504288092</v>
      </c>
      <c r="H152" s="3">
        <f t="shared" si="55"/>
        <v>53.741417225252881</v>
      </c>
      <c r="I152" s="3">
        <f t="shared" si="56"/>
        <v>53.528094046186233</v>
      </c>
      <c r="J152" s="3">
        <f t="shared" si="57"/>
        <v>53.316187127272244</v>
      </c>
      <c r="K152" s="3">
        <f t="shared" si="58"/>
        <v>53.105686653269288</v>
      </c>
      <c r="L152" s="3">
        <f t="shared" si="59"/>
        <v>52.896582825250562</v>
      </c>
      <c r="M152" s="3">
        <f t="shared" si="60"/>
        <v>52.6888658505477</v>
      </c>
      <c r="N152" s="3">
        <f t="shared" si="61"/>
        <v>52.482533851655191</v>
      </c>
      <c r="O152" s="3">
        <f t="shared" si="62"/>
        <v>52.421310325938386</v>
      </c>
      <c r="P152">
        <f t="shared" si="66"/>
        <v>53.23091961641461</v>
      </c>
      <c r="Q152" s="3">
        <f t="shared" si="67"/>
        <v>21.98625137496154</v>
      </c>
      <c r="R152" s="3">
        <f t="shared" si="67"/>
        <v>21.711810216087716</v>
      </c>
      <c r="S152" s="3">
        <f t="shared" si="72"/>
        <v>21.423322340290085</v>
      </c>
      <c r="T152" s="3">
        <f t="shared" si="69"/>
        <v>21.117634653325958</v>
      </c>
      <c r="U152" s="3">
        <f t="shared" si="70"/>
        <v>20.786419964229399</v>
      </c>
      <c r="V152" s="3">
        <f t="shared" si="71"/>
        <v>20.421563462172355</v>
      </c>
      <c r="W152" s="3"/>
      <c r="X152" s="3"/>
      <c r="Y152" s="3"/>
      <c r="Z152" s="3"/>
    </row>
    <row r="153" spans="1:26" x14ac:dyDescent="0.25">
      <c r="A153" s="1">
        <f t="shared" si="53"/>
        <v>2.284722222222221E-2</v>
      </c>
      <c r="B153">
        <f t="shared" si="52"/>
        <v>18</v>
      </c>
      <c r="C153">
        <f t="shared" si="68"/>
        <v>0</v>
      </c>
      <c r="D153">
        <f t="shared" si="63"/>
        <v>12</v>
      </c>
      <c r="E153">
        <f t="shared" si="64"/>
        <v>64.421310325938379</v>
      </c>
      <c r="F153" s="3">
        <f t="shared" si="65"/>
        <v>53.957777751955348</v>
      </c>
      <c r="G153" s="3">
        <f t="shared" si="54"/>
        <v>53.743033736759251</v>
      </c>
      <c r="H153" s="3">
        <f t="shared" si="55"/>
        <v>53.529716119584272</v>
      </c>
      <c r="I153" s="3">
        <f t="shared" si="56"/>
        <v>53.317815095044736</v>
      </c>
      <c r="J153" s="3">
        <f t="shared" si="57"/>
        <v>53.107320888923503</v>
      </c>
      <c r="K153" s="3">
        <f t="shared" si="58"/>
        <v>52.898223751413902</v>
      </c>
      <c r="L153" s="3">
        <f t="shared" si="59"/>
        <v>52.690513948915303</v>
      </c>
      <c r="M153" s="3">
        <f t="shared" si="60"/>
        <v>52.484181754043789</v>
      </c>
      <c r="N153" s="3">
        <f t="shared" si="61"/>
        <v>52.27922530181057</v>
      </c>
      <c r="O153" s="3">
        <f t="shared" si="62"/>
        <v>52.218409932931877</v>
      </c>
      <c r="P153">
        <f t="shared" si="66"/>
        <v>53.022621828138256</v>
      </c>
      <c r="Q153" s="3">
        <f t="shared" si="67"/>
        <v>21.984678613008935</v>
      </c>
      <c r="R153" s="3">
        <f t="shared" si="67"/>
        <v>21.710826945903051</v>
      </c>
      <c r="S153" s="3">
        <f t="shared" si="72"/>
        <v>21.422118353508431</v>
      </c>
      <c r="T153" s="3">
        <f t="shared" si="69"/>
        <v>21.115847763176689</v>
      </c>
      <c r="U153" s="3">
        <f t="shared" si="70"/>
        <v>20.784065037322165</v>
      </c>
      <c r="V153" s="3">
        <f t="shared" si="71"/>
        <v>20.418877610864733</v>
      </c>
      <c r="W153" s="3"/>
      <c r="X153" s="3"/>
      <c r="Y153" s="3"/>
      <c r="Z153" s="3"/>
    </row>
    <row r="154" spans="1:26" x14ac:dyDescent="0.25">
      <c r="A154" s="1">
        <f t="shared" si="53"/>
        <v>2.3009259259259247E-2</v>
      </c>
      <c r="B154">
        <f t="shared" si="52"/>
        <v>18</v>
      </c>
      <c r="C154">
        <f t="shared" si="68"/>
        <v>0</v>
      </c>
      <c r="D154">
        <f t="shared" si="63"/>
        <v>12</v>
      </c>
      <c r="E154">
        <f t="shared" si="64"/>
        <v>64.218409932931877</v>
      </c>
      <c r="F154" s="3">
        <f t="shared" si="65"/>
        <v>53.744623757695706</v>
      </c>
      <c r="G154" s="3">
        <f t="shared" si="54"/>
        <v>53.531311369267584</v>
      </c>
      <c r="H154" s="3">
        <f t="shared" si="55"/>
        <v>53.319415869540435</v>
      </c>
      <c r="I154" s="3">
        <f t="shared" si="56"/>
        <v>53.108927518497829</v>
      </c>
      <c r="J154" s="3">
        <f t="shared" si="57"/>
        <v>52.899836607084076</v>
      </c>
      <c r="K154" s="3">
        <f t="shared" si="58"/>
        <v>52.692133450491205</v>
      </c>
      <c r="L154" s="3">
        <f t="shared" si="59"/>
        <v>52.48580838000926</v>
      </c>
      <c r="M154" s="3">
        <f t="shared" si="60"/>
        <v>52.280851733103553</v>
      </c>
      <c r="N154" s="3">
        <f t="shared" si="61"/>
        <v>52.077261657218557</v>
      </c>
      <c r="O154" s="3">
        <f t="shared" si="62"/>
        <v>52.016851724132394</v>
      </c>
      <c r="P154">
        <f t="shared" si="66"/>
        <v>52.815702206704067</v>
      </c>
      <c r="Q154" s="3">
        <f t="shared" si="67"/>
        <v>21.983030415868452</v>
      </c>
      <c r="R154" s="3">
        <f t="shared" si="67"/>
        <v>21.709786961132838</v>
      </c>
      <c r="S154" s="3">
        <f t="shared" si="72"/>
        <v>21.420889013652832</v>
      </c>
      <c r="T154" s="3">
        <f t="shared" si="69"/>
        <v>21.114061913690094</v>
      </c>
      <c r="U154" s="3">
        <f t="shared" si="70"/>
        <v>20.781726708279962</v>
      </c>
      <c r="V154" s="3">
        <f t="shared" si="71"/>
        <v>20.416214924265141</v>
      </c>
      <c r="W154" s="3"/>
      <c r="X154" s="3"/>
      <c r="Y154" s="3"/>
      <c r="Z154" s="3"/>
    </row>
    <row r="155" spans="1:26" x14ac:dyDescent="0.25">
      <c r="A155" s="1">
        <f t="shared" si="53"/>
        <v>2.3171296296296284E-2</v>
      </c>
      <c r="B155">
        <f t="shared" si="52"/>
        <v>18</v>
      </c>
      <c r="C155">
        <f t="shared" si="68"/>
        <v>0</v>
      </c>
      <c r="D155">
        <f t="shared" si="63"/>
        <v>12</v>
      </c>
      <c r="E155">
        <f t="shared" si="64"/>
        <v>64.016851724132394</v>
      </c>
      <c r="F155" s="3">
        <f t="shared" si="65"/>
        <v>53.532879802083528</v>
      </c>
      <c r="G155" s="3">
        <f t="shared" si="54"/>
        <v>53.320989496244927</v>
      </c>
      <c r="H155" s="3">
        <f t="shared" si="55"/>
        <v>53.110506633182624</v>
      </c>
      <c r="I155" s="3">
        <f t="shared" si="56"/>
        <v>52.901421537813633</v>
      </c>
      <c r="J155" s="3">
        <f t="shared" si="57"/>
        <v>52.693724565809305</v>
      </c>
      <c r="K155" s="3">
        <f t="shared" si="58"/>
        <v>52.487406096927053</v>
      </c>
      <c r="L155" s="3">
        <f t="shared" si="59"/>
        <v>52.282456526914991</v>
      </c>
      <c r="M155" s="3">
        <f t="shared" si="60"/>
        <v>52.078866257655321</v>
      </c>
      <c r="N155" s="3">
        <f t="shared" si="61"/>
        <v>51.87663344894289</v>
      </c>
      <c r="O155" s="3">
        <f t="shared" si="62"/>
        <v>51.816626248743965</v>
      </c>
      <c r="P155">
        <f t="shared" si="66"/>
        <v>52.610151061431814</v>
      </c>
      <c r="Q155" s="3">
        <f t="shared" si="67"/>
        <v>21.981308914564043</v>
      </c>
      <c r="R155" s="3">
        <f t="shared" si="67"/>
        <v>21.708691146640732</v>
      </c>
      <c r="S155" s="3">
        <f t="shared" si="72"/>
        <v>21.419633972979042</v>
      </c>
      <c r="T155" s="3">
        <f t="shared" si="69"/>
        <v>21.112276346308775</v>
      </c>
      <c r="U155" s="3">
        <f t="shared" si="70"/>
        <v>20.779404347777632</v>
      </c>
      <c r="V155" s="3">
        <f t="shared" si="71"/>
        <v>20.413574942694567</v>
      </c>
      <c r="W155" s="3"/>
      <c r="X155" s="3"/>
      <c r="Y155" s="3"/>
      <c r="Z155" s="3"/>
    </row>
    <row r="156" spans="1:26" x14ac:dyDescent="0.25">
      <c r="A156" s="1">
        <f t="shared" si="53"/>
        <v>2.3333333333333321E-2</v>
      </c>
      <c r="B156">
        <f t="shared" si="52"/>
        <v>18</v>
      </c>
      <c r="C156">
        <f t="shared" si="68"/>
        <v>0</v>
      </c>
      <c r="D156">
        <f t="shared" si="63"/>
        <v>12</v>
      </c>
      <c r="E156">
        <f t="shared" si="64"/>
        <v>63.816626248743965</v>
      </c>
      <c r="F156" s="3">
        <f t="shared" si="65"/>
        <v>53.322535996166728</v>
      </c>
      <c r="G156" s="3">
        <f t="shared" si="54"/>
        <v>53.112058292367053</v>
      </c>
      <c r="H156" s="3">
        <f t="shared" si="55"/>
        <v>52.90297864839183</v>
      </c>
      <c r="I156" s="3">
        <f t="shared" si="56"/>
        <v>52.695287453658636</v>
      </c>
      <c r="J156" s="3">
        <f t="shared" si="57"/>
        <v>52.488975128134335</v>
      </c>
      <c r="K156" s="3">
        <f t="shared" si="58"/>
        <v>52.284032115711298</v>
      </c>
      <c r="L156" s="3">
        <f t="shared" si="59"/>
        <v>52.080448876165988</v>
      </c>
      <c r="M156" s="3">
        <f t="shared" si="60"/>
        <v>51.878215875368049</v>
      </c>
      <c r="N156" s="3">
        <f t="shared" si="61"/>
        <v>51.677331285380362</v>
      </c>
      <c r="O156" s="3">
        <f t="shared" si="62"/>
        <v>51.617724133182769</v>
      </c>
      <c r="P156">
        <f t="shared" si="66"/>
        <v>52.405958780452707</v>
      </c>
      <c r="Q156" s="3">
        <f t="shared" si="67"/>
        <v>21.979516146214902</v>
      </c>
      <c r="R156" s="3">
        <f t="shared" si="67"/>
        <v>21.707540388239046</v>
      </c>
      <c r="S156" s="3">
        <f t="shared" si="72"/>
        <v>21.418352941268441</v>
      </c>
      <c r="T156" s="3">
        <f t="shared" si="69"/>
        <v>21.110490340278513</v>
      </c>
      <c r="U156" s="3">
        <f t="shared" si="70"/>
        <v>20.777097329318998</v>
      </c>
      <c r="V156" s="3">
        <f t="shared" si="71"/>
        <v>20.410957194598769</v>
      </c>
      <c r="W156" s="3"/>
      <c r="X156" s="3"/>
      <c r="Y156" s="3"/>
      <c r="Z156" s="3"/>
    </row>
    <row r="157" spans="1:26" x14ac:dyDescent="0.25">
      <c r="A157" s="1">
        <f t="shared" si="53"/>
        <v>2.3495370370370357E-2</v>
      </c>
      <c r="B157">
        <f t="shared" si="52"/>
        <v>18</v>
      </c>
      <c r="C157">
        <f t="shared" si="68"/>
        <v>0</v>
      </c>
      <c r="D157">
        <f t="shared" si="63"/>
        <v>12</v>
      </c>
      <c r="E157">
        <f t="shared" si="64"/>
        <v>63.617724133182769</v>
      </c>
      <c r="F157" s="3">
        <f t="shared" si="65"/>
        <v>53.113582530500381</v>
      </c>
      <c r="G157" s="3">
        <f t="shared" si="54"/>
        <v>52.904508011392707</v>
      </c>
      <c r="H157" s="3">
        <f t="shared" si="55"/>
        <v>52.696822231710648</v>
      </c>
      <c r="I157" s="3">
        <f t="shared" si="56"/>
        <v>52.490515644942342</v>
      </c>
      <c r="J157" s="3">
        <f t="shared" si="57"/>
        <v>52.285578734921536</v>
      </c>
      <c r="K157" s="3">
        <f t="shared" si="58"/>
        <v>52.082002009247987</v>
      </c>
      <c r="L157" s="3">
        <f t="shared" si="59"/>
        <v>51.879775991299645</v>
      </c>
      <c r="M157" s="3">
        <f t="shared" si="60"/>
        <v>51.678891210507025</v>
      </c>
      <c r="N157" s="3">
        <f t="shared" si="61"/>
        <v>51.479345851119255</v>
      </c>
      <c r="O157" s="3">
        <f t="shared" si="62"/>
        <v>51.420136079936313</v>
      </c>
      <c r="P157">
        <f t="shared" si="66"/>
        <v>52.203115829557781</v>
      </c>
      <c r="Q157" s="3">
        <f t="shared" si="67"/>
        <v>21.977654060772693</v>
      </c>
      <c r="R157" s="3">
        <f t="shared" si="67"/>
        <v>21.706335570009415</v>
      </c>
      <c r="S157" s="3">
        <f t="shared" si="72"/>
        <v>21.417045680487089</v>
      </c>
      <c r="T157" s="3">
        <f t="shared" si="69"/>
        <v>21.108703211580643</v>
      </c>
      <c r="U157" s="3">
        <f t="shared" si="70"/>
        <v>20.774805030655749</v>
      </c>
      <c r="V157" s="3">
        <f t="shared" si="71"/>
        <v>20.408361197577573</v>
      </c>
      <c r="W157" s="3"/>
      <c r="X157" s="3"/>
      <c r="Y157" s="3"/>
      <c r="Z157" s="3"/>
    </row>
    <row r="158" spans="1:26" x14ac:dyDescent="0.25">
      <c r="A158" s="1">
        <f t="shared" si="53"/>
        <v>2.3657407407407394E-2</v>
      </c>
      <c r="B158">
        <f t="shared" si="52"/>
        <v>18</v>
      </c>
      <c r="C158">
        <f t="shared" si="68"/>
        <v>0</v>
      </c>
      <c r="D158">
        <f t="shared" si="63"/>
        <v>12</v>
      </c>
      <c r="E158">
        <f t="shared" si="64"/>
        <v>63.420136079936313</v>
      </c>
      <c r="F158" s="3">
        <f t="shared" si="65"/>
        <v>52.906009674035531</v>
      </c>
      <c r="G158" s="3">
        <f t="shared" si="54"/>
        <v>52.698328985055241</v>
      </c>
      <c r="H158" s="3">
        <f t="shared" si="55"/>
        <v>52.49202777723773</v>
      </c>
      <c r="I158" s="3">
        <f t="shared" si="56"/>
        <v>52.287096567714542</v>
      </c>
      <c r="J158" s="3">
        <f t="shared" si="57"/>
        <v>52.083525903760545</v>
      </c>
      <c r="K158" s="3">
        <f t="shared" si="58"/>
        <v>51.88130635625815</v>
      </c>
      <c r="L158" s="3">
        <f t="shared" si="59"/>
        <v>51.680428511762798</v>
      </c>
      <c r="M158" s="3">
        <f t="shared" si="60"/>
        <v>51.480882962842131</v>
      </c>
      <c r="N158" s="3">
        <f t="shared" si="61"/>
        <v>51.282667905850282</v>
      </c>
      <c r="O158" s="3">
        <f t="shared" si="62"/>
        <v>51.22385286647522</v>
      </c>
      <c r="P158">
        <f t="shared" si="66"/>
        <v>52.001612751099216</v>
      </c>
      <c r="Q158" s="3">
        <f t="shared" si="67"/>
        <v>21.975724527095192</v>
      </c>
      <c r="R158" s="3">
        <f t="shared" si="67"/>
        <v>21.705077572096283</v>
      </c>
      <c r="S158" s="3">
        <f t="shared" si="72"/>
        <v>21.415711999930199</v>
      </c>
      <c r="T158" s="3">
        <f t="shared" si="69"/>
        <v>21.106914311739352</v>
      </c>
      <c r="U158" s="3">
        <f t="shared" si="70"/>
        <v>20.772526835005021</v>
      </c>
      <c r="V158" s="3">
        <f t="shared" si="71"/>
        <v>20.405786459441433</v>
      </c>
      <c r="W158" s="3"/>
      <c r="X158" s="3"/>
      <c r="Y158" s="3"/>
      <c r="Z158" s="3"/>
    </row>
    <row r="159" spans="1:26" x14ac:dyDescent="0.25">
      <c r="A159" s="1">
        <f t="shared" si="53"/>
        <v>2.3819444444444431E-2</v>
      </c>
      <c r="B159">
        <f t="shared" si="52"/>
        <v>18</v>
      </c>
      <c r="C159">
        <f t="shared" si="68"/>
        <v>0</v>
      </c>
      <c r="D159">
        <f t="shared" si="63"/>
        <v>12</v>
      </c>
      <c r="E159">
        <f t="shared" si="64"/>
        <v>63.22385286647522</v>
      </c>
      <c r="F159" s="3">
        <f t="shared" si="65"/>
        <v>52.69980777305593</v>
      </c>
      <c r="G159" s="3">
        <f t="shared" si="54"/>
        <v>52.493511622002174</v>
      </c>
      <c r="H159" s="3">
        <f t="shared" si="55"/>
        <v>52.288585755570111</v>
      </c>
      <c r="I159" s="3">
        <f t="shared" si="56"/>
        <v>52.08502075411041</v>
      </c>
      <c r="J159" s="3">
        <f t="shared" si="57"/>
        <v>51.882807227916111</v>
      </c>
      <c r="K159" s="3">
        <f t="shared" si="58"/>
        <v>51.681935810730394</v>
      </c>
      <c r="L159" s="3">
        <f t="shared" si="59"/>
        <v>51.482397151865015</v>
      </c>
      <c r="M159" s="3">
        <f t="shared" si="60"/>
        <v>51.28418190660382</v>
      </c>
      <c r="N159" s="3">
        <f t="shared" si="61"/>
        <v>51.08728828332525</v>
      </c>
      <c r="O159" s="3">
        <f t="shared" si="62"/>
        <v>51.028865344212683</v>
      </c>
      <c r="P159">
        <f t="shared" si="66"/>
        <v>51.801440162939194</v>
      </c>
      <c r="Q159" s="3">
        <f t="shared" si="67"/>
        <v>21.97372933843624</v>
      </c>
      <c r="R159" s="3">
        <f t="shared" si="67"/>
        <v>21.70376726889458</v>
      </c>
      <c r="S159" s="3">
        <f t="shared" si="72"/>
        <v>21.414351751808464</v>
      </c>
      <c r="T159" s="3">
        <f t="shared" si="69"/>
        <v>21.105123026541307</v>
      </c>
      <c r="U159" s="3">
        <f t="shared" si="70"/>
        <v>20.770262132086973</v>
      </c>
      <c r="V159" s="3">
        <f t="shared" si="71"/>
        <v>20.403232479279271</v>
      </c>
      <c r="W159" s="3"/>
      <c r="X159" s="3"/>
      <c r="Y159" s="3"/>
      <c r="Z159" s="3"/>
    </row>
    <row r="160" spans="1:26" x14ac:dyDescent="0.25">
      <c r="A160" s="1">
        <f t="shared" si="53"/>
        <v>2.3981481481481468E-2</v>
      </c>
      <c r="B160">
        <f t="shared" si="52"/>
        <v>18</v>
      </c>
      <c r="C160">
        <f t="shared" si="68"/>
        <v>0</v>
      </c>
      <c r="D160">
        <f t="shared" si="63"/>
        <v>12</v>
      </c>
      <c r="E160">
        <f t="shared" si="64"/>
        <v>63.028865344212683</v>
      </c>
      <c r="F160" s="3">
        <f t="shared" si="65"/>
        <v>52.494967250158467</v>
      </c>
      <c r="G160" s="3">
        <f t="shared" si="54"/>
        <v>52.290046406778401</v>
      </c>
      <c r="H160" s="3">
        <f t="shared" si="55"/>
        <v>52.086486712789217</v>
      </c>
      <c r="I160" s="3">
        <f t="shared" si="56"/>
        <v>51.88427881133925</v>
      </c>
      <c r="J160" s="3">
        <f t="shared" si="57"/>
        <v>51.683413375319581</v>
      </c>
      <c r="K160" s="3">
        <f t="shared" si="58"/>
        <v>51.483881100915099</v>
      </c>
      <c r="L160" s="3">
        <f t="shared" si="59"/>
        <v>51.285672699775489</v>
      </c>
      <c r="M160" s="3">
        <f t="shared" si="60"/>
        <v>51.088778889482704</v>
      </c>
      <c r="N160" s="3">
        <f t="shared" si="61"/>
        <v>50.893197890359325</v>
      </c>
      <c r="O160" s="3">
        <f t="shared" si="62"/>
        <v>50.835164437507508</v>
      </c>
      <c r="P160">
        <f t="shared" si="66"/>
        <v>51.602588757442504</v>
      </c>
      <c r="Q160" s="3">
        <f t="shared" si="67"/>
        <v>21.971670217420865</v>
      </c>
      <c r="R160" s="3">
        <f t="shared" si="67"/>
        <v>21.702405527566469</v>
      </c>
      <c r="S160" s="3">
        <f t="shared" si="72"/>
        <v>21.41296482723579</v>
      </c>
      <c r="T160" s="3">
        <f t="shared" si="69"/>
        <v>21.103328774698205</v>
      </c>
      <c r="U160" s="3">
        <f t="shared" si="70"/>
        <v>20.768010319002236</v>
      </c>
      <c r="V160" s="3">
        <f t="shared" si="71"/>
        <v>20.400698748524199</v>
      </c>
      <c r="W160" s="3"/>
      <c r="X160" s="3"/>
      <c r="Y160" s="3"/>
      <c r="Z160" s="3"/>
    </row>
    <row r="161" spans="1:26" x14ac:dyDescent="0.25">
      <c r="A161" s="1">
        <f t="shared" si="53"/>
        <v>2.4143518518518505E-2</v>
      </c>
      <c r="B161">
        <f t="shared" si="52"/>
        <v>18</v>
      </c>
      <c r="C161">
        <f t="shared" si="68"/>
        <v>0</v>
      </c>
      <c r="D161">
        <f t="shared" si="63"/>
        <v>12</v>
      </c>
      <c r="E161">
        <f t="shared" si="64"/>
        <v>62.835164437507508</v>
      </c>
      <c r="F161" s="3">
        <f t="shared" si="65"/>
        <v>52.291478603273553</v>
      </c>
      <c r="G161" s="3">
        <f t="shared" si="54"/>
        <v>52.087923898849354</v>
      </c>
      <c r="H161" s="3">
        <f t="shared" si="55"/>
        <v>51.885721269486758</v>
      </c>
      <c r="I161" s="3">
        <f t="shared" si="56"/>
        <v>51.684861420713126</v>
      </c>
      <c r="J161" s="3">
        <f t="shared" si="57"/>
        <v>51.485335087600255</v>
      </c>
      <c r="K161" s="3">
        <f t="shared" si="58"/>
        <v>51.287133028358468</v>
      </c>
      <c r="L161" s="3">
        <f t="shared" si="59"/>
        <v>51.090246016559789</v>
      </c>
      <c r="M161" s="3">
        <f t="shared" si="60"/>
        <v>50.894664831668962</v>
      </c>
      <c r="N161" s="3">
        <f t="shared" si="61"/>
        <v>50.700387705873069</v>
      </c>
      <c r="O161" s="3">
        <f t="shared" si="62"/>
        <v>50.642741142706932</v>
      </c>
      <c r="P161">
        <f t="shared" si="66"/>
        <v>51.405049300509027</v>
      </c>
      <c r="Q161" s="3">
        <f t="shared" si="67"/>
        <v>21.969548820564942</v>
      </c>
      <c r="R161" s="3">
        <f t="shared" si="67"/>
        <v>21.700993206833129</v>
      </c>
      <c r="S161" s="3">
        <f t="shared" si="72"/>
        <v>21.411551152581307</v>
      </c>
      <c r="T161" s="3">
        <f t="shared" si="69"/>
        <v>21.101531006477117</v>
      </c>
      <c r="U161" s="3">
        <f t="shared" si="70"/>
        <v>20.765770800967491</v>
      </c>
      <c r="V161" s="3">
        <f t="shared" si="71"/>
        <v>20.398184752006049</v>
      </c>
      <c r="W161" s="3"/>
      <c r="X161" s="3"/>
      <c r="Y161" s="3"/>
      <c r="Z161" s="3"/>
    </row>
    <row r="162" spans="1:26" x14ac:dyDescent="0.25">
      <c r="A162" s="1">
        <f t="shared" si="53"/>
        <v>2.4305555555555542E-2</v>
      </c>
      <c r="B162">
        <f t="shared" si="52"/>
        <v>18</v>
      </c>
      <c r="C162">
        <f t="shared" si="68"/>
        <v>0</v>
      </c>
      <c r="D162">
        <f t="shared" si="63"/>
        <v>12</v>
      </c>
      <c r="E162">
        <f t="shared" si="64"/>
        <v>62.642741142706932</v>
      </c>
      <c r="F162" s="3">
        <f t="shared" si="65"/>
        <v>52.089332404722164</v>
      </c>
      <c r="G162" s="3">
        <f t="shared" si="54"/>
        <v>51.887134731660794</v>
      </c>
      <c r="H162" s="3">
        <f t="shared" si="55"/>
        <v>51.686280119827281</v>
      </c>
      <c r="I162" s="3">
        <f t="shared" si="56"/>
        <v>51.48675933671214</v>
      </c>
      <c r="J162" s="3">
        <f t="shared" si="57"/>
        <v>51.28856317915335</v>
      </c>
      <c r="K162" s="3">
        <f t="shared" si="58"/>
        <v>51.091682466973175</v>
      </c>
      <c r="L162" s="3">
        <f t="shared" si="59"/>
        <v>50.896108035253157</v>
      </c>
      <c r="M162" s="3">
        <f t="shared" si="60"/>
        <v>50.701830724928271</v>
      </c>
      <c r="N162" s="3">
        <f t="shared" si="61"/>
        <v>50.508848779971018</v>
      </c>
      <c r="O162" s="3">
        <f t="shared" si="62"/>
        <v>50.451586527225984</v>
      </c>
      <c r="P162">
        <f t="shared" si="66"/>
        <v>51.20881263064274</v>
      </c>
      <c r="Q162" s="3">
        <f t="shared" si="67"/>
        <v>21.96736674239078</v>
      </c>
      <c r="R162" s="3">
        <f t="shared" si="67"/>
        <v>21.699531155996727</v>
      </c>
      <c r="S162" s="3">
        <f t="shared" si="72"/>
        <v>21.41011068615164</v>
      </c>
      <c r="T162" s="3">
        <f t="shared" si="69"/>
        <v>21.099729202318738</v>
      </c>
      <c r="U162" s="3">
        <f t="shared" si="70"/>
        <v>20.763542991925863</v>
      </c>
      <c r="V162" s="3">
        <f t="shared" si="71"/>
        <v>20.395689968981738</v>
      </c>
      <c r="W162" s="3"/>
      <c r="X162" s="3"/>
      <c r="Y162" s="3"/>
      <c r="Z162" s="3"/>
    </row>
    <row r="163" spans="1:26" x14ac:dyDescent="0.25">
      <c r="A163" s="1">
        <f t="shared" si="53"/>
        <v>2.4467592592592579E-2</v>
      </c>
      <c r="B163">
        <f t="shared" si="52"/>
        <v>18</v>
      </c>
      <c r="C163">
        <f t="shared" si="68"/>
        <v>0</v>
      </c>
      <c r="D163">
        <f t="shared" si="63"/>
        <v>12</v>
      </c>
      <c r="E163">
        <f t="shared" si="64"/>
        <v>62.451586527225984</v>
      </c>
      <c r="F163" s="3">
        <f t="shared" si="65"/>
        <v>51.888519300306619</v>
      </c>
      <c r="G163" s="3">
        <f t="shared" si="54"/>
        <v>51.687669611732325</v>
      </c>
      <c r="H163" s="3">
        <f t="shared" si="55"/>
        <v>51.488154030644374</v>
      </c>
      <c r="I163" s="3">
        <f t="shared" si="56"/>
        <v>51.289963386083329</v>
      </c>
      <c r="J163" s="3">
        <f t="shared" si="57"/>
        <v>51.093088536241602</v>
      </c>
      <c r="K163" s="3">
        <f t="shared" si="58"/>
        <v>50.897520362142629</v>
      </c>
      <c r="L163" s="3">
        <f t="shared" si="59"/>
        <v>50.703249759967406</v>
      </c>
      <c r="M163" s="3">
        <f t="shared" si="60"/>
        <v>50.510267631711358</v>
      </c>
      <c r="N163" s="3">
        <f t="shared" si="61"/>
        <v>50.318572233053814</v>
      </c>
      <c r="O163" s="3">
        <f t="shared" si="62"/>
        <v>50.261691728660416</v>
      </c>
      <c r="P163">
        <f t="shared" si="66"/>
        <v>51.013869658054389</v>
      </c>
      <c r="Q163" s="3">
        <f t="shared" si="67"/>
        <v>21.965125519183339</v>
      </c>
      <c r="R163" s="3">
        <f t="shared" si="67"/>
        <v>21.698020214155154</v>
      </c>
      <c r="S163" s="3">
        <f t="shared" si="72"/>
        <v>21.408643415172492</v>
      </c>
      <c r="T163" s="3">
        <f t="shared" si="69"/>
        <v>21.097922871459538</v>
      </c>
      <c r="U163" s="3">
        <f t="shared" si="70"/>
        <v>20.761326315047278</v>
      </c>
      <c r="V163" s="3">
        <f t="shared" si="71"/>
        <v>20.393213874136215</v>
      </c>
      <c r="W163" s="3"/>
      <c r="X163" s="3"/>
      <c r="Y163" s="3"/>
      <c r="Z163" s="3"/>
    </row>
    <row r="164" spans="1:26" x14ac:dyDescent="0.25">
      <c r="A164" s="1">
        <f t="shared" si="53"/>
        <v>2.4629629629629616E-2</v>
      </c>
      <c r="B164">
        <f t="shared" si="52"/>
        <v>18</v>
      </c>
      <c r="C164">
        <f t="shared" si="68"/>
        <v>0</v>
      </c>
      <c r="D164">
        <f t="shared" si="63"/>
        <v>12</v>
      </c>
      <c r="E164">
        <f t="shared" si="64"/>
        <v>62.261691728660416</v>
      </c>
      <c r="F164" s="3">
        <f t="shared" si="65"/>
        <v>51.689030008432461</v>
      </c>
      <c r="G164" s="3">
        <f t="shared" si="54"/>
        <v>51.489519317781998</v>
      </c>
      <c r="H164" s="3">
        <f t="shared" si="55"/>
        <v>51.291333840567965</v>
      </c>
      <c r="I164" s="3">
        <f t="shared" si="56"/>
        <v>51.094464466970663</v>
      </c>
      <c r="J164" s="3">
        <f t="shared" si="57"/>
        <v>50.898902116127879</v>
      </c>
      <c r="K164" s="3">
        <f t="shared" si="58"/>
        <v>50.704637729856231</v>
      </c>
      <c r="L164" s="3">
        <f t="shared" si="59"/>
        <v>50.511662265028846</v>
      </c>
      <c r="M164" s="3">
        <f t="shared" si="60"/>
        <v>50.319966684294506</v>
      </c>
      <c r="N164" s="3">
        <f t="shared" si="61"/>
        <v>50.129549254961347</v>
      </c>
      <c r="O164" s="3">
        <f t="shared" si="62"/>
        <v>50.073047953930569</v>
      </c>
      <c r="P164">
        <f t="shared" si="66"/>
        <v>50.820211363795252</v>
      </c>
      <c r="Q164" s="3">
        <f t="shared" si="67"/>
        <v>21.962826632425891</v>
      </c>
      <c r="R164" s="3">
        <f t="shared" si="67"/>
        <v>21.696461209578342</v>
      </c>
      <c r="S164" s="3">
        <f t="shared" si="72"/>
        <v>21.407149353041373</v>
      </c>
      <c r="T164" s="3">
        <f t="shared" si="69"/>
        <v>21.096111550570587</v>
      </c>
      <c r="U164" s="3">
        <f t="shared" si="70"/>
        <v>20.759120203132362</v>
      </c>
      <c r="V164" s="3">
        <f t="shared" si="71"/>
        <v>20.390755938548377</v>
      </c>
      <c r="W164" s="3"/>
      <c r="X164" s="3"/>
      <c r="Y164" s="3"/>
      <c r="Z164" s="3"/>
    </row>
    <row r="165" spans="1:26" x14ac:dyDescent="0.25">
      <c r="A165" s="1">
        <f t="shared" si="53"/>
        <v>2.4791666666666653E-2</v>
      </c>
      <c r="B165">
        <f t="shared" si="52"/>
        <v>18</v>
      </c>
      <c r="C165">
        <f t="shared" si="68"/>
        <v>0</v>
      </c>
      <c r="D165">
        <f t="shared" si="63"/>
        <v>12</v>
      </c>
      <c r="E165">
        <f t="shared" si="64"/>
        <v>62.073047953930569</v>
      </c>
      <c r="F165" s="3">
        <f t="shared" si="65"/>
        <v>51.490855319259083</v>
      </c>
      <c r="G165" s="3">
        <f t="shared" si="54"/>
        <v>51.292674699879626</v>
      </c>
      <c r="H165" s="3">
        <f t="shared" si="55"/>
        <v>51.095810459180349</v>
      </c>
      <c r="I165" s="3">
        <f t="shared" si="56"/>
        <v>50.9002535480737</v>
      </c>
      <c r="J165" s="3">
        <f t="shared" si="57"/>
        <v>50.70599494623653</v>
      </c>
      <c r="K165" s="3">
        <f t="shared" si="58"/>
        <v>50.513025655873363</v>
      </c>
      <c r="L165" s="3">
        <f t="shared" si="59"/>
        <v>50.321336694144826</v>
      </c>
      <c r="M165" s="3">
        <f t="shared" si="60"/>
        <v>50.130919083948719</v>
      </c>
      <c r="N165" s="3">
        <f t="shared" si="61"/>
        <v>49.941771104144443</v>
      </c>
      <c r="O165" s="3">
        <f t="shared" si="62"/>
        <v>49.885646478453872</v>
      </c>
      <c r="P165">
        <f t="shared" si="66"/>
        <v>50.627828798919445</v>
      </c>
      <c r="Q165" s="3">
        <f t="shared" si="67"/>
        <v>21.960471511949109</v>
      </c>
      <c r="R165" s="3">
        <f t="shared" si="67"/>
        <v>21.694854959220081</v>
      </c>
      <c r="S165" s="3">
        <f t="shared" si="72"/>
        <v>21.405628536826004</v>
      </c>
      <c r="T165" s="3">
        <f t="shared" si="69"/>
        <v>21.094294802422866</v>
      </c>
      <c r="U165" s="3">
        <f t="shared" si="70"/>
        <v>20.75692409893216</v>
      </c>
      <c r="V165" s="3">
        <f t="shared" si="71"/>
        <v>20.388315630617644</v>
      </c>
      <c r="W165" s="3"/>
      <c r="X165" s="3"/>
      <c r="Y165" s="3"/>
      <c r="Z165" s="3"/>
    </row>
    <row r="166" spans="1:26" x14ac:dyDescent="0.25">
      <c r="A166" s="1">
        <f t="shared" si="53"/>
        <v>2.495370370370369E-2</v>
      </c>
      <c r="B166">
        <f t="shared" si="52"/>
        <v>18</v>
      </c>
      <c r="C166">
        <f t="shared" si="68"/>
        <v>1</v>
      </c>
      <c r="D166">
        <f t="shared" si="63"/>
        <v>12</v>
      </c>
      <c r="E166">
        <f t="shared" si="64"/>
        <v>61.885646478453872</v>
      </c>
      <c r="F166" s="3">
        <f t="shared" si="65"/>
        <v>61.805630777650691</v>
      </c>
      <c r="G166" s="3">
        <f t="shared" si="54"/>
        <v>51.293986093877017</v>
      </c>
      <c r="H166" s="3">
        <f t="shared" si="55"/>
        <v>51.097126678626758</v>
      </c>
      <c r="I166" s="3">
        <f t="shared" si="56"/>
        <v>50.901574866198807</v>
      </c>
      <c r="J166" s="3">
        <f t="shared" si="57"/>
        <v>50.707321667832872</v>
      </c>
      <c r="K166" s="3">
        <f t="shared" si="58"/>
        <v>50.514358123341282</v>
      </c>
      <c r="L166" s="3">
        <f t="shared" si="59"/>
        <v>50.322675294913871</v>
      </c>
      <c r="M166" s="3">
        <f t="shared" si="60"/>
        <v>50.132264259596852</v>
      </c>
      <c r="N166" s="3">
        <f t="shared" si="61"/>
        <v>49.943116100135391</v>
      </c>
      <c r="O166" s="3">
        <f t="shared" si="62"/>
        <v>49.75522910686314</v>
      </c>
      <c r="P166">
        <f t="shared" si="66"/>
        <v>51.647328296903673</v>
      </c>
      <c r="Q166" s="3">
        <f t="shared" si="67"/>
        <v>21.958061538823301</v>
      </c>
      <c r="R166" s="3">
        <f t="shared" si="67"/>
        <v>21.693202268343526</v>
      </c>
      <c r="S166" s="3">
        <f t="shared" si="72"/>
        <v>21.40408102498537</v>
      </c>
      <c r="T166" s="3">
        <f t="shared" si="69"/>
        <v>21.092472214586735</v>
      </c>
      <c r="U166" s="3">
        <f t="shared" si="70"/>
        <v>20.754737455394494</v>
      </c>
      <c r="V166" s="3">
        <f t="shared" si="71"/>
        <v>20.385892416948046</v>
      </c>
      <c r="W166" s="3"/>
      <c r="X166" s="3"/>
      <c r="Y166" s="3"/>
      <c r="Z166" s="3"/>
    </row>
    <row r="167" spans="1:26" x14ac:dyDescent="0.25">
      <c r="A167" s="1">
        <f t="shared" si="53"/>
        <v>2.5115740740740727E-2</v>
      </c>
      <c r="B167">
        <f t="shared" si="52"/>
        <v>18</v>
      </c>
      <c r="C167">
        <f t="shared" si="68"/>
        <v>1</v>
      </c>
      <c r="D167">
        <f t="shared" si="63"/>
        <v>12</v>
      </c>
      <c r="E167">
        <f t="shared" si="64"/>
        <v>61.75522910686314</v>
      </c>
      <c r="F167" s="3">
        <f t="shared" si="65"/>
        <v>61.619462578856336</v>
      </c>
      <c r="G167" s="3">
        <f t="shared" si="54"/>
        <v>61.539980316058511</v>
      </c>
      <c r="H167" s="3">
        <f t="shared" si="55"/>
        <v>51.09841326350999</v>
      </c>
      <c r="I167" s="3">
        <f t="shared" si="56"/>
        <v>50.902866244361398</v>
      </c>
      <c r="J167" s="3">
        <f t="shared" si="57"/>
        <v>50.70861811068297</v>
      </c>
      <c r="K167" s="3">
        <f t="shared" si="58"/>
        <v>50.515659933639476</v>
      </c>
      <c r="L167" s="3">
        <f t="shared" si="59"/>
        <v>50.323982812777828</v>
      </c>
      <c r="M167" s="3">
        <f t="shared" si="60"/>
        <v>50.133577869873271</v>
      </c>
      <c r="N167" s="3">
        <f t="shared" si="61"/>
        <v>49.944436241458362</v>
      </c>
      <c r="O167" s="3">
        <f t="shared" si="62"/>
        <v>49.756549069726645</v>
      </c>
      <c r="P167">
        <f t="shared" si="66"/>
        <v>52.654354644094475</v>
      </c>
      <c r="Q167" s="3">
        <f t="shared" si="67"/>
        <v>21.956281459833793</v>
      </c>
      <c r="R167" s="3">
        <f t="shared" si="67"/>
        <v>21.691503930242039</v>
      </c>
      <c r="S167" s="3">
        <f t="shared" si="72"/>
        <v>21.402506895292536</v>
      </c>
      <c r="T167" s="3">
        <f t="shared" si="69"/>
        <v>21.090643398171181</v>
      </c>
      <c r="U167" s="3">
        <f t="shared" si="70"/>
        <v>20.752559735846699</v>
      </c>
      <c r="V167" s="3">
        <f t="shared" si="71"/>
        <v>20.383485763187686</v>
      </c>
      <c r="W167" s="3"/>
      <c r="X167" s="3"/>
      <c r="Y167" s="3"/>
      <c r="Z167" s="3"/>
    </row>
    <row r="168" spans="1:26" x14ac:dyDescent="0.25">
      <c r="A168" s="1">
        <f t="shared" si="53"/>
        <v>2.5277777777777764E-2</v>
      </c>
      <c r="B168">
        <f t="shared" si="52"/>
        <v>18</v>
      </c>
      <c r="C168">
        <f t="shared" si="68"/>
        <v>1</v>
      </c>
      <c r="D168">
        <f t="shared" si="63"/>
        <v>12</v>
      </c>
      <c r="E168">
        <f t="shared" si="64"/>
        <v>61.756549069726645</v>
      </c>
      <c r="F168" s="3">
        <f t="shared" si="65"/>
        <v>61.489902789216281</v>
      </c>
      <c r="G168" s="3">
        <f t="shared" si="54"/>
        <v>61.355041371396183</v>
      </c>
      <c r="H168" s="3">
        <f t="shared" si="55"/>
        <v>61.276088990350345</v>
      </c>
      <c r="I168" s="3">
        <f t="shared" si="56"/>
        <v>50.904132384818816</v>
      </c>
      <c r="J168" s="3">
        <f t="shared" si="57"/>
        <v>50.709889012464551</v>
      </c>
      <c r="K168" s="3">
        <f t="shared" si="58"/>
        <v>50.516935866343978</v>
      </c>
      <c r="L168" s="3">
        <f t="shared" si="59"/>
        <v>50.325264077147438</v>
      </c>
      <c r="M168" s="3">
        <f t="shared" si="60"/>
        <v>50.134864803758198</v>
      </c>
      <c r="N168" s="3">
        <f t="shared" si="61"/>
        <v>49.945729227139672</v>
      </c>
      <c r="O168" s="3">
        <f t="shared" si="62"/>
        <v>49.757848542914196</v>
      </c>
      <c r="P168">
        <f t="shared" si="66"/>
        <v>53.641569706554968</v>
      </c>
      <c r="Q168" s="3">
        <f t="shared" si="67"/>
        <v>21.955076590205099</v>
      </c>
      <c r="R168" s="3">
        <f t="shared" si="67"/>
        <v>21.689808564866997</v>
      </c>
      <c r="S168" s="3">
        <f t="shared" si="72"/>
        <v>21.400906242940508</v>
      </c>
      <c r="T168" s="3">
        <f t="shared" si="69"/>
        <v>21.088807986606962</v>
      </c>
      <c r="U168" s="3">
        <f t="shared" si="70"/>
        <v>20.750390414123281</v>
      </c>
      <c r="V168" s="3">
        <f t="shared" si="71"/>
        <v>20.381095134822203</v>
      </c>
      <c r="W168" s="3"/>
      <c r="X168" s="3"/>
      <c r="Y168" s="3"/>
      <c r="Z168" s="3"/>
    </row>
    <row r="169" spans="1:26" x14ac:dyDescent="0.25">
      <c r="A169" s="1">
        <f t="shared" si="53"/>
        <v>2.5439814814814801E-2</v>
      </c>
      <c r="B169">
        <f t="shared" si="52"/>
        <v>18</v>
      </c>
      <c r="C169">
        <f t="shared" si="68"/>
        <v>1</v>
      </c>
      <c r="D169">
        <f t="shared" si="63"/>
        <v>12</v>
      </c>
      <c r="E169">
        <f t="shared" si="64"/>
        <v>61.757848542914196</v>
      </c>
      <c r="F169" s="3">
        <f t="shared" si="65"/>
        <v>61.49120591986317</v>
      </c>
      <c r="G169" s="3">
        <f t="shared" si="54"/>
        <v>61.226337281222875</v>
      </c>
      <c r="H169" s="3">
        <f t="shared" si="55"/>
        <v>61.092374939521576</v>
      </c>
      <c r="I169" s="3">
        <f t="shared" si="56"/>
        <v>61.01394890768271</v>
      </c>
      <c r="J169" s="3">
        <f t="shared" si="57"/>
        <v>50.71113867952139</v>
      </c>
      <c r="K169" s="3">
        <f t="shared" si="58"/>
        <v>50.51819026298282</v>
      </c>
      <c r="L169" s="3">
        <f t="shared" si="59"/>
        <v>50.326523471169722</v>
      </c>
      <c r="M169" s="3">
        <f t="shared" si="60"/>
        <v>50.136129493901159</v>
      </c>
      <c r="N169" s="3">
        <f t="shared" si="61"/>
        <v>49.946999549001177</v>
      </c>
      <c r="O169" s="3">
        <f t="shared" si="62"/>
        <v>49.759124876226778</v>
      </c>
      <c r="P169">
        <f t="shared" si="66"/>
        <v>54.622197338109331</v>
      </c>
      <c r="Q169" s="3">
        <f t="shared" si="67"/>
        <v>21.954395364868081</v>
      </c>
      <c r="R169" s="3">
        <f t="shared" si="67"/>
        <v>21.688154164105811</v>
      </c>
      <c r="S169" s="3">
        <f t="shared" si="72"/>
        <v>21.399282527532012</v>
      </c>
      <c r="T169" s="3">
        <f t="shared" si="69"/>
        <v>21.086965634476453</v>
      </c>
      <c r="U169" s="3">
        <f t="shared" si="70"/>
        <v>20.748228974646064</v>
      </c>
      <c r="V169" s="3">
        <f t="shared" si="71"/>
        <v>20.378719997921667</v>
      </c>
      <c r="W169" s="3"/>
      <c r="X169" s="3"/>
      <c r="Y169" s="3"/>
      <c r="Z169" s="3"/>
    </row>
    <row r="170" spans="1:26" x14ac:dyDescent="0.25">
      <c r="A170" s="1">
        <f t="shared" si="53"/>
        <v>2.5601851851851837E-2</v>
      </c>
      <c r="B170">
        <f t="shared" si="52"/>
        <v>18</v>
      </c>
      <c r="C170">
        <f t="shared" si="68"/>
        <v>1</v>
      </c>
      <c r="D170">
        <f t="shared" si="63"/>
        <v>12</v>
      </c>
      <c r="E170">
        <f t="shared" si="64"/>
        <v>61.759124876226778</v>
      </c>
      <c r="F170" s="3">
        <f t="shared" si="65"/>
        <v>61.492492188393889</v>
      </c>
      <c r="G170" s="3">
        <f t="shared" si="54"/>
        <v>61.22762718282987</v>
      </c>
      <c r="H170" s="3">
        <f t="shared" si="55"/>
        <v>60.964524335113843</v>
      </c>
      <c r="I170" s="3">
        <f t="shared" si="56"/>
        <v>60.831455075690556</v>
      </c>
      <c r="J170" s="3">
        <f t="shared" si="57"/>
        <v>60.753551884063945</v>
      </c>
      <c r="K170" s="3">
        <f t="shared" si="58"/>
        <v>50.519427057423705</v>
      </c>
      <c r="L170" s="3">
        <f t="shared" si="59"/>
        <v>50.327764963662055</v>
      </c>
      <c r="M170" s="3">
        <f t="shared" si="60"/>
        <v>50.137375950461042</v>
      </c>
      <c r="N170" s="3">
        <f t="shared" si="61"/>
        <v>49.948251266374271</v>
      </c>
      <c r="O170" s="3">
        <f t="shared" si="62"/>
        <v>49.760382187773622</v>
      </c>
      <c r="P170">
        <f t="shared" si="66"/>
        <v>55.596285209178674</v>
      </c>
      <c r="Q170" s="3">
        <f t="shared" si="67"/>
        <v>21.95419998192865</v>
      </c>
      <c r="R170" s="3">
        <f t="shared" si="67"/>
        <v>21.686570033599004</v>
      </c>
      <c r="S170" s="3">
        <f t="shared" si="72"/>
        <v>21.397641359578287</v>
      </c>
      <c r="T170" s="3">
        <f t="shared" si="69"/>
        <v>21.085116250802216</v>
      </c>
      <c r="U170" s="3">
        <f t="shared" si="70"/>
        <v>20.746074912463484</v>
      </c>
      <c r="V170" s="3">
        <f t="shared" si="71"/>
        <v>20.376359819840761</v>
      </c>
      <c r="W170" s="3"/>
      <c r="X170" s="3"/>
      <c r="Y170" s="3"/>
      <c r="Z170" s="3"/>
    </row>
    <row r="171" spans="1:26" x14ac:dyDescent="0.25">
      <c r="A171" s="1">
        <f t="shared" si="53"/>
        <v>2.5763888888888874E-2</v>
      </c>
      <c r="B171">
        <f t="shared" si="52"/>
        <v>18</v>
      </c>
      <c r="C171">
        <f t="shared" si="68"/>
        <v>1</v>
      </c>
      <c r="D171">
        <f t="shared" si="63"/>
        <v>12</v>
      </c>
      <c r="E171">
        <f t="shared" si="64"/>
        <v>61.760382187773622</v>
      </c>
      <c r="F171" s="3">
        <f t="shared" si="65"/>
        <v>61.493758710264792</v>
      </c>
      <c r="G171" s="3">
        <f t="shared" si="54"/>
        <v>61.228903573684121</v>
      </c>
      <c r="H171" s="3">
        <f t="shared" si="55"/>
        <v>60.965804334823865</v>
      </c>
      <c r="I171" s="3">
        <f t="shared" si="56"/>
        <v>60.704455506092607</v>
      </c>
      <c r="J171" s="3">
        <f t="shared" si="57"/>
        <v>60.572273375065478</v>
      </c>
      <c r="K171" s="3">
        <f t="shared" si="58"/>
        <v>60.494889538049712</v>
      </c>
      <c r="L171" s="3">
        <f t="shared" si="59"/>
        <v>50.328992210253737</v>
      </c>
      <c r="M171" s="3">
        <f t="shared" si="60"/>
        <v>50.138607863783832</v>
      </c>
      <c r="N171" s="3">
        <f t="shared" si="61"/>
        <v>49.949488110670828</v>
      </c>
      <c r="O171" s="3">
        <f t="shared" si="62"/>
        <v>49.761624257811299</v>
      </c>
      <c r="P171">
        <f t="shared" si="66"/>
        <v>56.56387974805002</v>
      </c>
      <c r="Q171" s="3">
        <f t="shared" si="67"/>
        <v>21.954457385270636</v>
      </c>
      <c r="R171" s="3">
        <f t="shared" si="67"/>
        <v>21.68507912280063</v>
      </c>
      <c r="S171" s="3">
        <f t="shared" si="72"/>
        <v>21.395989609145413</v>
      </c>
      <c r="T171" s="3">
        <f t="shared" si="69"/>
        <v>21.08326011473283</v>
      </c>
      <c r="U171" s="3">
        <f t="shared" si="70"/>
        <v>20.743927749663605</v>
      </c>
      <c r="V171" s="3">
        <f t="shared" si="71"/>
        <v>20.374014069872739</v>
      </c>
      <c r="W171" s="3"/>
      <c r="X171" s="3"/>
      <c r="Y171" s="3"/>
      <c r="Z171" s="3"/>
    </row>
    <row r="172" spans="1:26" x14ac:dyDescent="0.25">
      <c r="A172" s="1">
        <f t="shared" si="53"/>
        <v>2.5925925925925911E-2</v>
      </c>
      <c r="B172">
        <f t="shared" si="52"/>
        <v>18</v>
      </c>
      <c r="C172">
        <f t="shared" si="68"/>
        <v>1</v>
      </c>
      <c r="D172">
        <f t="shared" si="63"/>
        <v>12</v>
      </c>
      <c r="E172">
        <f t="shared" si="64"/>
        <v>61.761624257811299</v>
      </c>
      <c r="F172" s="3">
        <f t="shared" si="65"/>
        <v>61.495009355756935</v>
      </c>
      <c r="G172" s="3">
        <f t="shared" si="54"/>
        <v>61.230163368098168</v>
      </c>
      <c r="H172" s="3">
        <f t="shared" si="55"/>
        <v>60.967073932428029</v>
      </c>
      <c r="I172" s="3">
        <f t="shared" si="56"/>
        <v>60.705728688493508</v>
      </c>
      <c r="J172" s="3">
        <f t="shared" si="57"/>
        <v>60.44612218528713</v>
      </c>
      <c r="K172" s="3">
        <f t="shared" si="58"/>
        <v>60.314821268466844</v>
      </c>
      <c r="L172" s="3">
        <f t="shared" si="59"/>
        <v>60.237953323697852</v>
      </c>
      <c r="M172" s="3">
        <f t="shared" si="60"/>
        <v>50.139828644753848</v>
      </c>
      <c r="N172" s="3">
        <f t="shared" si="61"/>
        <v>49.950713527260412</v>
      </c>
      <c r="O172" s="3">
        <f t="shared" si="62"/>
        <v>49.762854572501496</v>
      </c>
      <c r="P172">
        <f t="shared" si="66"/>
        <v>57.525026886674425</v>
      </c>
      <c r="Q172" s="3">
        <f t="shared" si="67"/>
        <v>21.955138484038013</v>
      </c>
      <c r="R172" s="3">
        <f t="shared" si="67"/>
        <v>21.683699335217664</v>
      </c>
      <c r="S172" s="3">
        <f t="shared" si="72"/>
        <v>21.394334810492399</v>
      </c>
      <c r="T172" s="3">
        <f t="shared" si="69"/>
        <v>21.081397913786866</v>
      </c>
      <c r="U172" s="3">
        <f t="shared" si="70"/>
        <v>20.74178705763309</v>
      </c>
      <c r="V172" s="3">
        <f t="shared" si="71"/>
        <v>20.371682221006488</v>
      </c>
      <c r="W172" s="3"/>
      <c r="X172" s="3"/>
      <c r="Y172" s="3"/>
      <c r="Z172" s="3"/>
    </row>
    <row r="173" spans="1:26" x14ac:dyDescent="0.25">
      <c r="A173" s="1">
        <f t="shared" si="53"/>
        <v>2.6087962962962948E-2</v>
      </c>
      <c r="B173">
        <f t="shared" si="52"/>
        <v>18</v>
      </c>
      <c r="C173">
        <f t="shared" si="68"/>
        <v>1</v>
      </c>
      <c r="D173">
        <f t="shared" si="63"/>
        <v>12</v>
      </c>
      <c r="E173">
        <f t="shared" si="64"/>
        <v>61.762854572501496</v>
      </c>
      <c r="F173" s="3">
        <f t="shared" si="65"/>
        <v>61.496247685986141</v>
      </c>
      <c r="G173" s="3">
        <f t="shared" si="54"/>
        <v>61.23141021661214</v>
      </c>
      <c r="H173" s="3">
        <f t="shared" si="55"/>
        <v>60.968329868871102</v>
      </c>
      <c r="I173" s="3">
        <f t="shared" si="56"/>
        <v>60.706994362772093</v>
      </c>
      <c r="J173" s="3">
        <f t="shared" si="57"/>
        <v>60.447391420463802</v>
      </c>
      <c r="K173" s="3">
        <f t="shared" si="58"/>
        <v>60.189515627278801</v>
      </c>
      <c r="L173" s="3">
        <f t="shared" si="59"/>
        <v>60.059090049903986</v>
      </c>
      <c r="M173" s="3">
        <f t="shared" si="60"/>
        <v>59.98273455810012</v>
      </c>
      <c r="N173" s="3">
        <f t="shared" si="61"/>
        <v>49.951930710349075</v>
      </c>
      <c r="O173" s="3">
        <f t="shared" si="62"/>
        <v>49.764076360305594</v>
      </c>
      <c r="P173">
        <f t="shared" si="66"/>
        <v>58.47977208606428</v>
      </c>
      <c r="Q173" s="3">
        <f t="shared" si="67"/>
        <v>21.956217519331755</v>
      </c>
      <c r="R173" s="3">
        <f t="shared" si="67"/>
        <v>21.682444558904319</v>
      </c>
      <c r="S173" s="3">
        <f t="shared" si="72"/>
        <v>21.392684744453781</v>
      </c>
      <c r="T173" s="3">
        <f t="shared" si="69"/>
        <v>21.07953073662549</v>
      </c>
      <c r="U173" s="3">
        <f t="shared" si="70"/>
        <v>20.739652478999993</v>
      </c>
      <c r="V173" s="3">
        <f t="shared" si="71"/>
        <v>20.369363753118737</v>
      </c>
      <c r="W173" s="3"/>
      <c r="X173" s="3"/>
      <c r="Y173" s="3"/>
      <c r="Z173" s="3"/>
    </row>
    <row r="174" spans="1:26" x14ac:dyDescent="0.25">
      <c r="A174" s="1">
        <f t="shared" si="53"/>
        <v>2.6249999999999985E-2</v>
      </c>
      <c r="B174">
        <f t="shared" si="52"/>
        <v>18</v>
      </c>
      <c r="C174">
        <f t="shared" si="68"/>
        <v>1</v>
      </c>
      <c r="D174">
        <f t="shared" si="63"/>
        <v>12</v>
      </c>
      <c r="E174">
        <f t="shared" si="64"/>
        <v>61.764076360305594</v>
      </c>
      <c r="F174" s="3">
        <f t="shared" si="65"/>
        <v>61.497476992147028</v>
      </c>
      <c r="G174" s="3">
        <f t="shared" si="54"/>
        <v>61.232647484875109</v>
      </c>
      <c r="H174" s="3">
        <f t="shared" si="55"/>
        <v>60.969575598630271</v>
      </c>
      <c r="I174" s="3">
        <f t="shared" si="56"/>
        <v>60.708249119874175</v>
      </c>
      <c r="J174" s="3">
        <f t="shared" si="57"/>
        <v>60.448655850482488</v>
      </c>
      <c r="K174" s="3">
        <f t="shared" si="58"/>
        <v>60.190783594456256</v>
      </c>
      <c r="L174" s="3">
        <f t="shared" si="59"/>
        <v>59.934626973225818</v>
      </c>
      <c r="M174" s="3">
        <f t="shared" si="60"/>
        <v>59.805070899700169</v>
      </c>
      <c r="N174" s="3">
        <f t="shared" si="61"/>
        <v>59.729224444508333</v>
      </c>
      <c r="O174" s="3">
        <f t="shared" si="62"/>
        <v>49.765292622408957</v>
      </c>
      <c r="P174">
        <f t="shared" si="66"/>
        <v>59.428160358030865</v>
      </c>
      <c r="Q174" s="3">
        <f t="shared" si="67"/>
        <v>21.957671547744344</v>
      </c>
      <c r="R174" s="3">
        <f t="shared" si="67"/>
        <v>21.681325479122702</v>
      </c>
      <c r="S174" s="3">
        <f t="shared" si="72"/>
        <v>21.391047150917338</v>
      </c>
      <c r="T174" s="3">
        <f t="shared" si="69"/>
        <v>21.077660039139687</v>
      </c>
      <c r="U174" s="3">
        <f t="shared" si="70"/>
        <v>20.737523746222088</v>
      </c>
      <c r="V174" s="3">
        <f t="shared" si="71"/>
        <v>20.367058157478812</v>
      </c>
      <c r="W174" s="3"/>
      <c r="X174" s="3"/>
      <c r="Y174" s="3"/>
      <c r="Z174" s="3"/>
    </row>
    <row r="175" spans="1:26" x14ac:dyDescent="0.25">
      <c r="A175" s="1">
        <f t="shared" si="53"/>
        <v>2.6412037037037022E-2</v>
      </c>
      <c r="B175">
        <f t="shared" ref="B175:B238" si="73">B174</f>
        <v>18</v>
      </c>
      <c r="C175">
        <f t="shared" si="68"/>
        <v>1</v>
      </c>
      <c r="D175">
        <f t="shared" si="63"/>
        <v>12</v>
      </c>
      <c r="E175">
        <f t="shared" si="64"/>
        <v>61.765292622408957</v>
      </c>
      <c r="F175" s="3">
        <f t="shared" si="65"/>
        <v>61.498700328221851</v>
      </c>
      <c r="G175" s="3">
        <f t="shared" si="54"/>
        <v>61.233878289184346</v>
      </c>
      <c r="H175" s="3">
        <f t="shared" si="55"/>
        <v>60.970814311960908</v>
      </c>
      <c r="I175" s="3">
        <f t="shared" si="56"/>
        <v>60.709496238291031</v>
      </c>
      <c r="J175" s="3">
        <f t="shared" si="57"/>
        <v>60.449911936059976</v>
      </c>
      <c r="K175" s="3">
        <f t="shared" si="58"/>
        <v>60.192049288464233</v>
      </c>
      <c r="L175" s="3">
        <f t="shared" si="59"/>
        <v>59.935896180811511</v>
      </c>
      <c r="M175" s="3">
        <f t="shared" si="60"/>
        <v>59.681447270389278</v>
      </c>
      <c r="N175" s="3">
        <f t="shared" si="61"/>
        <v>59.55275490402046</v>
      </c>
      <c r="O175" s="3">
        <f t="shared" si="62"/>
        <v>59.477414091863238</v>
      </c>
      <c r="P175">
        <f t="shared" si="66"/>
        <v>60.37023628392668</v>
      </c>
      <c r="Q175" s="3">
        <f t="shared" si="67"/>
        <v>21.95948001823696</v>
      </c>
      <c r="R175" s="3">
        <f t="shared" si="67"/>
        <v>21.680350220951841</v>
      </c>
      <c r="S175" s="3">
        <f t="shared" si="72"/>
        <v>21.389429536067279</v>
      </c>
      <c r="T175" s="3">
        <f t="shared" si="69"/>
        <v>21.07578759645989</v>
      </c>
      <c r="U175" s="3">
        <f t="shared" si="70"/>
        <v>20.73540069551429</v>
      </c>
      <c r="V175" s="3">
        <f t="shared" si="71"/>
        <v>20.36476494223923</v>
      </c>
      <c r="W175" s="3"/>
      <c r="X175" s="3"/>
      <c r="Y175" s="3"/>
      <c r="Z175" s="3"/>
    </row>
    <row r="176" spans="1:26" x14ac:dyDescent="0.25">
      <c r="A176" s="1">
        <f t="shared" si="53"/>
        <v>2.6574074074074059E-2</v>
      </c>
      <c r="B176">
        <f t="shared" si="73"/>
        <v>18</v>
      </c>
      <c r="C176">
        <f t="shared" si="68"/>
        <v>0</v>
      </c>
      <c r="D176">
        <f t="shared" si="63"/>
        <v>12</v>
      </c>
      <c r="E176">
        <f t="shared" si="64"/>
        <v>71.477414091863238</v>
      </c>
      <c r="F176" s="3">
        <f t="shared" si="65"/>
        <v>61.235105526155287</v>
      </c>
      <c r="G176" s="3">
        <f t="shared" si="54"/>
        <v>60.972048967378029</v>
      </c>
      <c r="H176" s="3">
        <f t="shared" si="55"/>
        <v>60.710738750002747</v>
      </c>
      <c r="I176" s="3">
        <f t="shared" si="56"/>
        <v>60.451162796824001</v>
      </c>
      <c r="J176" s="3">
        <f t="shared" si="57"/>
        <v>60.193309056607823</v>
      </c>
      <c r="K176" s="3">
        <f t="shared" si="58"/>
        <v>59.937165493329381</v>
      </c>
      <c r="L176" s="3">
        <f t="shared" si="59"/>
        <v>59.682720073061013</v>
      </c>
      <c r="M176" s="3">
        <f t="shared" si="60"/>
        <v>59.429967488708265</v>
      </c>
      <c r="N176" s="3">
        <f t="shared" si="61"/>
        <v>59.302133071448573</v>
      </c>
      <c r="O176" s="3">
        <f t="shared" si="62"/>
        <v>59.227294531372394</v>
      </c>
      <c r="P176">
        <f t="shared" si="66"/>
        <v>60.114164575488758</v>
      </c>
      <c r="Q176" s="3">
        <f t="shared" si="67"/>
        <v>21.96162442386731</v>
      </c>
      <c r="R176" s="3">
        <f t="shared" si="67"/>
        <v>21.679524858819878</v>
      </c>
      <c r="S176" s="3">
        <f t="shared" si="72"/>
        <v>21.387839048236682</v>
      </c>
      <c r="T176" s="3">
        <f t="shared" si="69"/>
        <v>21.073915449166215</v>
      </c>
      <c r="U176" s="3">
        <f t="shared" si="70"/>
        <v>20.733283275851228</v>
      </c>
      <c r="V176" s="3">
        <f t="shared" si="71"/>
        <v>20.362483638516871</v>
      </c>
      <c r="W176" s="3"/>
      <c r="X176" s="3"/>
      <c r="Y176" s="3"/>
      <c r="Z176" s="3"/>
    </row>
    <row r="177" spans="1:26" x14ac:dyDescent="0.25">
      <c r="A177" s="1">
        <f t="shared" si="53"/>
        <v>2.6736111111111096E-2</v>
      </c>
      <c r="B177">
        <f t="shared" si="73"/>
        <v>18</v>
      </c>
      <c r="C177">
        <f t="shared" si="68"/>
        <v>0</v>
      </c>
      <c r="D177">
        <f t="shared" si="63"/>
        <v>12</v>
      </c>
      <c r="E177">
        <f t="shared" si="64"/>
        <v>71.227294531372394</v>
      </c>
      <c r="F177" s="3">
        <f t="shared" si="65"/>
        <v>60.973282318806703</v>
      </c>
      <c r="G177" s="3">
        <f t="shared" si="54"/>
        <v>60.711979470421291</v>
      </c>
      <c r="H177" s="3">
        <f t="shared" si="55"/>
        <v>60.452411321161847</v>
      </c>
      <c r="I177" s="3">
        <f t="shared" si="56"/>
        <v>60.19456587433762</v>
      </c>
      <c r="J177" s="3">
        <f t="shared" si="57"/>
        <v>59.938431159056222</v>
      </c>
      <c r="K177" s="3">
        <f t="shared" si="58"/>
        <v>59.683995219532967</v>
      </c>
      <c r="L177" s="3">
        <f t="shared" si="59"/>
        <v>59.431246102066389</v>
      </c>
      <c r="M177" s="3">
        <f t="shared" si="60"/>
        <v>59.180178534942655</v>
      </c>
      <c r="N177" s="3">
        <f t="shared" si="61"/>
        <v>59.053196347131362</v>
      </c>
      <c r="O177" s="3">
        <f t="shared" si="62"/>
        <v>58.978856730655693</v>
      </c>
      <c r="P177">
        <f t="shared" si="66"/>
        <v>59.859814307811277</v>
      </c>
      <c r="Q177" s="3">
        <f t="shared" si="67"/>
        <v>21.963415178593131</v>
      </c>
      <c r="R177" s="3">
        <f t="shared" si="67"/>
        <v>21.678853821632373</v>
      </c>
      <c r="S177" s="3">
        <f t="shared" si="72"/>
        <v>21.386282403042571</v>
      </c>
      <c r="T177" s="3">
        <f t="shared" si="69"/>
        <v>21.072045848969097</v>
      </c>
      <c r="U177" s="3">
        <f t="shared" si="70"/>
        <v>20.731171553369872</v>
      </c>
      <c r="V177" s="3">
        <f t="shared" si="71"/>
        <v>20.360213806678662</v>
      </c>
      <c r="W177" s="3"/>
      <c r="X177" s="3"/>
      <c r="Y177" s="3"/>
      <c r="Z177" s="3"/>
    </row>
    <row r="178" spans="1:26" x14ac:dyDescent="0.25">
      <c r="A178" s="1">
        <f t="shared" si="53"/>
        <v>2.6898148148148133E-2</v>
      </c>
      <c r="B178">
        <f t="shared" si="73"/>
        <v>18</v>
      </c>
      <c r="C178">
        <f t="shared" si="68"/>
        <v>0</v>
      </c>
      <c r="D178">
        <f t="shared" si="63"/>
        <v>12</v>
      </c>
      <c r="E178">
        <f t="shared" si="64"/>
        <v>70.978856730655693</v>
      </c>
      <c r="F178" s="3">
        <f t="shared" si="65"/>
        <v>60.713216537871944</v>
      </c>
      <c r="G178" s="3">
        <f t="shared" si="54"/>
        <v>60.453655708475772</v>
      </c>
      <c r="H178" s="3">
        <f t="shared" si="55"/>
        <v>60.195818013544724</v>
      </c>
      <c r="I178" s="3">
        <f t="shared" si="56"/>
        <v>59.939691536365991</v>
      </c>
      <c r="J178" s="3">
        <f t="shared" si="57"/>
        <v>59.685264385853138</v>
      </c>
      <c r="K178" s="3">
        <f t="shared" si="58"/>
        <v>59.432524685926701</v>
      </c>
      <c r="L178" s="3">
        <f t="shared" si="59"/>
        <v>59.181460562576568</v>
      </c>
      <c r="M178" s="3">
        <f t="shared" si="60"/>
        <v>58.932066779233658</v>
      </c>
      <c r="N178" s="3">
        <f t="shared" si="61"/>
        <v>58.805931139341105</v>
      </c>
      <c r="O178" s="3">
        <f t="shared" si="62"/>
        <v>58.732087120308606</v>
      </c>
      <c r="P178">
        <f t="shared" si="66"/>
        <v>59.607171646949816</v>
      </c>
      <c r="Q178" s="3">
        <f t="shared" si="67"/>
        <v>21.964889012146564</v>
      </c>
      <c r="R178" s="3">
        <f t="shared" si="67"/>
        <v>21.67829311731834</v>
      </c>
      <c r="S178" s="3">
        <f t="shared" si="72"/>
        <v>21.384765843558714</v>
      </c>
      <c r="T178" s="3">
        <f t="shared" si="69"/>
        <v>21.070181207062294</v>
      </c>
      <c r="U178" s="3">
        <f t="shared" si="70"/>
        <v>20.729065711793432</v>
      </c>
      <c r="V178" s="3">
        <f t="shared" si="71"/>
        <v>20.357955042495433</v>
      </c>
      <c r="W178" s="3"/>
      <c r="X178" s="3"/>
      <c r="Y178" s="3"/>
      <c r="Z178" s="3"/>
    </row>
    <row r="179" spans="1:26" x14ac:dyDescent="0.25">
      <c r="A179" s="1">
        <f t="shared" si="53"/>
        <v>2.706018518518517E-2</v>
      </c>
      <c r="B179">
        <f t="shared" si="73"/>
        <v>18</v>
      </c>
      <c r="C179">
        <f t="shared" si="68"/>
        <v>0</v>
      </c>
      <c r="D179">
        <f t="shared" si="63"/>
        <v>12</v>
      </c>
      <c r="E179">
        <f t="shared" si="64"/>
        <v>70.732087120308606</v>
      </c>
      <c r="F179" s="3">
        <f t="shared" si="65"/>
        <v>60.454894354367106</v>
      </c>
      <c r="G179" s="3">
        <f t="shared" si="54"/>
        <v>60.197063930500242</v>
      </c>
      <c r="H179" s="3">
        <f t="shared" si="55"/>
        <v>59.940945153535402</v>
      </c>
      <c r="I179" s="3">
        <f t="shared" si="56"/>
        <v>59.686526186204532</v>
      </c>
      <c r="J179" s="3">
        <f t="shared" si="57"/>
        <v>59.433795216695096</v>
      </c>
      <c r="K179" s="3">
        <f t="shared" si="58"/>
        <v>59.182740448101498</v>
      </c>
      <c r="L179" s="3">
        <f t="shared" si="59"/>
        <v>58.9333500855737</v>
      </c>
      <c r="M179" s="3">
        <f t="shared" si="60"/>
        <v>58.685618927453078</v>
      </c>
      <c r="N179" s="3">
        <f t="shared" si="61"/>
        <v>58.560324191826474</v>
      </c>
      <c r="O179" s="3">
        <f t="shared" si="62"/>
        <v>58.486972466254194</v>
      </c>
      <c r="P179">
        <f t="shared" si="66"/>
        <v>59.356223096051131</v>
      </c>
      <c r="Q179" s="3">
        <f t="shared" si="67"/>
        <v>21.966076975189527</v>
      </c>
      <c r="R179" s="3">
        <f t="shared" si="67"/>
        <v>21.677807920793143</v>
      </c>
      <c r="S179" s="3">
        <f t="shared" si="72"/>
        <v>21.383291828167138</v>
      </c>
      <c r="T179" s="3">
        <f t="shared" si="69"/>
        <v>21.068324046948224</v>
      </c>
      <c r="U179" s="3">
        <f t="shared" si="70"/>
        <v>20.726966049611391</v>
      </c>
      <c r="V179" s="3">
        <f t="shared" si="71"/>
        <v>20.355706982894681</v>
      </c>
      <c r="W179" s="3"/>
      <c r="X179" s="3"/>
      <c r="Y179" s="3"/>
      <c r="Z179" s="3"/>
    </row>
    <row r="180" spans="1:26" x14ac:dyDescent="0.25">
      <c r="A180" s="1">
        <f t="shared" si="53"/>
        <v>2.7222222222222207E-2</v>
      </c>
      <c r="B180">
        <f t="shared" si="73"/>
        <v>18</v>
      </c>
      <c r="C180">
        <f t="shared" si="68"/>
        <v>0</v>
      </c>
      <c r="D180">
        <f t="shared" si="63"/>
        <v>12</v>
      </c>
      <c r="E180">
        <f t="shared" si="64"/>
        <v>70.486972466254201</v>
      </c>
      <c r="F180" s="3">
        <f t="shared" si="65"/>
        <v>60.198302238505924</v>
      </c>
      <c r="G180" s="3">
        <f t="shared" si="54"/>
        <v>59.942190684131504</v>
      </c>
      <c r="H180" s="3">
        <f t="shared" si="55"/>
        <v>59.687779365679766</v>
      </c>
      <c r="I180" s="3">
        <f t="shared" si="56"/>
        <v>59.435056524797766</v>
      </c>
      <c r="J180" s="3">
        <f t="shared" si="57"/>
        <v>59.184010428418389</v>
      </c>
      <c r="K180" s="3">
        <f t="shared" si="58"/>
        <v>58.934629358282088</v>
      </c>
      <c r="L180" s="3">
        <f t="shared" si="59"/>
        <v>58.68690159817114</v>
      </c>
      <c r="M180" s="3">
        <f t="shared" si="60"/>
        <v>58.440821981104655</v>
      </c>
      <c r="N180" s="3">
        <f t="shared" si="61"/>
        <v>58.316362543715563</v>
      </c>
      <c r="O180" s="3">
        <f t="shared" si="62"/>
        <v>58.243499829647099</v>
      </c>
      <c r="P180">
        <f t="shared" si="66"/>
        <v>59.106955455245398</v>
      </c>
      <c r="Q180" s="3">
        <f t="shared" si="67"/>
        <v>21.967005481933878</v>
      </c>
      <c r="R180" s="3">
        <f t="shared" si="67"/>
        <v>21.677370628117067</v>
      </c>
      <c r="S180" s="3">
        <f t="shared" si="72"/>
        <v>21.381860209965634</v>
      </c>
      <c r="T180" s="3">
        <f t="shared" si="69"/>
        <v>21.066476731819968</v>
      </c>
      <c r="U180" s="3">
        <f t="shared" si="70"/>
        <v>20.724872974754799</v>
      </c>
      <c r="V180" s="3">
        <f t="shared" si="71"/>
        <v>20.353469311113237</v>
      </c>
      <c r="W180" s="3"/>
      <c r="X180" s="3"/>
      <c r="Y180" s="3"/>
      <c r="Z180" s="3"/>
    </row>
    <row r="181" spans="1:26" x14ac:dyDescent="0.25">
      <c r="A181" s="1">
        <f t="shared" si="53"/>
        <v>2.7384259259259244E-2</v>
      </c>
      <c r="B181">
        <f t="shared" si="73"/>
        <v>18</v>
      </c>
      <c r="C181">
        <f t="shared" si="68"/>
        <v>0</v>
      </c>
      <c r="D181">
        <f t="shared" si="63"/>
        <v>12</v>
      </c>
      <c r="E181">
        <f t="shared" si="64"/>
        <v>70.243499829647106</v>
      </c>
      <c r="F181" s="3">
        <f t="shared" si="65"/>
        <v>59.943426926795446</v>
      </c>
      <c r="G181" s="3">
        <f t="shared" si="54"/>
        <v>59.689022782783518</v>
      </c>
      <c r="H181" s="3">
        <f t="shared" si="55"/>
        <v>59.436307539788125</v>
      </c>
      <c r="I181" s="3">
        <f t="shared" si="56"/>
        <v>59.185269517845342</v>
      </c>
      <c r="J181" s="3">
        <f t="shared" si="57"/>
        <v>58.935897062108495</v>
      </c>
      <c r="K181" s="3">
        <f t="shared" si="58"/>
        <v>58.688178532439764</v>
      </c>
      <c r="L181" s="3">
        <f t="shared" si="59"/>
        <v>58.442102290729558</v>
      </c>
      <c r="M181" s="3">
        <f t="shared" si="60"/>
        <v>58.197663204443515</v>
      </c>
      <c r="N181" s="3">
        <f t="shared" si="61"/>
        <v>58.074033496637021</v>
      </c>
      <c r="O181" s="3">
        <f t="shared" si="62"/>
        <v>58.001656533995678</v>
      </c>
      <c r="P181">
        <f t="shared" si="66"/>
        <v>58.859355788756645</v>
      </c>
      <c r="Q181" s="3">
        <f t="shared" si="67"/>
        <v>21.967697142958087</v>
      </c>
      <c r="R181" s="3">
        <f t="shared" si="67"/>
        <v>21.676959338613642</v>
      </c>
      <c r="S181" s="3">
        <f t="shared" si="72"/>
        <v>21.380469095766038</v>
      </c>
      <c r="T181" s="3">
        <f t="shared" si="69"/>
        <v>21.064641312295603</v>
      </c>
      <c r="U181" s="3">
        <f t="shared" si="70"/>
        <v>20.722786981294451</v>
      </c>
      <c r="V181" s="3">
        <f t="shared" si="71"/>
        <v>20.351241761116533</v>
      </c>
      <c r="W181" s="3"/>
      <c r="X181" s="3"/>
      <c r="Y181" s="3"/>
      <c r="Z181" s="3"/>
    </row>
    <row r="182" spans="1:26" x14ac:dyDescent="0.25">
      <c r="A182" s="1">
        <f t="shared" si="53"/>
        <v>2.7546296296296281E-2</v>
      </c>
      <c r="B182">
        <f t="shared" si="73"/>
        <v>18</v>
      </c>
      <c r="C182">
        <f t="shared" si="68"/>
        <v>0</v>
      </c>
      <c r="D182">
        <f t="shared" si="63"/>
        <v>12</v>
      </c>
      <c r="E182">
        <f t="shared" si="64"/>
        <v>70.001656533995686</v>
      </c>
      <c r="F182" s="3">
        <f t="shared" si="65"/>
        <v>59.690255394903197</v>
      </c>
      <c r="G182" s="3">
        <f t="shared" si="54"/>
        <v>59.437547278518018</v>
      </c>
      <c r="H182" s="3">
        <f t="shared" si="55"/>
        <v>59.186516803809255</v>
      </c>
      <c r="I182" s="3">
        <f t="shared" si="56"/>
        <v>58.937152368679428</v>
      </c>
      <c r="J182" s="3">
        <f t="shared" si="57"/>
        <v>58.689442395980826</v>
      </c>
      <c r="K182" s="3">
        <f t="shared" si="58"/>
        <v>58.443375323176554</v>
      </c>
      <c r="L182" s="3">
        <f t="shared" si="59"/>
        <v>58.198939589744413</v>
      </c>
      <c r="M182" s="3">
        <f t="shared" si="60"/>
        <v>57.956130097366945</v>
      </c>
      <c r="N182" s="3">
        <f t="shared" si="61"/>
        <v>57.833324587612495</v>
      </c>
      <c r="O182" s="3">
        <f t="shared" si="62"/>
        <v>57.761430138055431</v>
      </c>
      <c r="P182">
        <f t="shared" si="66"/>
        <v>58.613411397784645</v>
      </c>
      <c r="Q182" s="3">
        <f t="shared" si="67"/>
        <v>21.968171432986281</v>
      </c>
      <c r="R182" s="3">
        <f t="shared" si="67"/>
        <v>21.676556667918423</v>
      </c>
      <c r="S182" s="3">
        <f t="shared" si="72"/>
        <v>21.379115467922439</v>
      </c>
      <c r="T182" s="3">
        <f t="shared" si="69"/>
        <v>21.062819453968451</v>
      </c>
      <c r="U182" s="3">
        <f t="shared" si="70"/>
        <v>20.720708619052079</v>
      </c>
      <c r="V182" s="3">
        <f t="shared" si="71"/>
        <v>20.349024120077374</v>
      </c>
      <c r="W182" s="3"/>
      <c r="X182" s="3"/>
      <c r="Y182" s="3"/>
      <c r="Z182" s="3"/>
    </row>
    <row r="183" spans="1:26" x14ac:dyDescent="0.25">
      <c r="A183" s="1">
        <f t="shared" si="53"/>
        <v>2.7708333333333317E-2</v>
      </c>
      <c r="B183">
        <f t="shared" si="73"/>
        <v>18</v>
      </c>
      <c r="C183">
        <f t="shared" si="68"/>
        <v>0</v>
      </c>
      <c r="D183">
        <f t="shared" si="63"/>
        <v>12</v>
      </c>
      <c r="E183">
        <f t="shared" si="64"/>
        <v>69.761430138055431</v>
      </c>
      <c r="F183" s="3">
        <f t="shared" si="65"/>
        <v>59.438774835157083</v>
      </c>
      <c r="G183" s="3">
        <f t="shared" si="54"/>
        <v>59.187751439547803</v>
      </c>
      <c r="H183" s="3">
        <f t="shared" si="55"/>
        <v>58.9383945013371</v>
      </c>
      <c r="I183" s="3">
        <f t="shared" si="56"/>
        <v>58.690692495774805</v>
      </c>
      <c r="J183" s="3">
        <f t="shared" si="57"/>
        <v>58.444633922894198</v>
      </c>
      <c r="K183" s="3">
        <f t="shared" si="58"/>
        <v>58.200207297241953</v>
      </c>
      <c r="L183" s="3">
        <f t="shared" si="59"/>
        <v>57.957401135366027</v>
      </c>
      <c r="M183" s="3">
        <f t="shared" si="60"/>
        <v>57.716210372937738</v>
      </c>
      <c r="N183" s="3">
        <f t="shared" si="61"/>
        <v>57.594223566581654</v>
      </c>
      <c r="O183" s="3">
        <f t="shared" si="62"/>
        <v>57.522808413354973</v>
      </c>
      <c r="P183">
        <f t="shared" si="66"/>
        <v>58.369109798019323</v>
      </c>
      <c r="Q183" s="3">
        <f t="shared" si="67"/>
        <v>21.968445228443919</v>
      </c>
      <c r="R183" s="3">
        <f t="shared" si="67"/>
        <v>21.676148817473454</v>
      </c>
      <c r="S183" s="3">
        <f t="shared" si="72"/>
        <v>21.377795630945378</v>
      </c>
      <c r="T183" s="3">
        <f t="shared" si="69"/>
        <v>21.061012416501086</v>
      </c>
      <c r="U183" s="3">
        <f t="shared" si="70"/>
        <v>20.718638462567995</v>
      </c>
      <c r="V183" s="3">
        <f t="shared" si="71"/>
        <v>20.34681622855399</v>
      </c>
      <c r="W183" s="3"/>
      <c r="X183" s="3"/>
      <c r="Y183" s="3"/>
      <c r="Z183" s="3"/>
    </row>
    <row r="184" spans="1:26" x14ac:dyDescent="0.25">
      <c r="A184" s="1">
        <f t="shared" si="53"/>
        <v>2.7870370370370354E-2</v>
      </c>
      <c r="B184">
        <f t="shared" si="73"/>
        <v>18</v>
      </c>
      <c r="C184">
        <f t="shared" si="68"/>
        <v>0</v>
      </c>
      <c r="D184">
        <f t="shared" si="63"/>
        <v>12</v>
      </c>
      <c r="E184">
        <f t="shared" si="64"/>
        <v>69.522808413354966</v>
      </c>
      <c r="F184" s="3">
        <f t="shared" si="65"/>
        <v>59.188972637778996</v>
      </c>
      <c r="G184" s="3">
        <f t="shared" si="54"/>
        <v>58.939622731473776</v>
      </c>
      <c r="H184" s="3">
        <f t="shared" si="55"/>
        <v>58.691928172851149</v>
      </c>
      <c r="I184" s="3">
        <f t="shared" si="56"/>
        <v>58.445877513992599</v>
      </c>
      <c r="J184" s="3">
        <f t="shared" si="57"/>
        <v>58.20145933159786</v>
      </c>
      <c r="K184" s="3">
        <f t="shared" si="58"/>
        <v>57.958662216783296</v>
      </c>
      <c r="L184" s="3">
        <f t="shared" si="59"/>
        <v>57.717474762653211</v>
      </c>
      <c r="M184" s="3">
        <f t="shared" si="60"/>
        <v>57.477891938641115</v>
      </c>
      <c r="N184" s="3">
        <f t="shared" si="61"/>
        <v>57.356718377660734</v>
      </c>
      <c r="O184" s="3">
        <f t="shared" si="62"/>
        <v>57.285779325455565</v>
      </c>
      <c r="P184">
        <f t="shared" si="66"/>
        <v>58.126438700888819</v>
      </c>
      <c r="Q184" s="3">
        <f t="shared" si="67"/>
        <v>21.968533241933006</v>
      </c>
      <c r="R184" s="3">
        <f t="shared" si="67"/>
        <v>21.675724843184422</v>
      </c>
      <c r="S184" s="3">
        <f t="shared" si="72"/>
        <v>21.376505528991242</v>
      </c>
      <c r="T184" s="3">
        <f t="shared" si="69"/>
        <v>21.059221064736871</v>
      </c>
      <c r="U184" s="3">
        <f t="shared" si="70"/>
        <v>20.716577082962331</v>
      </c>
      <c r="V184" s="3">
        <f t="shared" si="71"/>
        <v>20.344617978483356</v>
      </c>
      <c r="W184" s="3"/>
      <c r="X184" s="3"/>
      <c r="Y184" s="3"/>
      <c r="Z184" s="3"/>
    </row>
    <row r="185" spans="1:26" x14ac:dyDescent="0.25">
      <c r="A185" s="1">
        <f t="shared" si="53"/>
        <v>2.8032407407407391E-2</v>
      </c>
      <c r="B185">
        <f t="shared" si="73"/>
        <v>18</v>
      </c>
      <c r="C185">
        <f t="shared" si="68"/>
        <v>0</v>
      </c>
      <c r="D185">
        <f t="shared" si="63"/>
        <v>12</v>
      </c>
      <c r="E185">
        <f t="shared" si="64"/>
        <v>69.285779325455565</v>
      </c>
      <c r="F185" s="3">
        <f t="shared" si="65"/>
        <v>58.940836375140023</v>
      </c>
      <c r="G185" s="3">
        <f t="shared" si="54"/>
        <v>58.693148801543501</v>
      </c>
      <c r="H185" s="3">
        <f t="shared" si="55"/>
        <v>58.447105539978359</v>
      </c>
      <c r="I185" s="3">
        <f t="shared" si="56"/>
        <v>58.202695218845534</v>
      </c>
      <c r="J185" s="3">
        <f t="shared" si="57"/>
        <v>57.959906491000098</v>
      </c>
      <c r="K185" s="3">
        <f t="shared" si="58"/>
        <v>57.718728023617629</v>
      </c>
      <c r="L185" s="3">
        <f t="shared" si="59"/>
        <v>57.479148485848413</v>
      </c>
      <c r="M185" s="3">
        <f t="shared" si="60"/>
        <v>57.241162880663062</v>
      </c>
      <c r="N185" s="3">
        <f t="shared" si="61"/>
        <v>57.12079714342255</v>
      </c>
      <c r="O185" s="3">
        <f t="shared" si="62"/>
        <v>57.050331018232079</v>
      </c>
      <c r="P185">
        <f t="shared" si="66"/>
        <v>57.885385997829133</v>
      </c>
      <c r="Q185" s="3">
        <f t="shared" si="67"/>
        <v>21.968448374844208</v>
      </c>
      <c r="R185" s="3">
        <f t="shared" si="67"/>
        <v>21.675276079103302</v>
      </c>
      <c r="S185" s="3">
        <f t="shared" si="72"/>
        <v>21.37524096848696</v>
      </c>
      <c r="T185" s="3">
        <f t="shared" si="69"/>
        <v>21.057445898510458</v>
      </c>
      <c r="U185" s="3">
        <f t="shared" si="70"/>
        <v>20.714525024373021</v>
      </c>
      <c r="V185" s="3">
        <f t="shared" si="71"/>
        <v>20.34242930934527</v>
      </c>
      <c r="W185" s="3"/>
      <c r="X185" s="3"/>
      <c r="Y185" s="3"/>
      <c r="Z185" s="3"/>
    </row>
    <row r="186" spans="1:26" x14ac:dyDescent="0.25">
      <c r="A186" s="1">
        <f t="shared" si="53"/>
        <v>2.8194444444444428E-2</v>
      </c>
      <c r="B186">
        <f t="shared" si="73"/>
        <v>18</v>
      </c>
      <c r="C186">
        <f t="shared" si="68"/>
        <v>0</v>
      </c>
      <c r="D186">
        <f t="shared" si="63"/>
        <v>12</v>
      </c>
      <c r="E186">
        <f t="shared" si="64"/>
        <v>69.050331018232072</v>
      </c>
      <c r="F186" s="3">
        <f t="shared" si="65"/>
        <v>58.694353788471382</v>
      </c>
      <c r="G186" s="3">
        <f t="shared" si="54"/>
        <v>58.448317465365506</v>
      </c>
      <c r="H186" s="3">
        <f t="shared" si="55"/>
        <v>58.203914492210799</v>
      </c>
      <c r="I186" s="3">
        <f t="shared" si="56"/>
        <v>57.961133573218859</v>
      </c>
      <c r="J186" s="3">
        <f t="shared" si="57"/>
        <v>57.719963436892392</v>
      </c>
      <c r="K186" s="3">
        <f t="shared" si="58"/>
        <v>57.480392825959143</v>
      </c>
      <c r="L186" s="3">
        <f t="shared" si="59"/>
        <v>57.242410485108387</v>
      </c>
      <c r="M186" s="3">
        <f t="shared" si="60"/>
        <v>57.006011450624271</v>
      </c>
      <c r="N186" s="3">
        <f t="shared" si="61"/>
        <v>56.886448151632031</v>
      </c>
      <c r="O186" s="3">
        <f t="shared" si="62"/>
        <v>56.816451800609492</v>
      </c>
      <c r="P186">
        <f t="shared" si="66"/>
        <v>57.645939747009223</v>
      </c>
      <c r="Q186" s="3">
        <f t="shared" si="67"/>
        <v>21.968202004735964</v>
      </c>
      <c r="R186" s="3">
        <f t="shared" si="67"/>
        <v>21.674795682062022</v>
      </c>
      <c r="S186" s="3">
        <f t="shared" si="72"/>
        <v>21.373997771331748</v>
      </c>
      <c r="T186" s="3">
        <f t="shared" si="69"/>
        <v>21.055687092219191</v>
      </c>
      <c r="U186" s="3">
        <f t="shared" si="70"/>
        <v>20.712482785510698</v>
      </c>
      <c r="V186" s="3">
        <f t="shared" si="71"/>
        <v>20.340250202945601</v>
      </c>
      <c r="W186" s="3"/>
      <c r="X186" s="3"/>
      <c r="Y186" s="3"/>
      <c r="Z186" s="3"/>
    </row>
    <row r="187" spans="1:26" x14ac:dyDescent="0.25">
      <c r="A187" s="1">
        <f t="shared" si="53"/>
        <v>2.8356481481481465E-2</v>
      </c>
      <c r="B187">
        <f t="shared" si="73"/>
        <v>18</v>
      </c>
      <c r="C187">
        <f t="shared" si="68"/>
        <v>0</v>
      </c>
      <c r="D187">
        <f t="shared" si="63"/>
        <v>12</v>
      </c>
      <c r="E187">
        <f t="shared" si="64"/>
        <v>68.816451800609485</v>
      </c>
      <c r="F187" s="3">
        <f t="shared" si="65"/>
        <v>58.449512776579816</v>
      </c>
      <c r="G187" s="3">
        <f t="shared" si="54"/>
        <v>58.205116695627979</v>
      </c>
      <c r="H187" s="3">
        <f t="shared" si="55"/>
        <v>57.962343075627636</v>
      </c>
      <c r="I187" s="3">
        <f t="shared" si="56"/>
        <v>57.721180696095637</v>
      </c>
      <c r="J187" s="3">
        <f t="shared" si="57"/>
        <v>57.481618360678013</v>
      </c>
      <c r="K187" s="3">
        <f t="shared" si="58"/>
        <v>57.243644887150985</v>
      </c>
      <c r="L187" s="3">
        <f t="shared" si="59"/>
        <v>57.007249095239239</v>
      </c>
      <c r="M187" s="3">
        <f t="shared" si="60"/>
        <v>56.772426054318352</v>
      </c>
      <c r="N187" s="3">
        <f t="shared" si="61"/>
        <v>56.653659843986055</v>
      </c>
      <c r="O187" s="3">
        <f t="shared" si="62"/>
        <v>56.584130135303667</v>
      </c>
      <c r="P187">
        <f t="shared" si="66"/>
        <v>57.408088162060743</v>
      </c>
      <c r="Q187" s="3">
        <f t="shared" si="67"/>
        <v>21.967804220551685</v>
      </c>
      <c r="R187" s="3">
        <f t="shared" si="67"/>
        <v>21.674278270898078</v>
      </c>
      <c r="S187" s="3">
        <f t="shared" si="72"/>
        <v>21.372771877544988</v>
      </c>
      <c r="T187" s="3">
        <f t="shared" si="69"/>
        <v>21.053944538287475</v>
      </c>
      <c r="U187" s="3">
        <f t="shared" si="70"/>
        <v>20.710450806200736</v>
      </c>
      <c r="V187" s="3">
        <f t="shared" si="71"/>
        <v>20.338080677273545</v>
      </c>
      <c r="W187" s="3"/>
      <c r="X187" s="3"/>
      <c r="Y187" s="3"/>
      <c r="Z187" s="3"/>
    </row>
    <row r="188" spans="1:26" x14ac:dyDescent="0.25">
      <c r="A188" s="1">
        <f t="shared" si="53"/>
        <v>2.8518518518518502E-2</v>
      </c>
      <c r="B188">
        <f t="shared" si="73"/>
        <v>18</v>
      </c>
      <c r="C188">
        <f t="shared" si="68"/>
        <v>0</v>
      </c>
      <c r="D188">
        <f t="shared" si="63"/>
        <v>12</v>
      </c>
      <c r="E188">
        <f t="shared" si="64"/>
        <v>68.584130135303667</v>
      </c>
      <c r="F188" s="3">
        <f t="shared" si="65"/>
        <v>58.206301386206292</v>
      </c>
      <c r="G188" s="3">
        <f t="shared" si="54"/>
        <v>57.963534612460805</v>
      </c>
      <c r="H188" s="3">
        <f t="shared" si="55"/>
        <v>57.722379483260461</v>
      </c>
      <c r="I188" s="3">
        <f t="shared" si="56"/>
        <v>57.482824852925347</v>
      </c>
      <c r="J188" s="3">
        <f t="shared" si="57"/>
        <v>57.24485959974384</v>
      </c>
      <c r="K188" s="3">
        <f t="shared" si="58"/>
        <v>57.008472616040322</v>
      </c>
      <c r="L188" s="3">
        <f t="shared" si="59"/>
        <v>56.773652796074657</v>
      </c>
      <c r="M188" s="3">
        <f t="shared" si="60"/>
        <v>56.54039524209324</v>
      </c>
      <c r="N188" s="3">
        <f t="shared" si="61"/>
        <v>56.42242080649649</v>
      </c>
      <c r="O188" s="3">
        <f t="shared" si="62"/>
        <v>56.35335462920532</v>
      </c>
      <c r="P188">
        <f t="shared" si="66"/>
        <v>57.171819602450668</v>
      </c>
      <c r="Q188" s="3">
        <f t="shared" si="67"/>
        <v>21.967264015978397</v>
      </c>
      <c r="R188" s="3">
        <f t="shared" si="67"/>
        <v>21.673719639839113</v>
      </c>
      <c r="S188" s="3">
        <f t="shared" si="72"/>
        <v>21.371559411331678</v>
      </c>
      <c r="T188" s="3">
        <f t="shared" si="69"/>
        <v>21.052217890789429</v>
      </c>
      <c r="U188" s="3">
        <f t="shared" si="70"/>
        <v>20.708429458421904</v>
      </c>
      <c r="V188" s="3">
        <f t="shared" si="71"/>
        <v>20.335920779846838</v>
      </c>
      <c r="W188" s="3"/>
      <c r="X188" s="3"/>
      <c r="Y188" s="3"/>
      <c r="Z188" s="3"/>
    </row>
    <row r="189" spans="1:26" x14ac:dyDescent="0.25">
      <c r="A189" s="1">
        <f t="shared" si="53"/>
        <v>2.8680555555555539E-2</v>
      </c>
      <c r="B189">
        <f t="shared" si="73"/>
        <v>18</v>
      </c>
      <c r="C189">
        <f t="shared" si="68"/>
        <v>0</v>
      </c>
      <c r="D189">
        <f t="shared" si="63"/>
        <v>12</v>
      </c>
      <c r="E189">
        <f t="shared" si="64"/>
        <v>68.353354629205313</v>
      </c>
      <c r="F189" s="3">
        <f t="shared" si="65"/>
        <v>57.964707803738108</v>
      </c>
      <c r="G189" s="3">
        <f t="shared" si="54"/>
        <v>57.723559475150921</v>
      </c>
      <c r="H189" s="3">
        <f t="shared" si="55"/>
        <v>57.484012046811912</v>
      </c>
      <c r="I189" s="3">
        <f t="shared" si="56"/>
        <v>57.246054447345699</v>
      </c>
      <c r="J189" s="3">
        <f t="shared" si="57"/>
        <v>57.009675629185402</v>
      </c>
      <c r="K189" s="3">
        <f t="shared" si="58"/>
        <v>56.774864558706575</v>
      </c>
      <c r="L189" s="3">
        <f t="shared" si="59"/>
        <v>56.541610204207352</v>
      </c>
      <c r="M189" s="3">
        <f t="shared" si="60"/>
        <v>56.309907700585811</v>
      </c>
      <c r="N189" s="3">
        <f t="shared" si="61"/>
        <v>56.192719761226371</v>
      </c>
      <c r="O189" s="3">
        <f t="shared" si="62"/>
        <v>56.124114025117144</v>
      </c>
      <c r="P189">
        <f t="shared" si="66"/>
        <v>56.937122565207531</v>
      </c>
      <c r="Q189" s="3">
        <f t="shared" si="67"/>
        <v>21.966589449092623</v>
      </c>
      <c r="R189" s="3">
        <f t="shared" si="67"/>
        <v>21.673116530173342</v>
      </c>
      <c r="S189" s="3">
        <f t="shared" si="72"/>
        <v>21.370356720889241</v>
      </c>
      <c r="T189" s="3">
        <f t="shared" si="69"/>
        <v>21.050506606961658</v>
      </c>
      <c r="U189" s="3">
        <f t="shared" si="70"/>
        <v>20.706419041187377</v>
      </c>
      <c r="V189" s="3">
        <f t="shared" si="71"/>
        <v>20.333770580895479</v>
      </c>
      <c r="W189" s="3"/>
      <c r="X189" s="3"/>
      <c r="Y189" s="3"/>
      <c r="Z189" s="3"/>
    </row>
    <row r="190" spans="1:26" x14ac:dyDescent="0.25">
      <c r="A190" s="1">
        <f t="shared" si="53"/>
        <v>2.8842592592592576E-2</v>
      </c>
      <c r="B190">
        <f t="shared" si="73"/>
        <v>18</v>
      </c>
      <c r="C190">
        <f t="shared" si="68"/>
        <v>0</v>
      </c>
      <c r="D190">
        <f t="shared" si="63"/>
        <v>12</v>
      </c>
      <c r="E190">
        <f t="shared" si="64"/>
        <v>68.124114025117137</v>
      </c>
      <c r="F190" s="3">
        <f t="shared" si="65"/>
        <v>57.724720348040471</v>
      </c>
      <c r="G190" s="3">
        <f t="shared" si="54"/>
        <v>57.485179674977196</v>
      </c>
      <c r="H190" s="3">
        <f t="shared" si="55"/>
        <v>57.247229229493783</v>
      </c>
      <c r="I190" s="3">
        <f t="shared" si="56"/>
        <v>57.010858014024009</v>
      </c>
      <c r="J190" s="3">
        <f t="shared" si="57"/>
        <v>56.776055054651451</v>
      </c>
      <c r="K190" s="3">
        <f t="shared" si="58"/>
        <v>56.542809391309149</v>
      </c>
      <c r="L190" s="3">
        <f t="shared" si="59"/>
        <v>56.31111006583992</v>
      </c>
      <c r="M190" s="3">
        <f t="shared" si="60"/>
        <v>56.080952245575858</v>
      </c>
      <c r="N190" s="3">
        <f t="shared" si="61"/>
        <v>55.964545559145478</v>
      </c>
      <c r="O190" s="3">
        <f t="shared" si="62"/>
        <v>55.896397194610316</v>
      </c>
      <c r="P190">
        <f t="shared" si="66"/>
        <v>56.703985677766767</v>
      </c>
      <c r="Q190" s="3">
        <f t="shared" si="67"/>
        <v>21.965787774753178</v>
      </c>
      <c r="R190" s="3">
        <f t="shared" si="67"/>
        <v>21.672466447847803</v>
      </c>
      <c r="S190" s="3">
        <f t="shared" si="72"/>
        <v>21.369160399564198</v>
      </c>
      <c r="T190" s="3">
        <f t="shared" si="69"/>
        <v>21.04880998533239</v>
      </c>
      <c r="U190" s="3">
        <f t="shared" si="70"/>
        <v>20.704419778571143</v>
      </c>
      <c r="V190" s="3">
        <f t="shared" si="71"/>
        <v>20.331630166664297</v>
      </c>
      <c r="W190" s="3"/>
      <c r="X190" s="3"/>
      <c r="Y190" s="3"/>
      <c r="Z190" s="3"/>
    </row>
    <row r="191" spans="1:26" x14ac:dyDescent="0.25">
      <c r="A191" s="1">
        <f t="shared" si="53"/>
        <v>2.9004629629629613E-2</v>
      </c>
      <c r="B191">
        <f t="shared" si="73"/>
        <v>18</v>
      </c>
      <c r="C191">
        <f t="shared" si="68"/>
        <v>0</v>
      </c>
      <c r="D191">
        <f t="shared" si="63"/>
        <v>12</v>
      </c>
      <c r="E191">
        <f t="shared" si="64"/>
        <v>67.896397194610316</v>
      </c>
      <c r="F191" s="3">
        <f t="shared" si="65"/>
        <v>57.486327464218554</v>
      </c>
      <c r="G191" s="3">
        <f t="shared" si="54"/>
        <v>57.248383728975703</v>
      </c>
      <c r="H191" s="3">
        <f t="shared" si="55"/>
        <v>57.01201961979551</v>
      </c>
      <c r="I191" s="3">
        <f t="shared" si="56"/>
        <v>56.77722421242887</v>
      </c>
      <c r="J191" s="3">
        <f t="shared" si="57"/>
        <v>56.543986606118793</v>
      </c>
      <c r="K191" s="3">
        <f t="shared" si="58"/>
        <v>56.312295913865441</v>
      </c>
      <c r="L191" s="3">
        <f t="shared" si="59"/>
        <v>56.082141250566011</v>
      </c>
      <c r="M191" s="3">
        <f t="shared" si="60"/>
        <v>55.853517815770374</v>
      </c>
      <c r="N191" s="3">
        <f t="shared" si="61"/>
        <v>55.737887173916192</v>
      </c>
      <c r="O191" s="3">
        <f t="shared" si="62"/>
        <v>55.670193131811267</v>
      </c>
      <c r="P191">
        <f t="shared" si="66"/>
        <v>56.472397691746679</v>
      </c>
      <c r="Q191" s="3">
        <f t="shared" si="67"/>
        <v>21.964865554879566</v>
      </c>
      <c r="R191" s="3">
        <f t="shared" si="67"/>
        <v>21.671767517351327</v>
      </c>
      <c r="S191" s="3">
        <f t="shared" si="72"/>
        <v>21.367967293947824</v>
      </c>
      <c r="T191" s="3">
        <f t="shared" si="69"/>
        <v>21.047127199855328</v>
      </c>
      <c r="U191" s="3">
        <f t="shared" si="70"/>
        <v>20.702431820210951</v>
      </c>
      <c r="V191" s="3">
        <f t="shared" si="71"/>
        <v>20.329499633046165</v>
      </c>
      <c r="W191" s="3"/>
      <c r="X191" s="3"/>
      <c r="Y191" s="3"/>
      <c r="Z191" s="3"/>
    </row>
    <row r="192" spans="1:26" x14ac:dyDescent="0.25">
      <c r="A192" s="1">
        <f t="shared" si="53"/>
        <v>2.916666666666665E-2</v>
      </c>
      <c r="B192">
        <f t="shared" si="73"/>
        <v>18</v>
      </c>
      <c r="C192">
        <f t="shared" si="68"/>
        <v>0</v>
      </c>
      <c r="D192">
        <f t="shared" si="63"/>
        <v>12</v>
      </c>
      <c r="E192">
        <f t="shared" si="64"/>
        <v>67.67019313181126</v>
      </c>
      <c r="F192" s="3">
        <f t="shared" si="65"/>
        <v>57.249517718156298</v>
      </c>
      <c r="G192" s="3">
        <f t="shared" si="54"/>
        <v>57.013160274481727</v>
      </c>
      <c r="H192" s="3">
        <f t="shared" si="55"/>
        <v>56.778371926029401</v>
      </c>
      <c r="I192" s="3">
        <f t="shared" si="56"/>
        <v>56.545141821378543</v>
      </c>
      <c r="J192" s="3">
        <f t="shared" si="57"/>
        <v>56.313459132443867</v>
      </c>
      <c r="K192" s="3">
        <f t="shared" si="58"/>
        <v>56.083313044805536</v>
      </c>
      <c r="L192" s="3">
        <f t="shared" si="59"/>
        <v>55.854692745928098</v>
      </c>
      <c r="M192" s="3">
        <f t="shared" si="60"/>
        <v>55.627593467364434</v>
      </c>
      <c r="N192" s="3">
        <f t="shared" si="61"/>
        <v>55.512733696455946</v>
      </c>
      <c r="O192" s="3">
        <f t="shared" si="62"/>
        <v>55.445490947965055</v>
      </c>
      <c r="P192">
        <f t="shared" si="66"/>
        <v>56.242347477500893</v>
      </c>
      <c r="Q192" s="3">
        <f t="shared" si="67"/>
        <v>21.963828750716949</v>
      </c>
      <c r="R192" s="3">
        <f t="shared" si="67"/>
        <v>21.671018364340057</v>
      </c>
      <c r="S192" s="3">
        <f t="shared" si="72"/>
        <v>21.366774502999593</v>
      </c>
      <c r="T192" s="3">
        <f t="shared" si="69"/>
        <v>21.045457329866696</v>
      </c>
      <c r="U192" s="3">
        <f t="shared" si="70"/>
        <v>20.700455243684523</v>
      </c>
      <c r="V192" s="3">
        <f t="shared" si="71"/>
        <v>20.327379079696087</v>
      </c>
      <c r="W192" s="3"/>
      <c r="X192" s="3"/>
      <c r="Y192" s="3"/>
      <c r="Z192" s="3"/>
    </row>
    <row r="193" spans="1:26" x14ac:dyDescent="0.25">
      <c r="A193" s="1">
        <f t="shared" si="53"/>
        <v>2.9328703703703687E-2</v>
      </c>
      <c r="B193">
        <f t="shared" si="73"/>
        <v>18</v>
      </c>
      <c r="C193">
        <f t="shared" si="68"/>
        <v>0</v>
      </c>
      <c r="D193">
        <f t="shared" si="63"/>
        <v>12</v>
      </c>
      <c r="E193">
        <f t="shared" si="64"/>
        <v>67.445490947965055</v>
      </c>
      <c r="F193" s="3">
        <f t="shared" si="65"/>
        <v>57.014279791706706</v>
      </c>
      <c r="G193" s="3">
        <f t="shared" si="54"/>
        <v>56.779498064323299</v>
      </c>
      <c r="H193" s="3">
        <f t="shared" si="55"/>
        <v>56.546274971527318</v>
      </c>
      <c r="I193" s="3">
        <f t="shared" si="56"/>
        <v>56.314599734240801</v>
      </c>
      <c r="J193" s="3">
        <f t="shared" si="57"/>
        <v>56.084461596565689</v>
      </c>
      <c r="K193" s="3">
        <f t="shared" si="58"/>
        <v>55.855849816178278</v>
      </c>
      <c r="L193" s="3">
        <f t="shared" si="59"/>
        <v>55.628753652626692</v>
      </c>
      <c r="M193" s="3">
        <f t="shared" si="60"/>
        <v>55.40316836925345</v>
      </c>
      <c r="N193" s="3">
        <f t="shared" si="61"/>
        <v>55.289074330151017</v>
      </c>
      <c r="O193" s="3">
        <f t="shared" si="62"/>
        <v>55.222279866650069</v>
      </c>
      <c r="P193">
        <f t="shared" si="66"/>
        <v>56.013824019322342</v>
      </c>
      <c r="Q193" s="3">
        <f t="shared" si="67"/>
        <v>21.962682800371169</v>
      </c>
      <c r="R193" s="3">
        <f t="shared" si="67"/>
        <v>21.670218021092605</v>
      </c>
      <c r="S193" s="3">
        <f t="shared" si="72"/>
        <v>21.365579371174125</v>
      </c>
      <c r="T193" s="3">
        <f t="shared" si="69"/>
        <v>21.043799385953246</v>
      </c>
      <c r="U193" s="3">
        <f t="shared" si="70"/>
        <v>20.698490058238086</v>
      </c>
      <c r="V193" s="3">
        <f t="shared" si="71"/>
        <v>20.325268604723664</v>
      </c>
      <c r="W193" s="3"/>
      <c r="X193" s="3"/>
      <c r="Y193" s="3"/>
      <c r="Z193" s="3"/>
    </row>
    <row r="194" spans="1:26" x14ac:dyDescent="0.25">
      <c r="A194" s="1">
        <f t="shared" si="53"/>
        <v>2.9490740740740724E-2</v>
      </c>
      <c r="B194">
        <f t="shared" si="73"/>
        <v>18</v>
      </c>
      <c r="C194">
        <f t="shared" si="68"/>
        <v>0</v>
      </c>
      <c r="D194">
        <f t="shared" si="63"/>
        <v>12</v>
      </c>
      <c r="E194">
        <f t="shared" si="64"/>
        <v>67.222279866650069</v>
      </c>
      <c r="F194" s="3">
        <f t="shared" si="65"/>
        <v>56.780602478431135</v>
      </c>
      <c r="G194" s="3">
        <f t="shared" si="54"/>
        <v>56.547385962563617</v>
      </c>
      <c r="H194" s="3">
        <f t="shared" si="55"/>
        <v>56.315717690386279</v>
      </c>
      <c r="I194" s="3">
        <f t="shared" si="56"/>
        <v>56.085586954681673</v>
      </c>
      <c r="J194" s="3">
        <f t="shared" si="57"/>
        <v>55.856983071257723</v>
      </c>
      <c r="K194" s="3">
        <f t="shared" si="58"/>
        <v>55.629895369406228</v>
      </c>
      <c r="L194" s="3">
        <f t="shared" si="59"/>
        <v>55.404313180278322</v>
      </c>
      <c r="M194" s="3">
        <f t="shared" si="60"/>
        <v>55.180231798794232</v>
      </c>
      <c r="N194" s="3">
        <f t="shared" si="61"/>
        <v>55.066898386619151</v>
      </c>
      <c r="O194" s="3">
        <f t="shared" si="62"/>
        <v>55.000549219541547</v>
      </c>
      <c r="P194">
        <f t="shared" si="66"/>
        <v>55.786816411195993</v>
      </c>
      <c r="Q194" s="3">
        <f t="shared" si="67"/>
        <v>21.961432684251722</v>
      </c>
      <c r="R194" s="3">
        <f t="shared" si="67"/>
        <v>21.669365850147813</v>
      </c>
      <c r="S194" s="3">
        <f t="shared" si="72"/>
        <v>21.364379477702958</v>
      </c>
      <c r="T194" s="3">
        <f t="shared" si="69"/>
        <v>21.042152331978645</v>
      </c>
      <c r="U194" s="3">
        <f t="shared" si="70"/>
        <v>20.696536209432139</v>
      </c>
      <c r="V194" s="3">
        <f t="shared" si="71"/>
        <v>20.323168300018061</v>
      </c>
      <c r="W194" s="3"/>
      <c r="X194" s="3"/>
      <c r="Y194" s="3"/>
      <c r="Z194" s="3"/>
    </row>
    <row r="195" spans="1:26" x14ac:dyDescent="0.25">
      <c r="A195" s="1">
        <f t="shared" si="53"/>
        <v>2.9652777777777761E-2</v>
      </c>
      <c r="B195">
        <f t="shared" si="73"/>
        <v>18</v>
      </c>
      <c r="C195">
        <f t="shared" si="68"/>
        <v>0</v>
      </c>
      <c r="D195">
        <f t="shared" si="63"/>
        <v>12</v>
      </c>
      <c r="E195">
        <f t="shared" si="64"/>
        <v>67.00054921954154</v>
      </c>
      <c r="F195" s="3">
        <f t="shared" si="65"/>
        <v>56.54847467980327</v>
      </c>
      <c r="G195" s="3">
        <f t="shared" si="54"/>
        <v>56.316812940708203</v>
      </c>
      <c r="H195" s="3">
        <f t="shared" si="55"/>
        <v>56.086689123678717</v>
      </c>
      <c r="I195" s="3">
        <f t="shared" si="56"/>
        <v>55.858092592878805</v>
      </c>
      <c r="J195" s="3">
        <f t="shared" si="57"/>
        <v>55.631012735344349</v>
      </c>
      <c r="K195" s="3">
        <f t="shared" si="58"/>
        <v>55.405438951505197</v>
      </c>
      <c r="L195" s="3">
        <f t="shared" si="59"/>
        <v>55.181360643638143</v>
      </c>
      <c r="M195" s="3">
        <f t="shared" si="60"/>
        <v>54.958773138030615</v>
      </c>
      <c r="N195" s="3">
        <f t="shared" si="61"/>
        <v>54.846195281936701</v>
      </c>
      <c r="O195" s="3">
        <f t="shared" si="62"/>
        <v>54.780288442639616</v>
      </c>
      <c r="P195">
        <f t="shared" si="66"/>
        <v>55.561313853016358</v>
      </c>
      <c r="Q195" s="3">
        <f t="shared" si="67"/>
        <v>21.960082980549014</v>
      </c>
      <c r="R195" s="3">
        <f t="shared" si="67"/>
        <v>21.668461482463947</v>
      </c>
      <c r="S195" s="3">
        <f t="shared" si="72"/>
        <v>21.363172623573394</v>
      </c>
      <c r="T195" s="3">
        <f t="shared" si="69"/>
        <v>21.040515103601091</v>
      </c>
      <c r="U195" s="3">
        <f t="shared" si="70"/>
        <v>20.694593584351409</v>
      </c>
      <c r="V195" s="3">
        <f t="shared" si="71"/>
        <v>20.321078247225433</v>
      </c>
      <c r="W195" s="3"/>
      <c r="X195" s="3"/>
      <c r="Y195" s="3"/>
      <c r="Z195" s="3"/>
    </row>
    <row r="196" spans="1:26" x14ac:dyDescent="0.25">
      <c r="A196" s="1">
        <f t="shared" si="53"/>
        <v>2.9814814814814797E-2</v>
      </c>
      <c r="B196">
        <f t="shared" si="73"/>
        <v>18</v>
      </c>
      <c r="C196">
        <f t="shared" si="68"/>
        <v>0</v>
      </c>
      <c r="D196">
        <f t="shared" si="63"/>
        <v>12</v>
      </c>
      <c r="E196">
        <f t="shared" si="64"/>
        <v>66.780288442639616</v>
      </c>
      <c r="F196" s="3">
        <f t="shared" si="65"/>
        <v>56.31788540180824</v>
      </c>
      <c r="G196" s="3">
        <f t="shared" si="54"/>
        <v>56.087768074307142</v>
      </c>
      <c r="H196" s="3">
        <f t="shared" si="55"/>
        <v>55.859178416057851</v>
      </c>
      <c r="I196" s="3">
        <f t="shared" si="56"/>
        <v>55.63210586212994</v>
      </c>
      <c r="J196" s="3">
        <f t="shared" si="57"/>
        <v>55.406539870312379</v>
      </c>
      <c r="K196" s="3">
        <f t="shared" si="58"/>
        <v>55.182469911698824</v>
      </c>
      <c r="L196" s="3">
        <f t="shared" si="59"/>
        <v>54.959885459217553</v>
      </c>
      <c r="M196" s="3">
        <f t="shared" si="60"/>
        <v>54.738781870314071</v>
      </c>
      <c r="N196" s="3">
        <f t="shared" si="61"/>
        <v>54.626954533260786</v>
      </c>
      <c r="O196" s="3">
        <f t="shared" si="62"/>
        <v>54.561487072892348</v>
      </c>
      <c r="P196">
        <f t="shared" si="66"/>
        <v>55.337305647199926</v>
      </c>
      <c r="Q196" s="3">
        <f t="shared" si="67"/>
        <v>21.958637912465903</v>
      </c>
      <c r="R196" s="3">
        <f t="shared" si="67"/>
        <v>21.667504767207564</v>
      </c>
      <c r="S196" s="3">
        <f t="shared" si="72"/>
        <v>21.361956817297671</v>
      </c>
      <c r="T196" s="3">
        <f t="shared" si="69"/>
        <v>21.038886623651674</v>
      </c>
      <c r="U196" s="3">
        <f t="shared" si="70"/>
        <v>20.692662017100069</v>
      </c>
      <c r="V196" s="3">
        <f t="shared" si="71"/>
        <v>20.318998514372637</v>
      </c>
      <c r="W196" s="3"/>
      <c r="X196" s="3"/>
      <c r="Y196" s="3"/>
      <c r="Z196" s="3"/>
    </row>
    <row r="197" spans="1:26" x14ac:dyDescent="0.25">
      <c r="A197" s="1">
        <f t="shared" si="53"/>
        <v>2.9976851851851834E-2</v>
      </c>
      <c r="B197">
        <f t="shared" si="73"/>
        <v>18</v>
      </c>
      <c r="C197">
        <f t="shared" si="68"/>
        <v>0</v>
      </c>
      <c r="D197">
        <f t="shared" si="63"/>
        <v>12</v>
      </c>
      <c r="E197">
        <f t="shared" si="64"/>
        <v>66.561487072892348</v>
      </c>
      <c r="F197" s="3">
        <f t="shared" si="65"/>
        <v>56.088823751879289</v>
      </c>
      <c r="G197" s="3">
        <f t="shared" si="54"/>
        <v>55.860240539894868</v>
      </c>
      <c r="H197" s="3">
        <f t="shared" si="55"/>
        <v>55.633174812700574</v>
      </c>
      <c r="I197" s="3">
        <f t="shared" si="56"/>
        <v>55.407616075798849</v>
      </c>
      <c r="J197" s="3">
        <f t="shared" si="57"/>
        <v>55.183553857260073</v>
      </c>
      <c r="K197" s="3">
        <f t="shared" si="58"/>
        <v>54.960977698370606</v>
      </c>
      <c r="L197" s="3">
        <f t="shared" si="59"/>
        <v>54.739877142239209</v>
      </c>
      <c r="M197" s="3">
        <f t="shared" si="60"/>
        <v>54.520247577261749</v>
      </c>
      <c r="N197" s="3">
        <f t="shared" si="61"/>
        <v>54.40916575578882</v>
      </c>
      <c r="O197" s="3">
        <f t="shared" si="62"/>
        <v>54.344134745156168</v>
      </c>
      <c r="P197">
        <f t="shared" si="66"/>
        <v>55.114781195635011</v>
      </c>
      <c r="Q197" s="3">
        <f t="shared" si="67"/>
        <v>21.957101388599686</v>
      </c>
      <c r="R197" s="3">
        <f t="shared" si="67"/>
        <v>21.666495730881955</v>
      </c>
      <c r="S197" s="3">
        <f t="shared" si="72"/>
        <v>21.360730260236142</v>
      </c>
      <c r="T197" s="3">
        <f t="shared" si="69"/>
        <v>21.037265814748281</v>
      </c>
      <c r="U197" s="3">
        <f t="shared" si="70"/>
        <v>20.690741294367761</v>
      </c>
      <c r="V197" s="3">
        <f t="shared" si="71"/>
        <v>20.316929153111946</v>
      </c>
      <c r="W197" s="3"/>
      <c r="X197" s="3"/>
      <c r="Y197" s="3"/>
      <c r="Z197" s="3"/>
    </row>
    <row r="198" spans="1:26" x14ac:dyDescent="0.25">
      <c r="A198" s="1">
        <f t="shared" si="53"/>
        <v>3.0138888888888871E-2</v>
      </c>
      <c r="B198">
        <f t="shared" si="73"/>
        <v>18</v>
      </c>
      <c r="C198">
        <f t="shared" si="68"/>
        <v>0</v>
      </c>
      <c r="D198">
        <f t="shared" si="63"/>
        <v>12</v>
      </c>
      <c r="E198">
        <f t="shared" si="64"/>
        <v>66.344134745156168</v>
      </c>
      <c r="F198" s="3">
        <f t="shared" si="65"/>
        <v>55.861278936124094</v>
      </c>
      <c r="G198" s="3">
        <f t="shared" si="54"/>
        <v>55.634219612219567</v>
      </c>
      <c r="H198" s="3">
        <f t="shared" si="55"/>
        <v>55.408667656539905</v>
      </c>
      <c r="I198" s="3">
        <f t="shared" si="56"/>
        <v>55.184612644550853</v>
      </c>
      <c r="J198" s="3">
        <f t="shared" si="57"/>
        <v>54.96204417413567</v>
      </c>
      <c r="K198" s="3">
        <f t="shared" si="58"/>
        <v>54.740951856305465</v>
      </c>
      <c r="L198" s="3">
        <f t="shared" si="59"/>
        <v>54.521325303881611</v>
      </c>
      <c r="M198" s="3">
        <f t="shared" si="60"/>
        <v>54.303159936004</v>
      </c>
      <c r="N198" s="3">
        <f t="shared" si="61"/>
        <v>54.192818660007561</v>
      </c>
      <c r="O198" s="3">
        <f t="shared" si="62"/>
        <v>54.128221189445789</v>
      </c>
      <c r="P198">
        <f t="shared" si="66"/>
        <v>54.893729996921444</v>
      </c>
      <c r="Q198" s="3">
        <f t="shared" si="67"/>
        <v>21.955477037611804</v>
      </c>
      <c r="R198" s="3">
        <f t="shared" si="67"/>
        <v>21.665434543976989</v>
      </c>
      <c r="S198" s="3">
        <f t="shared" si="72"/>
        <v>21.359491331997198</v>
      </c>
      <c r="T198" s="3">
        <f t="shared" si="69"/>
        <v>21.035651609505795</v>
      </c>
      <c r="U198" s="3">
        <f t="shared" si="70"/>
        <v>20.688831160906492</v>
      </c>
      <c r="V198" s="3">
        <f t="shared" si="71"/>
        <v>20.314870196548242</v>
      </c>
      <c r="W198" s="3"/>
      <c r="X198" s="3"/>
      <c r="Y198" s="3"/>
      <c r="Z198" s="3"/>
    </row>
    <row r="199" spans="1:26" x14ac:dyDescent="0.25">
      <c r="A199" s="1">
        <f t="shared" si="53"/>
        <v>3.0300925925925908E-2</v>
      </c>
      <c r="B199">
        <f t="shared" si="73"/>
        <v>18</v>
      </c>
      <c r="C199">
        <f t="shared" si="68"/>
        <v>0</v>
      </c>
      <c r="D199">
        <f t="shared" si="63"/>
        <v>12</v>
      </c>
      <c r="E199">
        <f t="shared" si="64"/>
        <v>66.128221189445782</v>
      </c>
      <c r="F199" s="3">
        <f t="shared" si="65"/>
        <v>55.635240256800678</v>
      </c>
      <c r="G199" s="3">
        <f t="shared" si="54"/>
        <v>55.409694661722185</v>
      </c>
      <c r="H199" s="3">
        <f t="shared" si="55"/>
        <v>55.185646385747049</v>
      </c>
      <c r="I199" s="3">
        <f t="shared" si="56"/>
        <v>54.963085073837924</v>
      </c>
      <c r="J199" s="3">
        <f t="shared" si="57"/>
        <v>54.74200039322551</v>
      </c>
      <c r="K199" s="3">
        <f t="shared" si="58"/>
        <v>54.522382024180843</v>
      </c>
      <c r="L199" s="3">
        <f t="shared" si="59"/>
        <v>54.304219648773149</v>
      </c>
      <c r="M199" s="3">
        <f t="shared" si="60"/>
        <v>54.087508716681384</v>
      </c>
      <c r="N199" s="3">
        <f t="shared" si="61"/>
        <v>53.977903049191589</v>
      </c>
      <c r="O199" s="3">
        <f t="shared" si="62"/>
        <v>53.913736228433564</v>
      </c>
      <c r="P199">
        <f t="shared" si="66"/>
        <v>54.674141643859386</v>
      </c>
      <c r="Q199" s="3">
        <f t="shared" si="67"/>
        <v>21.953768238115043</v>
      </c>
      <c r="R199" s="3">
        <f t="shared" si="67"/>
        <v>21.664321493692842</v>
      </c>
      <c r="S199" s="3">
        <f t="shared" si="72"/>
        <v>21.358238576261385</v>
      </c>
      <c r="T199" s="3">
        <f t="shared" si="69"/>
        <v>21.034042958678242</v>
      </c>
      <c r="U199" s="3">
        <f t="shared" si="70"/>
        <v>20.686931324803364</v>
      </c>
      <c r="V199" s="3">
        <f t="shared" si="71"/>
        <v>20.312821657601706</v>
      </c>
      <c r="W199" s="3"/>
      <c r="X199" s="3"/>
      <c r="Y199" s="3"/>
      <c r="Z199" s="3"/>
    </row>
    <row r="200" spans="1:26" x14ac:dyDescent="0.25">
      <c r="A200" s="1">
        <f t="shared" si="53"/>
        <v>3.0462962962962945E-2</v>
      </c>
      <c r="B200">
        <f t="shared" si="73"/>
        <v>18</v>
      </c>
      <c r="C200">
        <f t="shared" si="68"/>
        <v>0</v>
      </c>
      <c r="D200">
        <f t="shared" si="63"/>
        <v>12</v>
      </c>
      <c r="E200">
        <f t="shared" si="64"/>
        <v>65.913736228433564</v>
      </c>
      <c r="F200" s="3">
        <f t="shared" si="65"/>
        <v>55.410697110009444</v>
      </c>
      <c r="G200" s="3">
        <f t="shared" si="54"/>
        <v>55.186655152231474</v>
      </c>
      <c r="H200" s="3">
        <f t="shared" si="55"/>
        <v>54.964100531429501</v>
      </c>
      <c r="I200" s="3">
        <f t="shared" si="56"/>
        <v>54.74302296159977</v>
      </c>
      <c r="J200" s="3">
        <f t="shared" si="57"/>
        <v>54.523412178858109</v>
      </c>
      <c r="K200" s="3">
        <f t="shared" si="58"/>
        <v>54.30525793227374</v>
      </c>
      <c r="L200" s="3">
        <f t="shared" si="59"/>
        <v>54.088549972702097</v>
      </c>
      <c r="M200" s="3">
        <f t="shared" si="60"/>
        <v>53.873283780157607</v>
      </c>
      <c r="N200" s="3">
        <f t="shared" si="61"/>
        <v>53.764408817117747</v>
      </c>
      <c r="O200" s="3">
        <f t="shared" si="62"/>
        <v>53.700669775164776</v>
      </c>
      <c r="P200">
        <f t="shared" si="66"/>
        <v>54.45600582115442</v>
      </c>
      <c r="Q200" s="3">
        <f t="shared" si="67"/>
        <v>21.951978144540988</v>
      </c>
      <c r="R200" s="3">
        <f t="shared" si="67"/>
        <v>21.663156961582196</v>
      </c>
      <c r="S200" s="3">
        <f t="shared" si="72"/>
        <v>21.356970687250769</v>
      </c>
      <c r="T200" s="3">
        <f t="shared" si="69"/>
        <v>21.032438837537821</v>
      </c>
      <c r="U200" s="3">
        <f t="shared" si="70"/>
        <v>20.68504146247049</v>
      </c>
      <c r="V200" s="3">
        <f t="shared" si="71"/>
        <v>20.310783527854209</v>
      </c>
      <c r="W200" s="3"/>
      <c r="X200" s="3"/>
      <c r="Y200" s="3"/>
      <c r="Z200" s="3"/>
    </row>
    <row r="201" spans="1:26" x14ac:dyDescent="0.25">
      <c r="A201" s="1">
        <f t="shared" si="53"/>
        <v>3.0624999999999982E-2</v>
      </c>
      <c r="B201">
        <f t="shared" si="73"/>
        <v>18</v>
      </c>
      <c r="C201">
        <f t="shared" si="68"/>
        <v>0</v>
      </c>
      <c r="D201">
        <f t="shared" si="63"/>
        <v>12</v>
      </c>
      <c r="E201">
        <f t="shared" si="64"/>
        <v>65.700669775164783</v>
      </c>
      <c r="F201" s="3">
        <f t="shared" si="65"/>
        <v>55.187638983572988</v>
      </c>
      <c r="G201" s="3">
        <f t="shared" si="54"/>
        <v>54.965090638846874</v>
      </c>
      <c r="H201" s="3">
        <f t="shared" si="55"/>
        <v>54.744019715516913</v>
      </c>
      <c r="I201" s="3">
        <f t="shared" si="56"/>
        <v>54.524415996152712</v>
      </c>
      <c r="J201" s="3">
        <f t="shared" si="57"/>
        <v>54.306269285295997</v>
      </c>
      <c r="K201" s="3">
        <f t="shared" si="58"/>
        <v>54.089569400355522</v>
      </c>
      <c r="L201" s="3">
        <f t="shared" si="59"/>
        <v>53.874306160514358</v>
      </c>
      <c r="M201" s="3">
        <f t="shared" si="60"/>
        <v>53.660475075920161</v>
      </c>
      <c r="N201" s="3">
        <f t="shared" si="61"/>
        <v>53.552325945967233</v>
      </c>
      <c r="O201" s="3">
        <f t="shared" si="62"/>
        <v>53.489011830960621</v>
      </c>
      <c r="P201">
        <f t="shared" si="66"/>
        <v>54.239312303310342</v>
      </c>
      <c r="Q201" s="3">
        <f t="shared" si="67"/>
        <v>21.95010970961583</v>
      </c>
      <c r="R201" s="3">
        <f t="shared" si="67"/>
        <v>21.661941405186113</v>
      </c>
      <c r="S201" s="3">
        <f t="shared" si="72"/>
        <v>21.355686496974062</v>
      </c>
      <c r="T201" s="3">
        <f t="shared" si="69"/>
        <v>21.030838250763015</v>
      </c>
      <c r="U201" s="3">
        <f t="shared" si="70"/>
        <v>20.683161223302065</v>
      </c>
      <c r="V201" s="3">
        <f t="shared" si="71"/>
        <v>20.308755776825734</v>
      </c>
      <c r="W201" s="3"/>
      <c r="X201" s="3"/>
      <c r="Y201" s="3"/>
      <c r="Z201" s="3"/>
    </row>
    <row r="202" spans="1:26" x14ac:dyDescent="0.25">
      <c r="A202" s="1">
        <f t="shared" si="53"/>
        <v>3.0787037037037019E-2</v>
      </c>
      <c r="B202">
        <f t="shared" si="73"/>
        <v>18</v>
      </c>
      <c r="C202">
        <f t="shared" si="68"/>
        <v>0</v>
      </c>
      <c r="D202">
        <f t="shared" si="63"/>
        <v>12</v>
      </c>
      <c r="E202">
        <f t="shared" si="64"/>
        <v>65.489011830960621</v>
      </c>
      <c r="F202" s="3">
        <f t="shared" si="65"/>
        <v>54.966055455079939</v>
      </c>
      <c r="G202" s="3">
        <f t="shared" si="54"/>
        <v>54.744990765985335</v>
      </c>
      <c r="H202" s="3">
        <f t="shared" si="55"/>
        <v>54.525393648810905</v>
      </c>
      <c r="I202" s="3">
        <f t="shared" si="56"/>
        <v>54.307253954242469</v>
      </c>
      <c r="J202" s="3">
        <f t="shared" si="57"/>
        <v>54.090561554791464</v>
      </c>
      <c r="K202" s="3">
        <f t="shared" si="58"/>
        <v>53.875306335750594</v>
      </c>
      <c r="L202" s="3">
        <f t="shared" si="59"/>
        <v>53.661478184175031</v>
      </c>
      <c r="M202" s="3">
        <f t="shared" si="60"/>
        <v>53.449072640144799</v>
      </c>
      <c r="N202" s="3">
        <f t="shared" si="61"/>
        <v>53.34164450439156</v>
      </c>
      <c r="O202" s="3">
        <f t="shared" si="62"/>
        <v>53.278752483484986</v>
      </c>
      <c r="P202">
        <f t="shared" si="66"/>
        <v>54.024050952685705</v>
      </c>
      <c r="Q202" s="3">
        <f t="shared" si="67"/>
        <v>21.948165703963483</v>
      </c>
      <c r="R202" s="3">
        <f t="shared" si="67"/>
        <v>21.660675342921351</v>
      </c>
      <c r="S202" s="3">
        <f t="shared" si="72"/>
        <v>21.354384963314132</v>
      </c>
      <c r="T202" s="3">
        <f t="shared" si="69"/>
        <v>21.029240236075523</v>
      </c>
      <c r="U202" s="3">
        <f t="shared" si="70"/>
        <v>20.681290233970987</v>
      </c>
      <c r="V202" s="3">
        <f t="shared" si="71"/>
        <v>20.306738351627466</v>
      </c>
      <c r="W202" s="3"/>
      <c r="X202" s="3"/>
      <c r="Y202" s="3"/>
      <c r="Z202" s="3"/>
    </row>
    <row r="203" spans="1:26" x14ac:dyDescent="0.25">
      <c r="A203" s="1">
        <f t="shared" si="53"/>
        <v>3.0949074074074056E-2</v>
      </c>
      <c r="B203">
        <f t="shared" si="73"/>
        <v>18</v>
      </c>
      <c r="C203">
        <f t="shared" si="68"/>
        <v>0</v>
      </c>
      <c r="D203">
        <f t="shared" si="63"/>
        <v>12</v>
      </c>
      <c r="E203">
        <f t="shared" si="64"/>
        <v>65.278752483484993</v>
      </c>
      <c r="F203" s="3">
        <f t="shared" si="65"/>
        <v>54.745936190072499</v>
      </c>
      <c r="G203" s="3">
        <f t="shared" si="54"/>
        <v>54.526345265571855</v>
      </c>
      <c r="H203" s="3">
        <f t="shared" si="55"/>
        <v>54.308212129178585</v>
      </c>
      <c r="I203" s="3">
        <f t="shared" si="56"/>
        <v>54.09152669924061</v>
      </c>
      <c r="J203" s="3">
        <f t="shared" si="57"/>
        <v>53.876278915785946</v>
      </c>
      <c r="K203" s="3">
        <f t="shared" si="58"/>
        <v>53.662458731538678</v>
      </c>
      <c r="L203" s="3">
        <f t="shared" si="59"/>
        <v>53.450056100973619</v>
      </c>
      <c r="M203" s="3">
        <f t="shared" si="60"/>
        <v>53.239066593903587</v>
      </c>
      <c r="N203" s="3">
        <f t="shared" si="61"/>
        <v>53.132354645722039</v>
      </c>
      <c r="O203" s="3">
        <f t="shared" si="62"/>
        <v>53.06988190495484</v>
      </c>
      <c r="P203">
        <f t="shared" si="66"/>
        <v>53.810211717694223</v>
      </c>
      <c r="Q203" s="3">
        <f t="shared" si="67"/>
        <v>21.946148733266426</v>
      </c>
      <c r="R203" s="3">
        <f t="shared" si="67"/>
        <v>21.659359341621794</v>
      </c>
      <c r="S203" s="3">
        <f t="shared" si="72"/>
        <v>21.353065158979934</v>
      </c>
      <c r="T203" s="3">
        <f t="shared" si="69"/>
        <v>21.027643866834907</v>
      </c>
      <c r="U203" s="3">
        <f t="shared" si="70"/>
        <v>20.679428102354258</v>
      </c>
      <c r="V203" s="3">
        <f t="shared" si="71"/>
        <v>20.304731176939899</v>
      </c>
      <c r="W203" s="3"/>
      <c r="X203" s="3"/>
      <c r="Y203" s="3"/>
      <c r="Z203" s="3"/>
    </row>
    <row r="204" spans="1:26" x14ac:dyDescent="0.25">
      <c r="A204" s="1">
        <f t="shared" si="53"/>
        <v>3.1111111111111093E-2</v>
      </c>
      <c r="B204">
        <f t="shared" si="73"/>
        <v>18</v>
      </c>
      <c r="C204">
        <f t="shared" si="68"/>
        <v>0</v>
      </c>
      <c r="D204">
        <f t="shared" si="63"/>
        <v>12</v>
      </c>
      <c r="E204">
        <f t="shared" si="64"/>
        <v>65.06988190495484</v>
      </c>
      <c r="F204" s="3">
        <f t="shared" si="65"/>
        <v>54.527270940360459</v>
      </c>
      <c r="G204" s="3">
        <f t="shared" si="54"/>
        <v>54.309143955356483</v>
      </c>
      <c r="H204" s="3">
        <f t="shared" si="55"/>
        <v>54.092465039872508</v>
      </c>
      <c r="I204" s="3">
        <f t="shared" si="56"/>
        <v>53.877224179467447</v>
      </c>
      <c r="J204" s="3">
        <f t="shared" si="57"/>
        <v>53.663411381235818</v>
      </c>
      <c r="K204" s="3">
        <f t="shared" si="58"/>
        <v>53.451016664883532</v>
      </c>
      <c r="L204" s="3">
        <f t="shared" si="59"/>
        <v>53.24003005185557</v>
      </c>
      <c r="M204" s="3">
        <f t="shared" si="60"/>
        <v>53.030447141499337</v>
      </c>
      <c r="N204" s="3">
        <f t="shared" si="61"/>
        <v>52.924446606305665</v>
      </c>
      <c r="O204" s="3">
        <f t="shared" si="62"/>
        <v>52.862390350476915</v>
      </c>
      <c r="P204">
        <f t="shared" si="66"/>
        <v>53.597784631131368</v>
      </c>
      <c r="Q204" s="3">
        <f t="shared" si="67"/>
        <v>21.944061253342511</v>
      </c>
      <c r="R204" s="3">
        <f t="shared" si="67"/>
        <v>21.65799400625199</v>
      </c>
      <c r="S204" s="3">
        <f t="shared" si="72"/>
        <v>21.351726261314713</v>
      </c>
      <c r="T204" s="3">
        <f t="shared" si="69"/>
        <v>21.026048253771414</v>
      </c>
      <c r="U204" s="3">
        <f t="shared" si="70"/>
        <v>20.677574421088899</v>
      </c>
      <c r="V204" s="3">
        <f t="shared" si="71"/>
        <v>20.302734155267292</v>
      </c>
      <c r="W204" s="3"/>
      <c r="X204" s="3"/>
      <c r="Y204" s="3"/>
      <c r="Z204" s="3"/>
    </row>
    <row r="205" spans="1:26" x14ac:dyDescent="0.25">
      <c r="A205" s="1">
        <f t="shared" ref="A205:A268" si="74">A204+A$11</f>
        <v>3.1273148148148133E-2</v>
      </c>
      <c r="B205">
        <f t="shared" si="73"/>
        <v>18</v>
      </c>
      <c r="C205">
        <f t="shared" si="68"/>
        <v>0</v>
      </c>
      <c r="D205">
        <f t="shared" si="63"/>
        <v>12</v>
      </c>
      <c r="E205">
        <f t="shared" si="64"/>
        <v>64.862390350476915</v>
      </c>
      <c r="F205" s="3">
        <f t="shared" si="65"/>
        <v>54.310049542447004</v>
      </c>
      <c r="G205" s="3">
        <f t="shared" ref="G205:G268" si="75">IF($C205&gt;0.5,F204+24*3600*($A205-$A204)*((F204-F204)*G$6+($Q204-F204)*G$7+G$5)/G$8,G204+24*3600*($A205-$A204)*((F204-G204)*G$6+($Q204-G204)*G$7+G$5)/G$8)</f>
        <v>54.09337673734305</v>
      </c>
      <c r="H205" s="3">
        <f t="shared" ref="H205:H268" si="76">IF($C205&gt;0.5,G204+24*3600*($A205-$A204)*((G204-G204)*H$6+($Q204-G204)*H$7+H$5)/H$8,H204+24*3600*($A205-$A204)*((G204-H204)*H$6+($Q204-H204)*H$7+H$5)/H$8)</f>
        <v>53.878142347962303</v>
      </c>
      <c r="I205" s="3">
        <f t="shared" ref="I205:I268" si="77">IF($C205&gt;0.5,H204+24*3600*($A205-$A204)*((H204-H204)*I$6+($Q204-H204)*I$7+I$5)/I$8,I204+24*3600*($A205-$A204)*((H204-I204)*I$6+($Q204-I204)*I$7+I$5)/I$8)</f>
        <v>53.664336426626612</v>
      </c>
      <c r="J205" s="3">
        <f t="shared" ref="J205:J268" si="78">IF($C205&gt;0.5,I204+24*3600*($A205-$A204)*((I204-I204)*J$6+($Q204-I204)*J$7+J$5)/J$8,J204+24*3600*($A205-$A204)*((I204-J204)*J$6+($Q204-J204)*J$7+J$5)/J$8)</f>
        <v>53.451949047049858</v>
      </c>
      <c r="K205" s="3">
        <f t="shared" ref="K205:K268" si="79">IF($C205&gt;0.5,J204+24*3600*($A205-$A204)*((J204-J204)*K$6+($Q204-J204)*K$7+K$5)/K$8,K204+24*3600*($A205-$A204)*((J204-K204)*K$6+($Q204-K204)*K$7+K$5)/K$8)</f>
        <v>53.240970295473254</v>
      </c>
      <c r="L205" s="3">
        <f t="shared" ref="L205:L268" si="80">IF($C205&gt;0.5,K204+24*3600*($A205-$A204)*((K204-K204)*L$6+($Q204-K204)*L$7+L$5)/L$8,L204+24*3600*($A205-$A204)*((K204-L204)*L$6+($Q204-L204)*L$7+L$5)/L$8)</f>
        <v>53.031390259865475</v>
      </c>
      <c r="M205" s="3">
        <f t="shared" ref="M205:M268" si="81">IF($C205&gt;0.5,L204+24*3600*($A205-$A204)*((L204-L204)*M$6+($Q204-L204)*M$7+M$5)/M$8,M204+24*3600*($A205-$A204)*((L204-M204)*M$6+($Q204-M204)*M$7+M$5)/M$8)</f>
        <v>52.823204568911621</v>
      </c>
      <c r="N205" s="3">
        <f t="shared" ref="N205:N268" si="82">IF($C205&gt;0.5,M204+24*3600*($A205-$A204)*((M204-M204)*N$6+($Q204-M204)*N$7+N$5)/N$8,N204+24*3600*($A205-$A204)*((M204-N204)*N$6+($Q204-N204)*N$7+N$5)/N$8)</f>
        <v>52.717910703952576</v>
      </c>
      <c r="O205" s="3">
        <f t="shared" ref="O205:O268" si="83">IF($C205&gt;0.5,N204+24*3600*($A205-$A204)*((N204-N204)*O$6+($Q204-N204)*O$7+O$5)/O$8,O204+24*3600*($A205-$A204)*((N204-O204)*O$6+($Q204-O204)*O$7+O$5)/O$8)</f>
        <v>52.656268156496012</v>
      </c>
      <c r="P205">
        <f t="shared" si="66"/>
        <v>53.386759808612773</v>
      </c>
      <c r="Q205" s="3">
        <f t="shared" si="67"/>
        <v>21.941905583436863</v>
      </c>
      <c r="R205" s="3">
        <f t="shared" si="67"/>
        <v>21.656579971402717</v>
      </c>
      <c r="S205" s="3">
        <f t="shared" si="72"/>
        <v>21.350367542932293</v>
      </c>
      <c r="T205" s="3">
        <f t="shared" si="69"/>
        <v>21.02445254601167</v>
      </c>
      <c r="U205" s="3">
        <f t="shared" si="70"/>
        <v>20.675728770769162</v>
      </c>
      <c r="V205" s="3">
        <f t="shared" si="71"/>
        <v>20.300747167423189</v>
      </c>
      <c r="W205" s="3"/>
      <c r="X205" s="3"/>
      <c r="Y205" s="3"/>
      <c r="Z205" s="3"/>
    </row>
    <row r="206" spans="1:26" x14ac:dyDescent="0.25">
      <c r="A206" s="1">
        <f t="shared" si="74"/>
        <v>3.143518518518517E-2</v>
      </c>
      <c r="B206">
        <f t="shared" si="73"/>
        <v>18</v>
      </c>
      <c r="C206">
        <f t="shared" si="68"/>
        <v>0</v>
      </c>
      <c r="D206">
        <f t="shared" ref="D206:D269" si="84">B206/4.2/C$6</f>
        <v>12</v>
      </c>
      <c r="E206">
        <f t="shared" ref="E206:E269" si="85">O205+D206</f>
        <v>64.656268156496012</v>
      </c>
      <c r="F206" s="3">
        <f t="shared" ref="F206:F269" si="86">IF($C206&gt;0.5,E205+24*3600*($A206-$A205)*((E205-E205)*F$6+($Q205-E205)*F$7+F$5)/F$8,F205+24*3600*($A206-$A205)*((E205-F205)*F$6+($Q205-F205)*F$7+F$5)/F$8)</f>
        <v>54.094261916053604</v>
      </c>
      <c r="G206" s="3">
        <f t="shared" si="75"/>
        <v>53.879033596317008</v>
      </c>
      <c r="H206" s="3">
        <f t="shared" si="76"/>
        <v>53.665234102865469</v>
      </c>
      <c r="I206" s="3">
        <f t="shared" si="77"/>
        <v>53.452853554338681</v>
      </c>
      <c r="J206" s="3">
        <f t="shared" si="78"/>
        <v>53.241882090625772</v>
      </c>
      <c r="K206" s="3">
        <f t="shared" si="79"/>
        <v>53.032309864059677</v>
      </c>
      <c r="L206" s="3">
        <f t="shared" si="80"/>
        <v>52.824127028689283</v>
      </c>
      <c r="M206" s="3">
        <f t="shared" si="81"/>
        <v>52.617329242341789</v>
      </c>
      <c r="N206" s="3">
        <f t="shared" si="82"/>
        <v>52.512737336482473</v>
      </c>
      <c r="O206" s="3">
        <f t="shared" si="83"/>
        <v>52.451505739342281</v>
      </c>
      <c r="P206">
        <f t="shared" ref="P206:P269" si="87">SUM(F206:O206)/10</f>
        <v>53.177127447111602</v>
      </c>
      <c r="Q206" s="3">
        <f t="shared" ref="Q206:R269" si="88">Q205+24*3600*($A206-$A205)*((P205-Q205)*Q$6+(R205-Q205)*Q$7+Q$5)/Q$8</f>
        <v>21.939683917979654</v>
      </c>
      <c r="R206" s="3">
        <f t="shared" si="88"/>
        <v>21.655117894252179</v>
      </c>
      <c r="S206" s="3">
        <f t="shared" si="72"/>
        <v>21.34898836314078</v>
      </c>
      <c r="T206" s="3">
        <f t="shared" si="69"/>
        <v>21.022855931529136</v>
      </c>
      <c r="U206" s="3">
        <f t="shared" si="70"/>
        <v>20.673890722801918</v>
      </c>
      <c r="V206" s="3">
        <f t="shared" si="71"/>
        <v>20.298770073205795</v>
      </c>
      <c r="W206" s="3"/>
      <c r="X206" s="3"/>
      <c r="Y206" s="3"/>
      <c r="Z206" s="3"/>
    </row>
    <row r="207" spans="1:26" x14ac:dyDescent="0.25">
      <c r="A207" s="1">
        <f t="shared" si="74"/>
        <v>3.1597222222222207E-2</v>
      </c>
      <c r="B207">
        <f t="shared" si="73"/>
        <v>18</v>
      </c>
      <c r="C207">
        <f t="shared" ref="C207:C270" si="89">IF(O206&gt;(B$10+C206*B$9),0,1)</f>
        <v>0</v>
      </c>
      <c r="D207">
        <f t="shared" si="84"/>
        <v>12</v>
      </c>
      <c r="E207">
        <f t="shared" si="85"/>
        <v>64.451505739342281</v>
      </c>
      <c r="F207" s="3">
        <f t="shared" si="86"/>
        <v>53.879898062733112</v>
      </c>
      <c r="G207" s="3">
        <f t="shared" si="75"/>
        <v>53.666104598461423</v>
      </c>
      <c r="H207" s="3">
        <f t="shared" si="76"/>
        <v>53.453730434966232</v>
      </c>
      <c r="I207" s="3">
        <f t="shared" si="77"/>
        <v>53.242765756762957</v>
      </c>
      <c r="J207" s="3">
        <f t="shared" si="78"/>
        <v>53.033200769474796</v>
      </c>
      <c r="K207" s="3">
        <f t="shared" si="79"/>
        <v>52.825025691085813</v>
      </c>
      <c r="L207" s="3">
        <f t="shared" si="80"/>
        <v>52.618230741284549</v>
      </c>
      <c r="M207" s="3">
        <f t="shared" si="81"/>
        <v>52.412811606846041</v>
      </c>
      <c r="N207" s="3">
        <f t="shared" si="82"/>
        <v>52.308916980359122</v>
      </c>
      <c r="O207" s="3">
        <f t="shared" si="83"/>
        <v>52.248093593866528</v>
      </c>
      <c r="P207">
        <f t="shared" si="87"/>
        <v>52.968877823584059</v>
      </c>
      <c r="Q207" s="3">
        <f t="shared" si="88"/>
        <v>21.93739833702066</v>
      </c>
      <c r="R207" s="3">
        <f t="shared" si="88"/>
        <v>21.653608448735305</v>
      </c>
      <c r="S207" s="3">
        <f t="shared" si="72"/>
        <v>21.347588160105762</v>
      </c>
      <c r="T207" s="3">
        <f t="shared" si="69"/>
        <v>21.021257637131047</v>
      </c>
      <c r="U207" s="3">
        <f t="shared" si="70"/>
        <v>20.672059841941095</v>
      </c>
      <c r="V207" s="3">
        <f t="shared" si="71"/>
        <v>20.296802712225912</v>
      </c>
      <c r="W207" s="3"/>
      <c r="X207" s="3"/>
      <c r="Y207" s="3"/>
      <c r="Z207" s="3"/>
    </row>
    <row r="208" spans="1:26" x14ac:dyDescent="0.25">
      <c r="A208" s="1">
        <f t="shared" si="74"/>
        <v>3.1759259259259244E-2</v>
      </c>
      <c r="B208">
        <f t="shared" si="73"/>
        <v>18</v>
      </c>
      <c r="C208">
        <f t="shared" si="89"/>
        <v>0</v>
      </c>
      <c r="D208">
        <f t="shared" si="84"/>
        <v>12</v>
      </c>
      <c r="E208">
        <f t="shared" si="85"/>
        <v>64.248093593866528</v>
      </c>
      <c r="F208" s="3">
        <f t="shared" si="86"/>
        <v>53.666948064561694</v>
      </c>
      <c r="G208" s="3">
        <f t="shared" si="75"/>
        <v>53.454579890051818</v>
      </c>
      <c r="H208" s="3">
        <f t="shared" si="76"/>
        <v>53.243621554313265</v>
      </c>
      <c r="I208" s="3">
        <f t="shared" si="77"/>
        <v>53.034063307298005</v>
      </c>
      <c r="J208" s="3">
        <f t="shared" si="78"/>
        <v>52.825895419925104</v>
      </c>
      <c r="K208" s="3">
        <f t="shared" si="79"/>
        <v>52.619108175392043</v>
      </c>
      <c r="L208" s="3">
        <f t="shared" si="80"/>
        <v>52.413691858589459</v>
      </c>
      <c r="M208" s="3">
        <f t="shared" si="81"/>
        <v>52.209642185047208</v>
      </c>
      <c r="N208" s="3">
        <f t="shared" si="82"/>
        <v>52.106440189403536</v>
      </c>
      <c r="O208" s="3">
        <f t="shared" si="83"/>
        <v>52.04602229215422</v>
      </c>
      <c r="P208">
        <f t="shared" si="87"/>
        <v>52.762001293673634</v>
      </c>
      <c r="Q208" s="3">
        <f t="shared" si="88"/>
        <v>21.935050815518583</v>
      </c>
      <c r="R208" s="3">
        <f t="shared" si="88"/>
        <v>21.652052320711213</v>
      </c>
      <c r="S208" s="3">
        <f t="shared" si="72"/>
        <v>21.346166443701598</v>
      </c>
      <c r="T208" s="3">
        <f t="shared" ref="T208:T271" si="90">T207+24*3600*($A208-$A207)*((S207-T207)*T$6+(U207-T207)*T$7+T$5)/T$8</f>
        <v>21.019656928075982</v>
      </c>
      <c r="U208" s="3">
        <f t="shared" ref="U208:U271" si="91">U207+24*3600*($A208-$A207)*((T207-U207)*U$6+(V207-U207)*U$7+U$5)/U$8</f>
        <v>20.670235688524329</v>
      </c>
      <c r="V208" s="3">
        <f t="shared" ref="V208:V271" si="92">V207+24*3600*($A208-$A207)*((U207-V207)*V$6+(W207-V207)*V$7+V$5)/V$8</f>
        <v>20.294844904854362</v>
      </c>
      <c r="W208" s="3"/>
      <c r="X208" s="3"/>
      <c r="Y208" s="3"/>
      <c r="Z208" s="3"/>
    </row>
    <row r="209" spans="1:26" x14ac:dyDescent="0.25">
      <c r="A209" s="1">
        <f t="shared" si="74"/>
        <v>3.1921296296296281E-2</v>
      </c>
      <c r="B209">
        <f t="shared" si="73"/>
        <v>18</v>
      </c>
      <c r="C209">
        <f t="shared" si="89"/>
        <v>0</v>
      </c>
      <c r="D209">
        <f t="shared" si="84"/>
        <v>12</v>
      </c>
      <c r="E209">
        <f t="shared" si="85"/>
        <v>64.04602229215422</v>
      </c>
      <c r="F209" s="3">
        <f t="shared" si="86"/>
        <v>53.455402082901408</v>
      </c>
      <c r="G209" s="3">
        <f t="shared" si="75"/>
        <v>53.244449696221594</v>
      </c>
      <c r="H209" s="3">
        <f t="shared" si="76"/>
        <v>53.034897749387966</v>
      </c>
      <c r="I209" s="3">
        <f t="shared" si="77"/>
        <v>52.82673655735281</v>
      </c>
      <c r="J209" s="3">
        <f t="shared" si="78"/>
        <v>52.619956455895725</v>
      </c>
      <c r="K209" s="3">
        <f t="shared" si="79"/>
        <v>52.414547792992884</v>
      </c>
      <c r="L209" s="3">
        <f t="shared" si="80"/>
        <v>52.210500918302323</v>
      </c>
      <c r="M209" s="3">
        <f t="shared" si="81"/>
        <v>52.007811575917017</v>
      </c>
      <c r="N209" s="3">
        <f t="shared" si="82"/>
        <v>51.905297593577636</v>
      </c>
      <c r="O209" s="3">
        <f t="shared" si="83"/>
        <v>51.845282482309983</v>
      </c>
      <c r="P209">
        <f t="shared" si="87"/>
        <v>52.556488290485937</v>
      </c>
      <c r="Q209" s="3">
        <f t="shared" si="88"/>
        <v>21.932643231635865</v>
      </c>
      <c r="R209" s="3">
        <f t="shared" si="88"/>
        <v>21.650450203957057</v>
      </c>
      <c r="S209" s="3">
        <f t="shared" ref="S209:S272" si="93">S208+24*3600*($A209-$A208)*((R208-S208)*S$6+(T208-S208)*S$7+S$5)/S$8</f>
        <v>21.344722788998478</v>
      </c>
      <c r="T209" s="3">
        <f t="shared" si="90"/>
        <v>21.018053107401158</v>
      </c>
      <c r="U209" s="3">
        <f t="shared" si="91"/>
        <v>20.668417820436048</v>
      </c>
      <c r="V209" s="3">
        <f t="shared" si="92"/>
        <v>20.292896453259647</v>
      </c>
      <c r="W209" s="3"/>
      <c r="X209" s="3"/>
      <c r="Y209" s="3"/>
      <c r="Z209" s="3"/>
    </row>
    <row r="210" spans="1:26" x14ac:dyDescent="0.25">
      <c r="A210" s="1">
        <f t="shared" si="74"/>
        <v>3.2083333333333318E-2</v>
      </c>
      <c r="B210">
        <f t="shared" si="73"/>
        <v>18</v>
      </c>
      <c r="C210">
        <f t="shared" si="89"/>
        <v>0</v>
      </c>
      <c r="D210">
        <f t="shared" si="84"/>
        <v>12</v>
      </c>
      <c r="E210">
        <f t="shared" si="85"/>
        <v>63.845282482309983</v>
      </c>
      <c r="F210" s="3">
        <f t="shared" si="86"/>
        <v>53.245250357226304</v>
      </c>
      <c r="G210" s="3">
        <f t="shared" si="75"/>
        <v>53.035704319791023</v>
      </c>
      <c r="H210" s="3">
        <f t="shared" si="76"/>
        <v>52.827549385936287</v>
      </c>
      <c r="I210" s="3">
        <f t="shared" si="77"/>
        <v>52.620775935181364</v>
      </c>
      <c r="J210" s="3">
        <f t="shared" si="78"/>
        <v>52.415374367733996</v>
      </c>
      <c r="K210" s="3">
        <f t="shared" si="79"/>
        <v>52.211335095917171</v>
      </c>
      <c r="L210" s="3">
        <f t="shared" si="80"/>
        <v>52.008648533724546</v>
      </c>
      <c r="M210" s="3">
        <f t="shared" si="81"/>
        <v>51.80731045362181</v>
      </c>
      <c r="N210" s="3">
        <f t="shared" si="82"/>
        <v>51.70547989783136</v>
      </c>
      <c r="O210" s="3">
        <f t="shared" si="83"/>
        <v>51.645864887305493</v>
      </c>
      <c r="P210">
        <f t="shared" si="87"/>
        <v>52.352329323426943</v>
      </c>
      <c r="Q210" s="3">
        <f t="shared" si="88"/>
        <v>21.930177374167055</v>
      </c>
      <c r="R210" s="3">
        <f t="shared" si="88"/>
        <v>21.648802796847473</v>
      </c>
      <c r="S210" s="3">
        <f t="shared" si="93"/>
        <v>21.343256830333765</v>
      </c>
      <c r="T210" s="3">
        <f t="shared" si="90"/>
        <v>21.016445515025413</v>
      </c>
      <c r="U210" s="3">
        <f t="shared" si="91"/>
        <v>20.666605794821258</v>
      </c>
      <c r="V210" s="3">
        <f t="shared" si="92"/>
        <v>20.290957142510383</v>
      </c>
      <c r="W210" s="3"/>
      <c r="X210" s="3"/>
      <c r="Y210" s="3"/>
      <c r="Z210" s="3"/>
    </row>
    <row r="211" spans="1:26" x14ac:dyDescent="0.25">
      <c r="A211" s="1">
        <f t="shared" si="74"/>
        <v>3.2245370370370355E-2</v>
      </c>
      <c r="B211">
        <f t="shared" si="73"/>
        <v>18</v>
      </c>
      <c r="C211">
        <f t="shared" si="89"/>
        <v>0</v>
      </c>
      <c r="D211">
        <f t="shared" si="84"/>
        <v>12</v>
      </c>
      <c r="E211">
        <f t="shared" si="85"/>
        <v>63.645864887305493</v>
      </c>
      <c r="F211" s="3">
        <f t="shared" si="86"/>
        <v>53.036483204005911</v>
      </c>
      <c r="G211" s="3">
        <f t="shared" si="75"/>
        <v>52.82833414015353</v>
      </c>
      <c r="H211" s="3">
        <f t="shared" si="76"/>
        <v>52.621566905857826</v>
      </c>
      <c r="I211" s="3">
        <f t="shared" si="77"/>
        <v>52.416171944774604</v>
      </c>
      <c r="J211" s="3">
        <f t="shared" si="78"/>
        <v>52.212139721110219</v>
      </c>
      <c r="K211" s="3">
        <f t="shared" si="79"/>
        <v>52.009460711105504</v>
      </c>
      <c r="L211" s="3">
        <f t="shared" si="80"/>
        <v>51.808125392660827</v>
      </c>
      <c r="M211" s="3">
        <f t="shared" si="81"/>
        <v>51.608129566425447</v>
      </c>
      <c r="N211" s="3">
        <f t="shared" si="82"/>
        <v>51.506977881006932</v>
      </c>
      <c r="O211" s="3">
        <f t="shared" si="83"/>
        <v>51.447760303884571</v>
      </c>
      <c r="P211">
        <f t="shared" si="87"/>
        <v>52.149514977098534</v>
      </c>
      <c r="Q211" s="3">
        <f t="shared" si="88"/>
        <v>21.927654949209913</v>
      </c>
      <c r="R211" s="3">
        <f t="shared" si="88"/>
        <v>21.647110799603883</v>
      </c>
      <c r="S211" s="3">
        <f t="shared" si="93"/>
        <v>21.34176825591814</v>
      </c>
      <c r="T211" s="3">
        <f t="shared" si="90"/>
        <v>21.014833526682708</v>
      </c>
      <c r="U211" s="3">
        <f t="shared" si="91"/>
        <v>20.664799169573786</v>
      </c>
      <c r="V211" s="3">
        <f t="shared" si="92"/>
        <v>20.28902674172053</v>
      </c>
      <c r="W211" s="3"/>
      <c r="X211" s="3"/>
      <c r="Y211" s="3"/>
      <c r="Z211" s="3"/>
    </row>
    <row r="212" spans="1:26" x14ac:dyDescent="0.25">
      <c r="A212" s="1">
        <f t="shared" si="74"/>
        <v>3.2407407407407392E-2</v>
      </c>
      <c r="B212">
        <f t="shared" si="73"/>
        <v>18</v>
      </c>
      <c r="C212">
        <f t="shared" si="89"/>
        <v>0</v>
      </c>
      <c r="D212">
        <f t="shared" si="84"/>
        <v>12</v>
      </c>
      <c r="E212">
        <f t="shared" si="85"/>
        <v>63.447760303884571</v>
      </c>
      <c r="F212" s="3">
        <f t="shared" si="86"/>
        <v>52.829091015640607</v>
      </c>
      <c r="G212" s="3">
        <f t="shared" si="75"/>
        <v>52.622329612213903</v>
      </c>
      <c r="H212" s="3">
        <f t="shared" si="76"/>
        <v>52.416940826146842</v>
      </c>
      <c r="I212" s="3">
        <f t="shared" si="77"/>
        <v>52.212915164804173</v>
      </c>
      <c r="J212" s="3">
        <f t="shared" si="78"/>
        <v>52.010243155964218</v>
      </c>
      <c r="K212" s="3">
        <f t="shared" si="79"/>
        <v>51.808915339359537</v>
      </c>
      <c r="L212" s="3">
        <f t="shared" si="80"/>
        <v>51.608922256371152</v>
      </c>
      <c r="M212" s="3">
        <f t="shared" si="81"/>
        <v>51.410259735644011</v>
      </c>
      <c r="N212" s="3">
        <f t="shared" si="82"/>
        <v>51.309782394794951</v>
      </c>
      <c r="O212" s="3">
        <f t="shared" si="83"/>
        <v>51.250959601520073</v>
      </c>
      <c r="P212">
        <f t="shared" si="87"/>
        <v>51.948035910245949</v>
      </c>
      <c r="Q212" s="3">
        <f t="shared" si="88"/>
        <v>21.925077586172588</v>
      </c>
      <c r="R212" s="3">
        <f t="shared" si="88"/>
        <v>21.645374912018305</v>
      </c>
      <c r="S212" s="3">
        <f t="shared" si="93"/>
        <v>21.340256802929662</v>
      </c>
      <c r="T212" s="3">
        <f t="shared" si="90"/>
        <v>21.013216552731564</v>
      </c>
      <c r="U212" s="3">
        <f t="shared" si="91"/>
        <v>20.662997504621682</v>
      </c>
      <c r="V212" s="3">
        <f t="shared" si="92"/>
        <v>20.287105005218645</v>
      </c>
      <c r="W212" s="3"/>
      <c r="X212" s="3"/>
      <c r="Y212" s="3"/>
      <c r="Z212" s="3"/>
    </row>
    <row r="213" spans="1:26" x14ac:dyDescent="0.25">
      <c r="A213" s="1">
        <f t="shared" si="74"/>
        <v>3.2569444444444429E-2</v>
      </c>
      <c r="B213">
        <f t="shared" si="73"/>
        <v>18</v>
      </c>
      <c r="C213">
        <f t="shared" si="89"/>
        <v>0</v>
      </c>
      <c r="D213">
        <f t="shared" si="84"/>
        <v>12</v>
      </c>
      <c r="E213">
        <f t="shared" si="85"/>
        <v>63.250959601520073</v>
      </c>
      <c r="F213" s="3">
        <f t="shared" si="86"/>
        <v>52.623064259444156</v>
      </c>
      <c r="G213" s="3">
        <f t="shared" si="75"/>
        <v>52.417681265373631</v>
      </c>
      <c r="H213" s="3">
        <f t="shared" si="76"/>
        <v>52.213661737880344</v>
      </c>
      <c r="I213" s="3">
        <f t="shared" si="77"/>
        <v>52.010996247613292</v>
      </c>
      <c r="J213" s="3">
        <f t="shared" si="78"/>
        <v>51.809675385498942</v>
      </c>
      <c r="K213" s="3">
        <f t="shared" si="79"/>
        <v>51.609689754338291</v>
      </c>
      <c r="L213" s="3">
        <f t="shared" si="80"/>
        <v>51.411029958569827</v>
      </c>
      <c r="M213" s="3">
        <f t="shared" si="81"/>
        <v>51.213691854647536</v>
      </c>
      <c r="N213" s="3">
        <f t="shared" si="82"/>
        <v>51.113884362737465</v>
      </c>
      <c r="O213" s="3">
        <f t="shared" si="83"/>
        <v>51.055453721417756</v>
      </c>
      <c r="P213">
        <f t="shared" si="87"/>
        <v>51.74788285475212</v>
      </c>
      <c r="Q213" s="3">
        <f t="shared" si="88"/>
        <v>21.92244684319699</v>
      </c>
      <c r="R213" s="3">
        <f t="shared" si="88"/>
        <v>21.643595831572899</v>
      </c>
      <c r="S213" s="3">
        <f t="shared" si="93"/>
        <v>21.338722253052001</v>
      </c>
      <c r="T213" s="3">
        <f t="shared" si="90"/>
        <v>21.011594036877739</v>
      </c>
      <c r="U213" s="3">
        <f t="shared" si="91"/>
        <v>20.66120036303116</v>
      </c>
      <c r="V213" s="3">
        <f t="shared" si="92"/>
        <v>20.285191673725244</v>
      </c>
      <c r="W213" s="3"/>
      <c r="X213" s="3"/>
      <c r="Y213" s="3"/>
      <c r="Z213" s="3"/>
    </row>
    <row r="214" spans="1:26" x14ac:dyDescent="0.25">
      <c r="A214" s="1">
        <f t="shared" si="74"/>
        <v>3.2731481481481466E-2</v>
      </c>
      <c r="B214">
        <f t="shared" si="73"/>
        <v>18</v>
      </c>
      <c r="C214">
        <f t="shared" si="89"/>
        <v>0</v>
      </c>
      <c r="D214">
        <f t="shared" si="84"/>
        <v>12</v>
      </c>
      <c r="E214">
        <f t="shared" si="85"/>
        <v>63.055453721417756</v>
      </c>
      <c r="F214" s="3">
        <f t="shared" si="86"/>
        <v>52.418393476669173</v>
      </c>
      <c r="G214" s="3">
        <f t="shared" si="75"/>
        <v>52.214379702559121</v>
      </c>
      <c r="H214" s="3">
        <f t="shared" si="76"/>
        <v>52.011720305249121</v>
      </c>
      <c r="I214" s="3">
        <f t="shared" si="77"/>
        <v>51.810405918250517</v>
      </c>
      <c r="J214" s="3">
        <f t="shared" si="78"/>
        <v>51.610427195216928</v>
      </c>
      <c r="K214" s="3">
        <f t="shared" si="79"/>
        <v>51.411774801597346</v>
      </c>
      <c r="L214" s="3">
        <f t="shared" si="80"/>
        <v>51.214439404467342</v>
      </c>
      <c r="M214" s="3">
        <f t="shared" si="81"/>
        <v>51.018416887904529</v>
      </c>
      <c r="N214" s="3">
        <f t="shared" si="82"/>
        <v>50.919274779273863</v>
      </c>
      <c r="O214" s="3">
        <f t="shared" si="83"/>
        <v>50.86123367556295</v>
      </c>
      <c r="P214">
        <f t="shared" si="87"/>
        <v>51.549046614675092</v>
      </c>
      <c r="Q214" s="3">
        <f t="shared" si="88"/>
        <v>21.919764212067246</v>
      </c>
      <c r="R214" s="3">
        <f t="shared" si="88"/>
        <v>21.641774251890123</v>
      </c>
      <c r="S214" s="3">
        <f t="shared" si="93"/>
        <v>21.337164428416266</v>
      </c>
      <c r="T214" s="3">
        <f t="shared" si="90"/>
        <v>21.009965454840678</v>
      </c>
      <c r="U214" s="3">
        <f t="shared" si="91"/>
        <v>20.659407311949007</v>
      </c>
      <c r="V214" s="3">
        <f t="shared" si="92"/>
        <v>20.283286475525045</v>
      </c>
      <c r="W214" s="3"/>
      <c r="X214" s="3"/>
      <c r="Y214" s="3"/>
      <c r="Z214" s="3"/>
    </row>
    <row r="215" spans="1:26" x14ac:dyDescent="0.25">
      <c r="A215" s="1">
        <f t="shared" si="74"/>
        <v>3.2893518518518503E-2</v>
      </c>
      <c r="B215">
        <f t="shared" si="73"/>
        <v>18</v>
      </c>
      <c r="C215">
        <f t="shared" si="89"/>
        <v>0</v>
      </c>
      <c r="D215">
        <f t="shared" si="84"/>
        <v>12</v>
      </c>
      <c r="E215">
        <f t="shared" si="85"/>
        <v>62.86123367556295</v>
      </c>
      <c r="F215" s="3">
        <f t="shared" si="86"/>
        <v>52.215069281571829</v>
      </c>
      <c r="G215" s="3">
        <f t="shared" si="75"/>
        <v>52.012415599289177</v>
      </c>
      <c r="H215" s="3">
        <f t="shared" si="76"/>
        <v>51.811107264627907</v>
      </c>
      <c r="I215" s="3">
        <f t="shared" si="77"/>
        <v>51.611134973542626</v>
      </c>
      <c r="J215" s="3">
        <f t="shared" si="78"/>
        <v>51.41248944199593</v>
      </c>
      <c r="K215" s="3">
        <f t="shared" si="79"/>
        <v>51.215161397667146</v>
      </c>
      <c r="L215" s="3">
        <f t="shared" si="80"/>
        <v>51.019141569851342</v>
      </c>
      <c r="M215" s="3">
        <f t="shared" si="81"/>
        <v>50.82442587006561</v>
      </c>
      <c r="N215" s="3">
        <f t="shared" si="82"/>
        <v>50.725944708825821</v>
      </c>
      <c r="O215" s="3">
        <f t="shared" si="83"/>
        <v>50.668290545806315</v>
      </c>
      <c r="P215">
        <f t="shared" si="87"/>
        <v>51.351518065324377</v>
      </c>
      <c r="Q215" s="3">
        <f t="shared" si="88"/>
        <v>21.91703112266277</v>
      </c>
      <c r="R215" s="3">
        <f t="shared" si="88"/>
        <v>21.639910861459352</v>
      </c>
      <c r="S215" s="3">
        <f t="shared" si="93"/>
        <v>21.335583187909144</v>
      </c>
      <c r="T215" s="3">
        <f t="shared" si="90"/>
        <v>21.008330312988551</v>
      </c>
      <c r="U215" s="3">
        <f t="shared" si="91"/>
        <v>20.657617923401748</v>
      </c>
      <c r="V215" s="3">
        <f t="shared" si="92"/>
        <v>20.281389127623111</v>
      </c>
      <c r="W215" s="3"/>
      <c r="X215" s="3"/>
      <c r="Y215" s="3"/>
      <c r="Z215" s="3"/>
    </row>
    <row r="216" spans="1:26" x14ac:dyDescent="0.25">
      <c r="A216" s="1">
        <f t="shared" si="74"/>
        <v>3.3055555555555539E-2</v>
      </c>
      <c r="B216">
        <f t="shared" si="73"/>
        <v>18</v>
      </c>
      <c r="C216">
        <f t="shared" si="89"/>
        <v>0</v>
      </c>
      <c r="D216">
        <f t="shared" si="84"/>
        <v>12</v>
      </c>
      <c r="E216">
        <f t="shared" si="85"/>
        <v>62.668290545806315</v>
      </c>
      <c r="F216" s="3">
        <f t="shared" si="86"/>
        <v>52.013082360512435</v>
      </c>
      <c r="G216" s="3">
        <f t="shared" si="75"/>
        <v>51.811779702778338</v>
      </c>
      <c r="H216" s="3">
        <f t="shared" si="76"/>
        <v>51.611813423681475</v>
      </c>
      <c r="I216" s="3">
        <f t="shared" si="77"/>
        <v>51.413174281203425</v>
      </c>
      <c r="J216" s="3">
        <f t="shared" si="78"/>
        <v>51.215853053200377</v>
      </c>
      <c r="K216" s="3">
        <f t="shared" si="79"/>
        <v>51.019840529167119</v>
      </c>
      <c r="L216" s="3">
        <f t="shared" si="80"/>
        <v>50.825127500203422</v>
      </c>
      <c r="M216" s="3">
        <f t="shared" si="81"/>
        <v>50.631709905082928</v>
      </c>
      <c r="N216" s="3">
        <f t="shared" si="82"/>
        <v>50.533885284918071</v>
      </c>
      <c r="O216" s="3">
        <f t="shared" si="83"/>
        <v>50.476615482985359</v>
      </c>
      <c r="P216">
        <f t="shared" si="87"/>
        <v>51.155288152373295</v>
      </c>
      <c r="Q216" s="3">
        <f t="shared" si="88"/>
        <v>21.914248947007454</v>
      </c>
      <c r="R216" s="3">
        <f t="shared" si="88"/>
        <v>21.638006342595077</v>
      </c>
      <c r="S216" s="3">
        <f t="shared" si="93"/>
        <v>21.333978423813218</v>
      </c>
      <c r="T216" s="3">
        <f t="shared" si="90"/>
        <v>21.006688146961917</v>
      </c>
      <c r="U216" s="3">
        <f t="shared" si="91"/>
        <v>20.65583177496832</v>
      </c>
      <c r="V216" s="3">
        <f t="shared" si="92"/>
        <v>20.279499336876004</v>
      </c>
      <c r="W216" s="3"/>
      <c r="X216" s="3"/>
      <c r="Y216" s="3"/>
      <c r="Z216" s="3"/>
    </row>
    <row r="217" spans="1:26" x14ac:dyDescent="0.25">
      <c r="A217" s="1">
        <f t="shared" si="74"/>
        <v>3.3217592592592576E-2</v>
      </c>
      <c r="B217">
        <f t="shared" si="73"/>
        <v>18</v>
      </c>
      <c r="C217">
        <f t="shared" si="89"/>
        <v>0</v>
      </c>
      <c r="D217">
        <f t="shared" si="84"/>
        <v>12</v>
      </c>
      <c r="E217">
        <f t="shared" si="85"/>
        <v>62.476615482985359</v>
      </c>
      <c r="F217" s="3">
        <f t="shared" si="86"/>
        <v>51.812423471089069</v>
      </c>
      <c r="G217" s="3">
        <f t="shared" si="75"/>
        <v>51.612462831073202</v>
      </c>
      <c r="H217" s="3">
        <f t="shared" si="76"/>
        <v>51.413829660503652</v>
      </c>
      <c r="I217" s="3">
        <f t="shared" si="77"/>
        <v>51.216514778975451</v>
      </c>
      <c r="J217" s="3">
        <f t="shared" si="78"/>
        <v>51.02050902582576</v>
      </c>
      <c r="K217" s="3">
        <f t="shared" si="79"/>
        <v>50.825803251952721</v>
      </c>
      <c r="L217" s="3">
        <f t="shared" si="80"/>
        <v>50.632388309848785</v>
      </c>
      <c r="M217" s="3">
        <f t="shared" si="81"/>
        <v>50.440260165362425</v>
      </c>
      <c r="N217" s="3">
        <f t="shared" si="82"/>
        <v>50.343087709332003</v>
      </c>
      <c r="O217" s="3">
        <f t="shared" si="83"/>
        <v>50.28619970607884</v>
      </c>
      <c r="P217">
        <f t="shared" si="87"/>
        <v>50.96034789100419</v>
      </c>
      <c r="Q217" s="3">
        <f t="shared" si="88"/>
        <v>21.911419002959683</v>
      </c>
      <c r="R217" s="3">
        <f t="shared" si="88"/>
        <v>21.636061370589214</v>
      </c>
      <c r="S217" s="3">
        <f t="shared" si="93"/>
        <v>21.332350058748357</v>
      </c>
      <c r="T217" s="3">
        <f t="shared" si="90"/>
        <v>21.005038520301955</v>
      </c>
      <c r="U217" s="3">
        <f t="shared" si="91"/>
        <v>20.65404845034141</v>
      </c>
      <c r="V217" s="3">
        <f t="shared" si="92"/>
        <v>20.277616801090854</v>
      </c>
      <c r="W217" s="3"/>
      <c r="X217" s="3"/>
      <c r="Y217" s="3"/>
      <c r="Z217" s="3"/>
    </row>
    <row r="218" spans="1:26" x14ac:dyDescent="0.25">
      <c r="A218" s="1">
        <f t="shared" si="74"/>
        <v>3.3379629629629613E-2</v>
      </c>
      <c r="B218">
        <f t="shared" si="73"/>
        <v>18</v>
      </c>
      <c r="C218">
        <f t="shared" si="89"/>
        <v>0</v>
      </c>
      <c r="D218">
        <f t="shared" si="84"/>
        <v>12</v>
      </c>
      <c r="E218">
        <f t="shared" si="85"/>
        <v>62.28619970607884</v>
      </c>
      <c r="F218" s="3">
        <f t="shared" si="86"/>
        <v>51.613083441301541</v>
      </c>
      <c r="G218" s="3">
        <f t="shared" si="75"/>
        <v>51.414455872219115</v>
      </c>
      <c r="H218" s="3">
        <f t="shared" si="76"/>
        <v>51.217146922786689</v>
      </c>
      <c r="I218" s="3">
        <f t="shared" si="77"/>
        <v>51.02114747380201</v>
      </c>
      <c r="J218" s="3">
        <f t="shared" si="78"/>
        <v>50.82644842567332</v>
      </c>
      <c r="K218" s="3">
        <f t="shared" si="79"/>
        <v>50.633040690292766</v>
      </c>
      <c r="L218" s="3">
        <f t="shared" si="80"/>
        <v>50.440915181136191</v>
      </c>
      <c r="M218" s="3">
        <f t="shared" si="81"/>
        <v>50.250067890946404</v>
      </c>
      <c r="N218" s="3">
        <f t="shared" si="82"/>
        <v>50.15354325128952</v>
      </c>
      <c r="O218" s="3">
        <f t="shared" si="83"/>
        <v>50.097034501391377</v>
      </c>
      <c r="P218">
        <f t="shared" si="87"/>
        <v>50.766688365083894</v>
      </c>
      <c r="Q218" s="3">
        <f t="shared" si="88"/>
        <v>21.908542557582162</v>
      </c>
      <c r="R218" s="3">
        <f t="shared" si="88"/>
        <v>21.634076613026288</v>
      </c>
      <c r="S218" s="3">
        <f t="shared" si="93"/>
        <v>21.33069804288597</v>
      </c>
      <c r="T218" s="3">
        <f t="shared" si="90"/>
        <v>21.003381023095965</v>
      </c>
      <c r="U218" s="3">
        <f t="shared" si="91"/>
        <v>20.652267539791108</v>
      </c>
      <c r="V218" s="3">
        <f t="shared" si="92"/>
        <v>20.275741210086782</v>
      </c>
      <c r="W218" s="3"/>
      <c r="X218" s="3"/>
      <c r="Y218" s="3"/>
      <c r="Z218" s="3"/>
    </row>
    <row r="219" spans="1:26" x14ac:dyDescent="0.25">
      <c r="A219" s="1">
        <f t="shared" si="74"/>
        <v>3.354166666666665E-2</v>
      </c>
      <c r="B219">
        <f t="shared" si="73"/>
        <v>18</v>
      </c>
      <c r="C219">
        <f t="shared" si="89"/>
        <v>0</v>
      </c>
      <c r="D219">
        <f t="shared" si="84"/>
        <v>12</v>
      </c>
      <c r="E219">
        <f t="shared" si="85"/>
        <v>62.097034501391377</v>
      </c>
      <c r="F219" s="3">
        <f t="shared" si="86"/>
        <v>51.415053168743412</v>
      </c>
      <c r="G219" s="3">
        <f t="shared" si="75"/>
        <v>51.21774978345487</v>
      </c>
      <c r="H219" s="3">
        <f t="shared" si="76"/>
        <v>51.021756227018656</v>
      </c>
      <c r="I219" s="3">
        <f t="shared" si="77"/>
        <v>50.827063441027214</v>
      </c>
      <c r="J219" s="3">
        <f t="shared" si="78"/>
        <v>50.633662386552714</v>
      </c>
      <c r="K219" s="3">
        <f t="shared" si="79"/>
        <v>50.441544036074696</v>
      </c>
      <c r="L219" s="3">
        <f t="shared" si="80"/>
        <v>50.250699363645829</v>
      </c>
      <c r="M219" s="3">
        <f t="shared" si="81"/>
        <v>50.061124388723975</v>
      </c>
      <c r="N219" s="3">
        <f t="shared" si="82"/>
        <v>49.965243246664805</v>
      </c>
      <c r="O219" s="3">
        <f t="shared" si="83"/>
        <v>49.909111221765983</v>
      </c>
      <c r="P219">
        <f t="shared" si="87"/>
        <v>50.574300726367213</v>
      </c>
      <c r="Q219" s="3">
        <f t="shared" si="88"/>
        <v>21.905620830225551</v>
      </c>
      <c r="R219" s="3">
        <f t="shared" si="88"/>
        <v>21.632052729235376</v>
      </c>
      <c r="S219" s="3">
        <f t="shared" si="93"/>
        <v>21.329022351410494</v>
      </c>
      <c r="T219" s="3">
        <f t="shared" si="90"/>
        <v>21.001715270649925</v>
      </c>
      <c r="U219" s="3">
        <f t="shared" si="91"/>
        <v>20.650488640543145</v>
      </c>
      <c r="V219" s="3">
        <f t="shared" si="92"/>
        <v>20.273872246714472</v>
      </c>
      <c r="W219" s="3"/>
      <c r="X219" s="3"/>
      <c r="Y219" s="3"/>
      <c r="Z219" s="3"/>
    </row>
    <row r="220" spans="1:26" x14ac:dyDescent="0.25">
      <c r="A220" s="1">
        <f t="shared" si="74"/>
        <v>3.3703703703703687E-2</v>
      </c>
      <c r="B220">
        <f t="shared" si="73"/>
        <v>18</v>
      </c>
      <c r="C220">
        <f t="shared" si="89"/>
        <v>1</v>
      </c>
      <c r="D220">
        <f t="shared" si="84"/>
        <v>12</v>
      </c>
      <c r="E220">
        <f t="shared" si="85"/>
        <v>61.909111221765983</v>
      </c>
      <c r="F220" s="3">
        <f t="shared" si="86"/>
        <v>61.829091743583604</v>
      </c>
      <c r="G220" s="3">
        <f t="shared" si="75"/>
        <v>51.218323619819962</v>
      </c>
      <c r="H220" s="3">
        <f t="shared" si="76"/>
        <v>51.022335590433343</v>
      </c>
      <c r="I220" s="3">
        <f t="shared" si="77"/>
        <v>50.827648657706703</v>
      </c>
      <c r="J220" s="3">
        <f t="shared" si="78"/>
        <v>50.634253823621869</v>
      </c>
      <c r="K220" s="3">
        <f t="shared" si="79"/>
        <v>50.442142109510534</v>
      </c>
      <c r="L220" s="3">
        <f t="shared" si="80"/>
        <v>50.251304548035705</v>
      </c>
      <c r="M220" s="3">
        <f t="shared" si="81"/>
        <v>50.061732173423025</v>
      </c>
      <c r="N220" s="3">
        <f t="shared" si="82"/>
        <v>49.87342103166732</v>
      </c>
      <c r="O220" s="3">
        <f t="shared" si="83"/>
        <v>49.77817909722188</v>
      </c>
      <c r="P220">
        <f t="shared" si="87"/>
        <v>51.593843239502391</v>
      </c>
      <c r="Q220" s="3">
        <f t="shared" si="88"/>
        <v>21.902654995355675</v>
      </c>
      <c r="R220" s="3">
        <f t="shared" si="88"/>
        <v>21.629990369856948</v>
      </c>
      <c r="S220" s="3">
        <f t="shared" si="93"/>
        <v>21.327322982204997</v>
      </c>
      <c r="T220" s="3">
        <f t="shared" si="90"/>
        <v>21.000040902195689</v>
      </c>
      <c r="U220" s="3">
        <f t="shared" si="91"/>
        <v>20.648711357082611</v>
      </c>
      <c r="V220" s="3">
        <f t="shared" si="92"/>
        <v>20.272009587830865</v>
      </c>
      <c r="W220" s="3"/>
      <c r="X220" s="3"/>
      <c r="Y220" s="3"/>
      <c r="Z220" s="3"/>
    </row>
    <row r="221" spans="1:26" x14ac:dyDescent="0.25">
      <c r="A221" s="1">
        <f t="shared" si="74"/>
        <v>3.3865740740740724E-2</v>
      </c>
      <c r="B221">
        <f t="shared" si="73"/>
        <v>18</v>
      </c>
      <c r="C221">
        <f t="shared" si="89"/>
        <v>1</v>
      </c>
      <c r="D221">
        <f t="shared" si="84"/>
        <v>12</v>
      </c>
      <c r="E221">
        <f t="shared" si="85"/>
        <v>61.77817909722188</v>
      </c>
      <c r="F221" s="3">
        <f t="shared" si="86"/>
        <v>61.642401513589917</v>
      </c>
      <c r="G221" s="3">
        <f t="shared" si="75"/>
        <v>61.562915498595416</v>
      </c>
      <c r="H221" s="3">
        <f t="shared" si="76"/>
        <v>51.022885828990198</v>
      </c>
      <c r="I221" s="3">
        <f t="shared" si="77"/>
        <v>50.828204386466162</v>
      </c>
      <c r="J221" s="3">
        <f t="shared" si="78"/>
        <v>50.634815366624366</v>
      </c>
      <c r="K221" s="3">
        <f t="shared" si="79"/>
        <v>50.442709831433426</v>
      </c>
      <c r="L221" s="3">
        <f t="shared" si="80"/>
        <v>50.251878862082833</v>
      </c>
      <c r="M221" s="3">
        <f t="shared" si="81"/>
        <v>50.062313551017837</v>
      </c>
      <c r="N221" s="3">
        <f t="shared" si="82"/>
        <v>49.874004992235911</v>
      </c>
      <c r="O221" s="3">
        <f t="shared" si="83"/>
        <v>49.686949258091907</v>
      </c>
      <c r="P221">
        <f t="shared" si="87"/>
        <v>52.600907908912788</v>
      </c>
      <c r="Q221" s="3">
        <f t="shared" si="88"/>
        <v>21.900329626224718</v>
      </c>
      <c r="R221" s="3">
        <f t="shared" si="88"/>
        <v>21.627890176506224</v>
      </c>
      <c r="S221" s="3">
        <f t="shared" si="93"/>
        <v>21.325599953739982</v>
      </c>
      <c r="T221" s="3">
        <f t="shared" si="90"/>
        <v>20.998357579638427</v>
      </c>
      <c r="U221" s="3">
        <f t="shared" si="91"/>
        <v>20.646935301392904</v>
      </c>
      <c r="V221" s="3">
        <f t="shared" si="92"/>
        <v>20.270152905226876</v>
      </c>
      <c r="W221" s="3"/>
      <c r="X221" s="3"/>
      <c r="Y221" s="3"/>
      <c r="Z221" s="3"/>
    </row>
    <row r="222" spans="1:26" x14ac:dyDescent="0.25">
      <c r="A222" s="1">
        <f t="shared" si="74"/>
        <v>3.4027777777777761E-2</v>
      </c>
      <c r="B222">
        <f t="shared" si="73"/>
        <v>18</v>
      </c>
      <c r="C222">
        <f t="shared" si="89"/>
        <v>1</v>
      </c>
      <c r="D222">
        <f t="shared" si="84"/>
        <v>12</v>
      </c>
      <c r="E222">
        <f t="shared" si="85"/>
        <v>61.686949258091907</v>
      </c>
      <c r="F222" s="3">
        <f t="shared" si="86"/>
        <v>61.512326767415232</v>
      </c>
      <c r="G222" s="3">
        <f t="shared" si="75"/>
        <v>61.377454367674147</v>
      </c>
      <c r="H222" s="3">
        <f t="shared" si="76"/>
        <v>61.298498259446276</v>
      </c>
      <c r="I222" s="3">
        <f t="shared" si="77"/>
        <v>50.828735454305097</v>
      </c>
      <c r="J222" s="3">
        <f t="shared" si="78"/>
        <v>50.635351888064555</v>
      </c>
      <c r="K222" s="3">
        <f t="shared" si="79"/>
        <v>50.443252128355034</v>
      </c>
      <c r="L222" s="3">
        <f t="shared" si="80"/>
        <v>50.252427296732037</v>
      </c>
      <c r="M222" s="3">
        <f t="shared" si="81"/>
        <v>50.062868533843776</v>
      </c>
      <c r="N222" s="3">
        <f t="shared" si="82"/>
        <v>49.874566991519217</v>
      </c>
      <c r="O222" s="3">
        <f t="shared" si="83"/>
        <v>49.687513823129173</v>
      </c>
      <c r="P222">
        <f t="shared" si="87"/>
        <v>53.597299551048458</v>
      </c>
      <c r="Q222" s="3">
        <f t="shared" si="88"/>
        <v>21.898589836355619</v>
      </c>
      <c r="R222" s="3">
        <f t="shared" si="88"/>
        <v>21.62580062239288</v>
      </c>
      <c r="S222" s="3">
        <f t="shared" si="93"/>
        <v>21.32385330314651</v>
      </c>
      <c r="T222" s="3">
        <f t="shared" si="90"/>
        <v>20.99666498634835</v>
      </c>
      <c r="U222" s="3">
        <f t="shared" si="91"/>
        <v>20.645160093138468</v>
      </c>
      <c r="V222" s="3">
        <f t="shared" si="92"/>
        <v>20.268301866506885</v>
      </c>
      <c r="W222" s="3"/>
      <c r="X222" s="3"/>
      <c r="Y222" s="3"/>
      <c r="Z222" s="3"/>
    </row>
    <row r="223" spans="1:26" x14ac:dyDescent="0.25">
      <c r="A223" s="1">
        <f t="shared" si="74"/>
        <v>3.4189814814814798E-2</v>
      </c>
      <c r="B223">
        <f t="shared" si="73"/>
        <v>18</v>
      </c>
      <c r="C223">
        <f t="shared" si="89"/>
        <v>1</v>
      </c>
      <c r="D223">
        <f t="shared" si="84"/>
        <v>12</v>
      </c>
      <c r="E223">
        <f t="shared" si="85"/>
        <v>61.687513823129173</v>
      </c>
      <c r="F223" s="3">
        <f t="shared" si="86"/>
        <v>61.421693528613666</v>
      </c>
      <c r="G223" s="3">
        <f t="shared" si="75"/>
        <v>61.248235187874833</v>
      </c>
      <c r="H223" s="3">
        <f t="shared" si="76"/>
        <v>61.114261937465358</v>
      </c>
      <c r="I223" s="3">
        <f t="shared" si="77"/>
        <v>61.035832203292337</v>
      </c>
      <c r="J223" s="3">
        <f t="shared" si="78"/>
        <v>50.635867816852098</v>
      </c>
      <c r="K223" s="3">
        <f t="shared" si="79"/>
        <v>50.443773474386497</v>
      </c>
      <c r="L223" s="3">
        <f t="shared" si="80"/>
        <v>50.252954379741702</v>
      </c>
      <c r="M223" s="3">
        <f t="shared" si="81"/>
        <v>50.063401713662863</v>
      </c>
      <c r="N223" s="3">
        <f t="shared" si="82"/>
        <v>49.875106675860522</v>
      </c>
      <c r="O223" s="3">
        <f t="shared" si="83"/>
        <v>49.68806047715146</v>
      </c>
      <c r="P223">
        <f t="shared" si="87"/>
        <v>54.57791873949013</v>
      </c>
      <c r="Q223" s="3">
        <f t="shared" si="88"/>
        <v>21.897389024281683</v>
      </c>
      <c r="R223" s="3">
        <f t="shared" si="88"/>
        <v>21.623759555023025</v>
      </c>
      <c r="S223" s="3">
        <f t="shared" si="93"/>
        <v>21.322086433317885</v>
      </c>
      <c r="T223" s="3">
        <f t="shared" si="90"/>
        <v>20.994962825999529</v>
      </c>
      <c r="U223" s="3">
        <f t="shared" si="91"/>
        <v>20.643385359798948</v>
      </c>
      <c r="V223" s="3">
        <f t="shared" si="92"/>
        <v>20.266456135919483</v>
      </c>
      <c r="W223" s="3"/>
      <c r="X223" s="3"/>
      <c r="Y223" s="3"/>
      <c r="Z223" s="3"/>
    </row>
    <row r="224" spans="1:26" x14ac:dyDescent="0.25">
      <c r="A224" s="1">
        <f t="shared" si="74"/>
        <v>3.4351851851851835E-2</v>
      </c>
      <c r="B224">
        <f t="shared" si="73"/>
        <v>18</v>
      </c>
      <c r="C224">
        <f t="shared" si="89"/>
        <v>1</v>
      </c>
      <c r="D224">
        <f t="shared" si="84"/>
        <v>12</v>
      </c>
      <c r="E224">
        <f t="shared" si="85"/>
        <v>61.68806047715146</v>
      </c>
      <c r="F224" s="3">
        <f t="shared" si="86"/>
        <v>61.422246324470187</v>
      </c>
      <c r="G224" s="3">
        <f t="shared" si="75"/>
        <v>61.158198165251456</v>
      </c>
      <c r="H224" s="3">
        <f t="shared" si="76"/>
        <v>60.985896213450879</v>
      </c>
      <c r="I224" s="3">
        <f t="shared" si="77"/>
        <v>60.852816118044132</v>
      </c>
      <c r="J224" s="3">
        <f t="shared" si="78"/>
        <v>60.774909248765596</v>
      </c>
      <c r="K224" s="3">
        <f t="shared" si="79"/>
        <v>50.444277958234963</v>
      </c>
      <c r="L224" s="3">
        <f t="shared" si="80"/>
        <v>50.253464244719133</v>
      </c>
      <c r="M224" s="3">
        <f t="shared" si="81"/>
        <v>50.063917277371971</v>
      </c>
      <c r="N224" s="3">
        <f t="shared" si="82"/>
        <v>49.875628295733655</v>
      </c>
      <c r="O224" s="3">
        <f t="shared" si="83"/>
        <v>49.688588558183326</v>
      </c>
      <c r="P224">
        <f t="shared" si="87"/>
        <v>55.55199424042253</v>
      </c>
      <c r="Q224" s="3">
        <f t="shared" si="88"/>
        <v>21.89668364756313</v>
      </c>
      <c r="R224" s="3">
        <f t="shared" si="88"/>
        <v>21.62179649935177</v>
      </c>
      <c r="S224" s="3">
        <f t="shared" si="93"/>
        <v>21.32030489932496</v>
      </c>
      <c r="T224" s="3">
        <f t="shared" si="90"/>
        <v>20.993251055877774</v>
      </c>
      <c r="U224" s="3">
        <f t="shared" si="91"/>
        <v>20.641610736761425</v>
      </c>
      <c r="V224" s="3">
        <f t="shared" si="92"/>
        <v>20.264615375139432</v>
      </c>
      <c r="W224" s="3"/>
      <c r="X224" s="3"/>
      <c r="Y224" s="3"/>
      <c r="Z224" s="3"/>
    </row>
    <row r="225" spans="1:26" x14ac:dyDescent="0.25">
      <c r="A225" s="1">
        <f t="shared" si="74"/>
        <v>3.4513888888888872E-2</v>
      </c>
      <c r="B225">
        <f t="shared" si="73"/>
        <v>18</v>
      </c>
      <c r="C225">
        <f t="shared" si="89"/>
        <v>1</v>
      </c>
      <c r="D225">
        <f t="shared" si="84"/>
        <v>12</v>
      </c>
      <c r="E225">
        <f t="shared" si="85"/>
        <v>61.688588558183326</v>
      </c>
      <c r="F225" s="3">
        <f t="shared" si="86"/>
        <v>61.422784631620871</v>
      </c>
      <c r="G225" s="3">
        <f t="shared" si="75"/>
        <v>61.158742573290809</v>
      </c>
      <c r="H225" s="3">
        <f t="shared" si="76"/>
        <v>60.896454735133531</v>
      </c>
      <c r="I225" s="3">
        <f t="shared" si="77"/>
        <v>60.725301463011625</v>
      </c>
      <c r="J225" s="3">
        <f t="shared" si="78"/>
        <v>60.593108568240922</v>
      </c>
      <c r="K225" s="3">
        <f t="shared" si="79"/>
        <v>60.515721078090912</v>
      </c>
      <c r="L225" s="3">
        <f t="shared" si="80"/>
        <v>50.253960662830487</v>
      </c>
      <c r="M225" s="3">
        <f t="shared" si="81"/>
        <v>50.064419040738095</v>
      </c>
      <c r="N225" s="3">
        <f t="shared" si="82"/>
        <v>49.876135719839915</v>
      </c>
      <c r="O225" s="3">
        <f t="shared" si="83"/>
        <v>49.689101998079188</v>
      </c>
      <c r="P225">
        <f t="shared" si="87"/>
        <v>56.519573047087633</v>
      </c>
      <c r="Q225" s="3">
        <f t="shared" si="88"/>
        <v>21.896440512845594</v>
      </c>
      <c r="R225" s="3">
        <f t="shared" si="88"/>
        <v>21.619934187724688</v>
      </c>
      <c r="S225" s="3">
        <f t="shared" si="93"/>
        <v>21.318515542285532</v>
      </c>
      <c r="T225" s="3">
        <f t="shared" si="90"/>
        <v>20.991530002580934</v>
      </c>
      <c r="U225" s="3">
        <f t="shared" si="91"/>
        <v>20.639835883786031</v>
      </c>
      <c r="V225" s="3">
        <f t="shared" si="92"/>
        <v>20.262779244001358</v>
      </c>
      <c r="W225" s="3"/>
      <c r="X225" s="3"/>
      <c r="Y225" s="3"/>
      <c r="Z225" s="3"/>
    </row>
    <row r="226" spans="1:26" x14ac:dyDescent="0.25">
      <c r="A226" s="1">
        <f t="shared" si="74"/>
        <v>3.4675925925925909E-2</v>
      </c>
      <c r="B226">
        <f t="shared" si="73"/>
        <v>18</v>
      </c>
      <c r="C226">
        <f t="shared" si="89"/>
        <v>1</v>
      </c>
      <c r="D226">
        <f t="shared" si="84"/>
        <v>12</v>
      </c>
      <c r="E226">
        <f t="shared" si="85"/>
        <v>61.689101998079188</v>
      </c>
      <c r="F226" s="3">
        <f t="shared" si="86"/>
        <v>61.423307571214409</v>
      </c>
      <c r="G226" s="3">
        <f t="shared" si="75"/>
        <v>61.159275670829039</v>
      </c>
      <c r="H226" s="3">
        <f t="shared" si="76"/>
        <v>60.896993892887842</v>
      </c>
      <c r="I226" s="3">
        <f t="shared" si="77"/>
        <v>60.636454640318277</v>
      </c>
      <c r="J226" s="3">
        <f t="shared" si="78"/>
        <v>60.466442390010521</v>
      </c>
      <c r="K226" s="3">
        <f t="shared" si="79"/>
        <v>60.335130781204953</v>
      </c>
      <c r="L226" s="3">
        <f t="shared" si="80"/>
        <v>60.258259207655946</v>
      </c>
      <c r="M226" s="3">
        <f t="shared" si="81"/>
        <v>50.064910528497251</v>
      </c>
      <c r="N226" s="3">
        <f t="shared" si="82"/>
        <v>49.876632517218809</v>
      </c>
      <c r="O226" s="3">
        <f t="shared" si="83"/>
        <v>49.68960441845995</v>
      </c>
      <c r="P226">
        <f t="shared" si="87"/>
        <v>57.4807011618297</v>
      </c>
      <c r="Q226" s="3">
        <f t="shared" si="88"/>
        <v>21.896630386840332</v>
      </c>
      <c r="R226" s="3">
        <f t="shared" si="88"/>
        <v>21.618190325302411</v>
      </c>
      <c r="S226" s="3">
        <f t="shared" si="93"/>
        <v>21.316725859686951</v>
      </c>
      <c r="T226" s="3">
        <f t="shared" si="90"/>
        <v>20.989800402044612</v>
      </c>
      <c r="U226" s="3">
        <f t="shared" si="91"/>
        <v>20.638060507316748</v>
      </c>
      <c r="V226" s="3">
        <f t="shared" si="92"/>
        <v>20.260947402334672</v>
      </c>
      <c r="W226" s="3"/>
      <c r="X226" s="3"/>
      <c r="Y226" s="3"/>
      <c r="Z226" s="3"/>
    </row>
    <row r="227" spans="1:26" x14ac:dyDescent="0.25">
      <c r="A227" s="1">
        <f t="shared" si="74"/>
        <v>3.4837962962962946E-2</v>
      </c>
      <c r="B227">
        <f t="shared" si="73"/>
        <v>18</v>
      </c>
      <c r="C227">
        <f t="shared" si="89"/>
        <v>1</v>
      </c>
      <c r="D227">
        <f t="shared" si="84"/>
        <v>12</v>
      </c>
      <c r="E227">
        <f t="shared" si="85"/>
        <v>61.68960441845995</v>
      </c>
      <c r="F227" s="3">
        <f t="shared" si="86"/>
        <v>61.42381885400426</v>
      </c>
      <c r="G227" s="3">
        <f t="shared" si="75"/>
        <v>61.159796389985246</v>
      </c>
      <c r="H227" s="3">
        <f t="shared" si="76"/>
        <v>60.897524702269116</v>
      </c>
      <c r="I227" s="3">
        <f t="shared" si="77"/>
        <v>60.636991469514193</v>
      </c>
      <c r="J227" s="3">
        <f t="shared" si="78"/>
        <v>60.378189145295089</v>
      </c>
      <c r="K227" s="3">
        <f t="shared" si="79"/>
        <v>60.209310309989384</v>
      </c>
      <c r="L227" s="3">
        <f t="shared" si="80"/>
        <v>60.078874111909187</v>
      </c>
      <c r="M227" s="3">
        <f t="shared" si="81"/>
        <v>60.002515015517176</v>
      </c>
      <c r="N227" s="3">
        <f t="shared" si="82"/>
        <v>49.877121994219536</v>
      </c>
      <c r="O227" s="3">
        <f t="shared" si="83"/>
        <v>49.690099169682952</v>
      </c>
      <c r="P227">
        <f t="shared" si="87"/>
        <v>58.435424116238622</v>
      </c>
      <c r="Q227" s="3">
        <f t="shared" si="88"/>
        <v>21.897227364421784</v>
      </c>
      <c r="R227" s="3">
        <f t="shared" si="88"/>
        <v>21.616578617016984</v>
      </c>
      <c r="S227" s="3">
        <f t="shared" si="93"/>
        <v>21.314943590245068</v>
      </c>
      <c r="T227" s="3">
        <f t="shared" si="90"/>
        <v>20.988063391448623</v>
      </c>
      <c r="U227" s="3">
        <f t="shared" si="91"/>
        <v>20.636284382598951</v>
      </c>
      <c r="V227" s="3">
        <f t="shared" si="92"/>
        <v>20.259119513231806</v>
      </c>
      <c r="W227" s="3"/>
      <c r="X227" s="3"/>
      <c r="Y227" s="3"/>
      <c r="Z227" s="3"/>
    </row>
    <row r="228" spans="1:26" x14ac:dyDescent="0.25">
      <c r="A228" s="1">
        <f t="shared" si="74"/>
        <v>3.4999999999999983E-2</v>
      </c>
      <c r="B228">
        <f t="shared" si="73"/>
        <v>18</v>
      </c>
      <c r="C228">
        <f t="shared" si="89"/>
        <v>1</v>
      </c>
      <c r="D228">
        <f t="shared" si="84"/>
        <v>12</v>
      </c>
      <c r="E228">
        <f t="shared" si="85"/>
        <v>61.690099169682952</v>
      </c>
      <c r="F228" s="3">
        <f t="shared" si="86"/>
        <v>61.424321904766366</v>
      </c>
      <c r="G228" s="3">
        <f t="shared" si="75"/>
        <v>61.160308244073711</v>
      </c>
      <c r="H228" s="3">
        <f t="shared" si="76"/>
        <v>60.89804592981482</v>
      </c>
      <c r="I228" s="3">
        <f t="shared" si="77"/>
        <v>60.637522720016804</v>
      </c>
      <c r="J228" s="3">
        <f t="shared" si="78"/>
        <v>60.378726375480241</v>
      </c>
      <c r="K228" s="3">
        <f t="shared" si="79"/>
        <v>60.121649400089268</v>
      </c>
      <c r="L228" s="3">
        <f t="shared" si="80"/>
        <v>59.953896423685599</v>
      </c>
      <c r="M228" s="3">
        <f t="shared" si="81"/>
        <v>59.824329800259271</v>
      </c>
      <c r="N228" s="3">
        <f t="shared" si="82"/>
        <v>59.748479764509874</v>
      </c>
      <c r="O228" s="3">
        <f t="shared" si="83"/>
        <v>49.690589363354221</v>
      </c>
      <c r="P228">
        <f t="shared" si="87"/>
        <v>59.383786992605017</v>
      </c>
      <c r="Q228" s="3">
        <f t="shared" si="88"/>
        <v>21.898208353495605</v>
      </c>
      <c r="R228" s="3">
        <f t="shared" si="88"/>
        <v>21.615109577461286</v>
      </c>
      <c r="S228" s="3">
        <f t="shared" si="93"/>
        <v>21.313176428203352</v>
      </c>
      <c r="T228" s="3">
        <f t="shared" si="90"/>
        <v>20.986320474744897</v>
      </c>
      <c r="U228" s="3">
        <f t="shared" si="91"/>
        <v>20.634507372362727</v>
      </c>
      <c r="V228" s="3">
        <f t="shared" si="92"/>
        <v>20.257295247635891</v>
      </c>
      <c r="W228" s="3"/>
      <c r="X228" s="3"/>
      <c r="Y228" s="3"/>
      <c r="Z228" s="3"/>
    </row>
    <row r="229" spans="1:26" x14ac:dyDescent="0.25">
      <c r="A229" s="1">
        <f t="shared" si="74"/>
        <v>3.5162037037037019E-2</v>
      </c>
      <c r="B229">
        <f t="shared" si="73"/>
        <v>18</v>
      </c>
      <c r="C229">
        <f t="shared" si="89"/>
        <v>1</v>
      </c>
      <c r="D229">
        <f t="shared" si="84"/>
        <v>12</v>
      </c>
      <c r="E229">
        <f t="shared" si="85"/>
        <v>61.690589363354221</v>
      </c>
      <c r="F229" s="3">
        <f t="shared" si="86"/>
        <v>61.424819897575034</v>
      </c>
      <c r="G229" s="3">
        <f t="shared" si="75"/>
        <v>61.160814481091229</v>
      </c>
      <c r="H229" s="3">
        <f t="shared" si="76"/>
        <v>60.898560911469858</v>
      </c>
      <c r="I229" s="3">
        <f t="shared" si="77"/>
        <v>60.638047012639362</v>
      </c>
      <c r="J229" s="3">
        <f t="shared" si="78"/>
        <v>60.379260624239997</v>
      </c>
      <c r="K229" s="3">
        <f t="shared" si="79"/>
        <v>60.122189588667013</v>
      </c>
      <c r="L229" s="3">
        <f t="shared" si="80"/>
        <v>59.866826459778643</v>
      </c>
      <c r="M229" s="3">
        <f t="shared" si="81"/>
        <v>59.700191836550999</v>
      </c>
      <c r="N229" s="3">
        <f t="shared" si="82"/>
        <v>59.571488990614178</v>
      </c>
      <c r="O229" s="3">
        <f t="shared" si="83"/>
        <v>59.49614462176978</v>
      </c>
      <c r="P229">
        <f t="shared" si="87"/>
        <v>60.325834442439614</v>
      </c>
      <c r="Q229" s="3">
        <f t="shared" si="88"/>
        <v>21.899552652921088</v>
      </c>
      <c r="R229" s="3">
        <f t="shared" si="88"/>
        <v>21.613791171335635</v>
      </c>
      <c r="S229" s="3">
        <f t="shared" si="93"/>
        <v>21.311431831909317</v>
      </c>
      <c r="T229" s="3">
        <f t="shared" si="90"/>
        <v>20.984573474320236</v>
      </c>
      <c r="U229" s="3">
        <f t="shared" si="91"/>
        <v>20.632729440798599</v>
      </c>
      <c r="V229" s="3">
        <f t="shared" si="92"/>
        <v>20.255474289915156</v>
      </c>
      <c r="W229" s="3"/>
      <c r="X229" s="3"/>
      <c r="Y229" s="3"/>
      <c r="Z229" s="3"/>
    </row>
    <row r="230" spans="1:26" x14ac:dyDescent="0.25">
      <c r="A230" s="1">
        <f t="shared" si="74"/>
        <v>3.5324074074074056E-2</v>
      </c>
      <c r="B230">
        <f t="shared" si="73"/>
        <v>18</v>
      </c>
      <c r="C230">
        <f t="shared" si="89"/>
        <v>0</v>
      </c>
      <c r="D230">
        <f t="shared" si="84"/>
        <v>12</v>
      </c>
      <c r="E230">
        <f t="shared" si="85"/>
        <v>71.496144621769787</v>
      </c>
      <c r="F230" s="3">
        <f t="shared" si="86"/>
        <v>61.161318115944006</v>
      </c>
      <c r="G230" s="3">
        <f t="shared" si="75"/>
        <v>60.899072735570094</v>
      </c>
      <c r="H230" s="3">
        <f t="shared" si="76"/>
        <v>60.63856752307953</v>
      </c>
      <c r="I230" s="3">
        <f t="shared" si="77"/>
        <v>60.379790383574573</v>
      </c>
      <c r="J230" s="3">
        <f t="shared" si="78"/>
        <v>60.122729237764538</v>
      </c>
      <c r="K230" s="3">
        <f t="shared" si="79"/>
        <v>59.867372009095376</v>
      </c>
      <c r="L230" s="3">
        <f t="shared" si="80"/>
        <v>59.61371130106626</v>
      </c>
      <c r="M230" s="3">
        <f t="shared" si="81"/>
        <v>59.448187575326799</v>
      </c>
      <c r="N230" s="3">
        <f t="shared" si="82"/>
        <v>59.32034274836289</v>
      </c>
      <c r="O230" s="3">
        <f t="shared" si="83"/>
        <v>59.245500675310787</v>
      </c>
      <c r="P230">
        <f t="shared" si="87"/>
        <v>60.069659230509487</v>
      </c>
      <c r="Q230" s="3">
        <f t="shared" si="88"/>
        <v>21.901241605059028</v>
      </c>
      <c r="R230" s="3">
        <f t="shared" si="88"/>
        <v>21.612629321286775</v>
      </c>
      <c r="S230" s="3">
        <f t="shared" si="93"/>
        <v>21.309716900637923</v>
      </c>
      <c r="T230" s="3">
        <f t="shared" si="90"/>
        <v>20.982824477004957</v>
      </c>
      <c r="U230" s="3">
        <f t="shared" si="91"/>
        <v>20.630950662583274</v>
      </c>
      <c r="V230" s="3">
        <f t="shared" si="92"/>
        <v>20.253656344025384</v>
      </c>
      <c r="W230" s="3"/>
      <c r="X230" s="3"/>
      <c r="Y230" s="3"/>
      <c r="Z230" s="3"/>
    </row>
    <row r="231" spans="1:26" x14ac:dyDescent="0.25">
      <c r="A231" s="1">
        <f t="shared" si="74"/>
        <v>3.5486111111111093E-2</v>
      </c>
      <c r="B231">
        <f t="shared" si="73"/>
        <v>18</v>
      </c>
      <c r="C231">
        <f t="shared" si="89"/>
        <v>0</v>
      </c>
      <c r="D231">
        <f t="shared" si="84"/>
        <v>12</v>
      </c>
      <c r="E231">
        <f t="shared" si="85"/>
        <v>71.24550067531078</v>
      </c>
      <c r="F231" s="3">
        <f t="shared" si="86"/>
        <v>60.899584272538107</v>
      </c>
      <c r="G231" s="3">
        <f t="shared" si="75"/>
        <v>60.639087194700018</v>
      </c>
      <c r="H231" s="3">
        <f t="shared" si="76"/>
        <v>60.380318683626058</v>
      </c>
      <c r="I231" s="3">
        <f t="shared" si="77"/>
        <v>60.123266725051138</v>
      </c>
      <c r="J231" s="3">
        <f t="shared" si="78"/>
        <v>59.867919320213169</v>
      </c>
      <c r="K231" s="3">
        <f t="shared" si="79"/>
        <v>59.614264473068467</v>
      </c>
      <c r="L231" s="3">
        <f t="shared" si="80"/>
        <v>59.362294836426216</v>
      </c>
      <c r="M231" s="3">
        <f t="shared" si="81"/>
        <v>59.197874602191682</v>
      </c>
      <c r="N231" s="3">
        <f t="shared" si="82"/>
        <v>59.070882074074198</v>
      </c>
      <c r="O231" s="3">
        <f t="shared" si="83"/>
        <v>58.996538948175775</v>
      </c>
      <c r="P231">
        <f t="shared" si="87"/>
        <v>59.815203113006476</v>
      </c>
      <c r="Q231" s="3">
        <f t="shared" si="88"/>
        <v>21.902585432564177</v>
      </c>
      <c r="R231" s="3">
        <f t="shared" si="88"/>
        <v>21.611628311705413</v>
      </c>
      <c r="S231" s="3">
        <f t="shared" si="93"/>
        <v>21.308038300429036</v>
      </c>
      <c r="T231" s="3">
        <f t="shared" si="90"/>
        <v>20.981075779649746</v>
      </c>
      <c r="U231" s="3">
        <f t="shared" si="91"/>
        <v>20.629171227293739</v>
      </c>
      <c r="V231" s="3">
        <f t="shared" si="92"/>
        <v>20.251841139872823</v>
      </c>
      <c r="W231" s="3"/>
      <c r="X231" s="3"/>
      <c r="Y231" s="3"/>
      <c r="Z231" s="3"/>
    </row>
    <row r="232" spans="1:26" x14ac:dyDescent="0.25">
      <c r="A232" s="1">
        <f t="shared" si="74"/>
        <v>3.564814814814813E-2</v>
      </c>
      <c r="B232">
        <f t="shared" si="73"/>
        <v>18</v>
      </c>
      <c r="C232">
        <f t="shared" si="89"/>
        <v>0</v>
      </c>
      <c r="D232">
        <f t="shared" si="84"/>
        <v>12</v>
      </c>
      <c r="E232">
        <f t="shared" si="85"/>
        <v>70.996538948175782</v>
      </c>
      <c r="F232" s="3">
        <f t="shared" si="86"/>
        <v>60.639604280271612</v>
      </c>
      <c r="G232" s="3">
        <f t="shared" si="75"/>
        <v>60.380843849619112</v>
      </c>
      <c r="H232" s="3">
        <f t="shared" si="76"/>
        <v>60.123800461952314</v>
      </c>
      <c r="I232" s="3">
        <f t="shared" si="77"/>
        <v>59.868462183101222</v>
      </c>
      <c r="J232" s="3">
        <f t="shared" si="78"/>
        <v>59.61481709429551</v>
      </c>
      <c r="K232" s="3">
        <f t="shared" si="79"/>
        <v>59.362853279465106</v>
      </c>
      <c r="L232" s="3">
        <f t="shared" si="80"/>
        <v>59.112563440400471</v>
      </c>
      <c r="M232" s="3">
        <f t="shared" si="81"/>
        <v>58.949239341060832</v>
      </c>
      <c r="N232" s="3">
        <f t="shared" si="82"/>
        <v>58.823093429797467</v>
      </c>
      <c r="O232" s="3">
        <f t="shared" si="83"/>
        <v>58.749245924738368</v>
      </c>
      <c r="P232">
        <f t="shared" si="87"/>
        <v>59.562452328470201</v>
      </c>
      <c r="Q232" s="3">
        <f t="shared" si="88"/>
        <v>21.903620718278507</v>
      </c>
      <c r="R232" s="3">
        <f t="shared" si="88"/>
        <v>21.61074400937618</v>
      </c>
      <c r="S232" s="3">
        <f t="shared" si="93"/>
        <v>21.306402224763833</v>
      </c>
      <c r="T232" s="3">
        <f t="shared" si="90"/>
        <v>20.979329837439376</v>
      </c>
      <c r="U232" s="3">
        <f t="shared" si="91"/>
        <v>20.627391439839194</v>
      </c>
      <c r="V232" s="3">
        <f t="shared" si="92"/>
        <v>20.250028439540674</v>
      </c>
      <c r="W232" s="3"/>
      <c r="X232" s="3"/>
      <c r="Y232" s="3"/>
      <c r="Z232" s="3"/>
    </row>
    <row r="233" spans="1:26" x14ac:dyDescent="0.25">
      <c r="A233" s="1">
        <f t="shared" si="74"/>
        <v>3.5810185185185167E-2</v>
      </c>
      <c r="B233">
        <f t="shared" si="73"/>
        <v>18</v>
      </c>
      <c r="C233">
        <f t="shared" si="89"/>
        <v>0</v>
      </c>
      <c r="D233">
        <f t="shared" si="84"/>
        <v>12</v>
      </c>
      <c r="E233">
        <f t="shared" si="85"/>
        <v>70.749245924738375</v>
      </c>
      <c r="F233" s="3">
        <f t="shared" si="86"/>
        <v>60.381364389858327</v>
      </c>
      <c r="G233" s="3">
        <f t="shared" si="75"/>
        <v>60.12432902874351</v>
      </c>
      <c r="H233" s="3">
        <f t="shared" si="76"/>
        <v>59.868999263661152</v>
      </c>
      <c r="I233" s="3">
        <f t="shared" si="77"/>
        <v>59.615363240002402</v>
      </c>
      <c r="J233" s="3">
        <f t="shared" si="78"/>
        <v>59.363409118455394</v>
      </c>
      <c r="K233" s="3">
        <f t="shared" si="79"/>
        <v>59.11312506239053</v>
      </c>
      <c r="L233" s="3">
        <f t="shared" si="80"/>
        <v>58.864503822252992</v>
      </c>
      <c r="M233" s="3">
        <f t="shared" si="81"/>
        <v>58.70226855024228</v>
      </c>
      <c r="N233" s="3">
        <f t="shared" si="82"/>
        <v>58.576963611720672</v>
      </c>
      <c r="O233" s="3">
        <f t="shared" si="83"/>
        <v>58.503608423361968</v>
      </c>
      <c r="P233">
        <f t="shared" si="87"/>
        <v>59.311393451068923</v>
      </c>
      <c r="Q233" s="3">
        <f t="shared" si="88"/>
        <v>21.904378366499806</v>
      </c>
      <c r="R233" s="3">
        <f t="shared" si="88"/>
        <v>21.60994145407648</v>
      </c>
      <c r="S233" s="3">
        <f t="shared" si="93"/>
        <v>21.304811082573984</v>
      </c>
      <c r="T233" s="3">
        <f t="shared" si="90"/>
        <v>20.977589216720077</v>
      </c>
      <c r="U233" s="3">
        <f t="shared" si="91"/>
        <v>20.625611717650312</v>
      </c>
      <c r="V233" s="3">
        <f t="shared" si="92"/>
        <v>20.248218043109958</v>
      </c>
      <c r="W233" s="3"/>
      <c r="X233" s="3"/>
      <c r="Y233" s="3"/>
      <c r="Z233" s="3"/>
    </row>
    <row r="234" spans="1:26" x14ac:dyDescent="0.25">
      <c r="A234" s="1">
        <f t="shared" si="74"/>
        <v>3.5972222222222204E-2</v>
      </c>
      <c r="B234">
        <f t="shared" si="73"/>
        <v>18</v>
      </c>
      <c r="C234">
        <f t="shared" si="89"/>
        <v>0</v>
      </c>
      <c r="D234">
        <f t="shared" si="84"/>
        <v>12</v>
      </c>
      <c r="E234">
        <f t="shared" si="85"/>
        <v>70.503608423361968</v>
      </c>
      <c r="F234" s="3">
        <f t="shared" si="86"/>
        <v>60.1248511497026</v>
      </c>
      <c r="G234" s="3">
        <f t="shared" si="75"/>
        <v>59.869529357661882</v>
      </c>
      <c r="H234" s="3">
        <f t="shared" si="76"/>
        <v>59.615901791013407</v>
      </c>
      <c r="I234" s="3">
        <f t="shared" si="77"/>
        <v>59.36395667417905</v>
      </c>
      <c r="J234" s="3">
        <f t="shared" si="78"/>
        <v>59.113682246775689</v>
      </c>
      <c r="K234" s="3">
        <f t="shared" si="79"/>
        <v>58.865066751084591</v>
      </c>
      <c r="L234" s="3">
        <f t="shared" si="80"/>
        <v>58.618102985881308</v>
      </c>
      <c r="M234" s="3">
        <f t="shared" si="81"/>
        <v>58.456949282350664</v>
      </c>
      <c r="N234" s="3">
        <f t="shared" si="82"/>
        <v>58.332479710085863</v>
      </c>
      <c r="O234" s="3">
        <f t="shared" si="83"/>
        <v>58.259613556316218</v>
      </c>
      <c r="P234">
        <f t="shared" si="87"/>
        <v>59.062013350505126</v>
      </c>
      <c r="Q234" s="3">
        <f t="shared" si="88"/>
        <v>21.904884645984364</v>
      </c>
      <c r="R234" s="3">
        <f t="shared" si="88"/>
        <v>21.609192911940937</v>
      </c>
      <c r="S234" s="3">
        <f t="shared" si="93"/>
        <v>21.303264677969384</v>
      </c>
      <c r="T234" s="3">
        <f t="shared" si="90"/>
        <v>20.975856322394968</v>
      </c>
      <c r="U234" s="3">
        <f t="shared" si="91"/>
        <v>20.623832585367371</v>
      </c>
      <c r="V234" s="3">
        <f t="shared" si="92"/>
        <v>20.246409793876168</v>
      </c>
      <c r="W234" s="3"/>
      <c r="X234" s="3"/>
      <c r="Y234" s="3"/>
      <c r="Z234" s="3"/>
    </row>
    <row r="235" spans="1:26" x14ac:dyDescent="0.25">
      <c r="A235" s="1">
        <f t="shared" si="74"/>
        <v>3.6134259259259241E-2</v>
      </c>
      <c r="B235">
        <f t="shared" si="73"/>
        <v>18</v>
      </c>
      <c r="C235">
        <f t="shared" si="89"/>
        <v>0</v>
      </c>
      <c r="D235">
        <f t="shared" si="84"/>
        <v>12</v>
      </c>
      <c r="E235">
        <f t="shared" si="85"/>
        <v>70.259613556316225</v>
      </c>
      <c r="F235" s="3">
        <f t="shared" si="86"/>
        <v>59.870051373011144</v>
      </c>
      <c r="G235" s="3">
        <f t="shared" si="75"/>
        <v>59.616431726250696</v>
      </c>
      <c r="H235" s="3">
        <f t="shared" si="76"/>
        <v>59.364495010046546</v>
      </c>
      <c r="I235" s="3">
        <f t="shared" si="77"/>
        <v>59.114229527324419</v>
      </c>
      <c r="J235" s="3">
        <f t="shared" si="78"/>
        <v>58.865623596103745</v>
      </c>
      <c r="K235" s="3">
        <f t="shared" si="79"/>
        <v>58.618665537050589</v>
      </c>
      <c r="L235" s="3">
        <f t="shared" si="80"/>
        <v>58.373348196948662</v>
      </c>
      <c r="M235" s="3">
        <f t="shared" si="81"/>
        <v>58.213268851441555</v>
      </c>
      <c r="N235" s="3">
        <f t="shared" si="82"/>
        <v>58.089629076325188</v>
      </c>
      <c r="O235" s="3">
        <f t="shared" si="83"/>
        <v>58.017248696914002</v>
      </c>
      <c r="P235">
        <f t="shared" si="87"/>
        <v>58.814299159141648</v>
      </c>
      <c r="Q235" s="3">
        <f t="shared" si="88"/>
        <v>21.905162023063554</v>
      </c>
      <c r="R235" s="3">
        <f t="shared" si="88"/>
        <v>21.608476356945967</v>
      </c>
      <c r="S235" s="3">
        <f t="shared" si="93"/>
        <v>21.301761069457182</v>
      </c>
      <c r="T235" s="3">
        <f t="shared" si="90"/>
        <v>20.974133245693245</v>
      </c>
      <c r="U235" s="3">
        <f t="shared" si="91"/>
        <v>20.622054651554919</v>
      </c>
      <c r="V235" s="3">
        <f t="shared" si="92"/>
        <v>20.24460358282894</v>
      </c>
      <c r="W235" s="3"/>
      <c r="X235" s="3"/>
      <c r="Y235" s="3"/>
      <c r="Z235" s="3"/>
    </row>
    <row r="236" spans="1:26" x14ac:dyDescent="0.25">
      <c r="A236" s="1">
        <f t="shared" si="74"/>
        <v>3.6296296296296278E-2</v>
      </c>
      <c r="B236">
        <f t="shared" si="73"/>
        <v>18</v>
      </c>
      <c r="C236">
        <f t="shared" si="89"/>
        <v>0</v>
      </c>
      <c r="D236">
        <f t="shared" si="84"/>
        <v>12</v>
      </c>
      <c r="E236">
        <f t="shared" si="85"/>
        <v>70.01724869691401</v>
      </c>
      <c r="F236" s="3">
        <f t="shared" si="86"/>
        <v>59.616952110678163</v>
      </c>
      <c r="G236" s="3">
        <f t="shared" si="75"/>
        <v>59.365023261562783</v>
      </c>
      <c r="H236" s="3">
        <f t="shared" si="76"/>
        <v>59.114766123466659</v>
      </c>
      <c r="I236" s="3">
        <f t="shared" si="77"/>
        <v>58.866169077296014</v>
      </c>
      <c r="J236" s="3">
        <f t="shared" si="78"/>
        <v>58.619220518950144</v>
      </c>
      <c r="K236" s="3">
        <f t="shared" si="79"/>
        <v>58.373908846957342</v>
      </c>
      <c r="L236" s="3">
        <f t="shared" si="80"/>
        <v>58.130226955789425</v>
      </c>
      <c r="M236" s="3">
        <f t="shared" si="81"/>
        <v>57.971214805919033</v>
      </c>
      <c r="N236" s="3">
        <f t="shared" si="82"/>
        <v>57.848399295970111</v>
      </c>
      <c r="O236" s="3">
        <f t="shared" si="83"/>
        <v>57.77650145242167</v>
      </c>
      <c r="P236">
        <f t="shared" si="87"/>
        <v>58.568238244901139</v>
      </c>
      <c r="Q236" s="3">
        <f t="shared" si="88"/>
        <v>21.905229829657301</v>
      </c>
      <c r="R236" s="3">
        <f t="shared" si="88"/>
        <v>21.607774283449984</v>
      </c>
      <c r="S236" s="3">
        <f t="shared" si="93"/>
        <v>21.30029719191792</v>
      </c>
      <c r="T236" s="3">
        <f t="shared" si="90"/>
        <v>20.972421691767039</v>
      </c>
      <c r="U236" s="3">
        <f t="shared" si="91"/>
        <v>20.620278578333782</v>
      </c>
      <c r="V236" s="3">
        <f t="shared" si="92"/>
        <v>20.242799351188147</v>
      </c>
      <c r="W236" s="3"/>
      <c r="X236" s="3"/>
      <c r="Y236" s="3"/>
      <c r="Z236" s="3"/>
    </row>
    <row r="237" spans="1:26" x14ac:dyDescent="0.25">
      <c r="A237" s="1">
        <f t="shared" si="74"/>
        <v>3.6458333333333315E-2</v>
      </c>
      <c r="B237">
        <f t="shared" si="73"/>
        <v>18</v>
      </c>
      <c r="C237">
        <f t="shared" si="89"/>
        <v>0</v>
      </c>
      <c r="D237">
        <f t="shared" si="84"/>
        <v>12</v>
      </c>
      <c r="E237">
        <f t="shared" si="85"/>
        <v>69.77650145242167</v>
      </c>
      <c r="F237" s="3">
        <f t="shared" si="86"/>
        <v>59.365540628804688</v>
      </c>
      <c r="G237" s="3">
        <f t="shared" si="75"/>
        <v>59.115291305350077</v>
      </c>
      <c r="H237" s="3">
        <f t="shared" si="76"/>
        <v>58.866702548174594</v>
      </c>
      <c r="I237" s="3">
        <f t="shared" si="77"/>
        <v>58.619762815645089</v>
      </c>
      <c r="J237" s="3">
        <f t="shared" si="78"/>
        <v>58.374460581021523</v>
      </c>
      <c r="K237" s="3">
        <f t="shared" si="79"/>
        <v>58.130784320175344</v>
      </c>
      <c r="L237" s="3">
        <f t="shared" si="80"/>
        <v>57.888726974948547</v>
      </c>
      <c r="M237" s="3">
        <f t="shared" si="81"/>
        <v>57.730774906077286</v>
      </c>
      <c r="N237" s="3">
        <f t="shared" si="82"/>
        <v>57.608778166194689</v>
      </c>
      <c r="O237" s="3">
        <f t="shared" si="83"/>
        <v>57.537359641603238</v>
      </c>
      <c r="P237">
        <f t="shared" si="87"/>
        <v>58.3238181887995</v>
      </c>
      <c r="Q237" s="3">
        <f t="shared" si="88"/>
        <v>21.90510480101204</v>
      </c>
      <c r="R237" s="3">
        <f t="shared" si="88"/>
        <v>21.607072775277253</v>
      </c>
      <c r="S237" s="3">
        <f t="shared" si="93"/>
        <v>21.298869303314603</v>
      </c>
      <c r="T237" s="3">
        <f t="shared" si="90"/>
        <v>20.970722958837271</v>
      </c>
      <c r="U237" s="3">
        <f t="shared" si="91"/>
        <v>20.618505050373916</v>
      </c>
      <c r="V237" s="3">
        <f t="shared" si="92"/>
        <v>20.240997090636728</v>
      </c>
      <c r="W237" s="3"/>
      <c r="X237" s="3"/>
      <c r="Y237" s="3"/>
      <c r="Z237" s="3"/>
    </row>
    <row r="238" spans="1:26" x14ac:dyDescent="0.25">
      <c r="A238" s="1">
        <f t="shared" si="74"/>
        <v>3.6620370370370352E-2</v>
      </c>
      <c r="B238">
        <f t="shared" si="73"/>
        <v>18</v>
      </c>
      <c r="C238">
        <f t="shared" si="89"/>
        <v>0</v>
      </c>
      <c r="D238">
        <f t="shared" si="84"/>
        <v>12</v>
      </c>
      <c r="E238">
        <f t="shared" si="85"/>
        <v>69.537359641603246</v>
      </c>
      <c r="F238" s="3">
        <f t="shared" si="86"/>
        <v>59.115804389952736</v>
      </c>
      <c r="G238" s="3">
        <f t="shared" si="75"/>
        <v>58.867223395321155</v>
      </c>
      <c r="H238" s="3">
        <f t="shared" si="76"/>
        <v>58.620291896526844</v>
      </c>
      <c r="I238" s="3">
        <f t="shared" si="77"/>
        <v>58.374998428880872</v>
      </c>
      <c r="J238" s="3">
        <f t="shared" si="78"/>
        <v>58.131331542488127</v>
      </c>
      <c r="K238" s="3">
        <f t="shared" si="79"/>
        <v>57.889279790047588</v>
      </c>
      <c r="L238" s="3">
        <f t="shared" si="80"/>
        <v>57.648836160455637</v>
      </c>
      <c r="M238" s="3">
        <f t="shared" si="81"/>
        <v>57.491937105376849</v>
      </c>
      <c r="N238" s="3">
        <f t="shared" si="82"/>
        <v>57.370753677093475</v>
      </c>
      <c r="O238" s="3">
        <f t="shared" si="83"/>
        <v>57.299811275999296</v>
      </c>
      <c r="P238">
        <f t="shared" si="87"/>
        <v>58.081026766214258</v>
      </c>
      <c r="Q238" s="3">
        <f t="shared" si="88"/>
        <v>21.904801510316613</v>
      </c>
      <c r="R238" s="3">
        <f t="shared" si="88"/>
        <v>21.606360774041303</v>
      </c>
      <c r="S238" s="3">
        <f t="shared" si="93"/>
        <v>21.297473302238576</v>
      </c>
      <c r="T238" s="3">
        <f t="shared" si="90"/>
        <v>20.969037949358249</v>
      </c>
      <c r="U238" s="3">
        <f t="shared" si="91"/>
        <v>20.616734746784747</v>
      </c>
      <c r="V238" s="3">
        <f t="shared" si="92"/>
        <v>20.23919684136672</v>
      </c>
      <c r="W238" s="3"/>
      <c r="X238" s="3"/>
      <c r="Y238" s="3"/>
      <c r="Z238" s="3"/>
    </row>
    <row r="239" spans="1:26" x14ac:dyDescent="0.25">
      <c r="A239" s="1">
        <f t="shared" si="74"/>
        <v>3.6782407407407389E-2</v>
      </c>
      <c r="B239">
        <f t="shared" ref="B239:B302" si="94">B238</f>
        <v>18</v>
      </c>
      <c r="C239">
        <f t="shared" si="89"/>
        <v>0</v>
      </c>
      <c r="D239">
        <f t="shared" si="84"/>
        <v>12</v>
      </c>
      <c r="E239">
        <f t="shared" si="85"/>
        <v>69.299811275999303</v>
      </c>
      <c r="F239" s="3">
        <f t="shared" si="86"/>
        <v>58.867731037421827</v>
      </c>
      <c r="G239" s="3">
        <f t="shared" si="75"/>
        <v>58.620807249421127</v>
      </c>
      <c r="H239" s="3">
        <f t="shared" si="76"/>
        <v>58.375521960618777</v>
      </c>
      <c r="I239" s="3">
        <f t="shared" si="77"/>
        <v>58.131863782757108</v>
      </c>
      <c r="J239" s="3">
        <f t="shared" si="78"/>
        <v>57.889821342273649</v>
      </c>
      <c r="K239" s="3">
        <f t="shared" si="79"/>
        <v>57.649383268182717</v>
      </c>
      <c r="L239" s="3">
        <f t="shared" si="80"/>
        <v>57.410542596121374</v>
      </c>
      <c r="M239" s="3">
        <f t="shared" si="81"/>
        <v>57.254689534743115</v>
      </c>
      <c r="N239" s="3">
        <f t="shared" si="82"/>
        <v>57.134313995981628</v>
      </c>
      <c r="O239" s="3">
        <f t="shared" si="83"/>
        <v>57.063844544228076</v>
      </c>
      <c r="P239">
        <f t="shared" si="87"/>
        <v>57.839851931174941</v>
      </c>
      <c r="Q239" s="3">
        <f t="shared" si="88"/>
        <v>21.904332721421799</v>
      </c>
      <c r="R239" s="3">
        <f t="shared" si="88"/>
        <v>21.605629502554383</v>
      </c>
      <c r="S239" s="3">
        <f t="shared" si="93"/>
        <v>21.296104950563144</v>
      </c>
      <c r="T239" s="3">
        <f t="shared" si="90"/>
        <v>20.967367199879728</v>
      </c>
      <c r="U239" s="3">
        <f t="shared" si="91"/>
        <v>20.614968317585632</v>
      </c>
      <c r="V239" s="3">
        <f t="shared" si="92"/>
        <v>20.23739868829437</v>
      </c>
      <c r="W239" s="3"/>
      <c r="X239" s="3"/>
      <c r="Y239" s="3"/>
      <c r="Z239" s="3"/>
    </row>
    <row r="240" spans="1:26" x14ac:dyDescent="0.25">
      <c r="A240" s="1">
        <f t="shared" si="74"/>
        <v>3.6944444444444426E-2</v>
      </c>
      <c r="B240">
        <f t="shared" si="94"/>
        <v>18</v>
      </c>
      <c r="C240">
        <f t="shared" si="89"/>
        <v>0</v>
      </c>
      <c r="D240">
        <f t="shared" si="84"/>
        <v>12</v>
      </c>
      <c r="E240">
        <f t="shared" si="85"/>
        <v>69.063844544228076</v>
      </c>
      <c r="F240" s="3">
        <f t="shared" si="86"/>
        <v>58.621308381981827</v>
      </c>
      <c r="G240" s="3">
        <f t="shared" si="75"/>
        <v>58.3760307525678</v>
      </c>
      <c r="H240" s="3">
        <f t="shared" si="76"/>
        <v>58.132380699024132</v>
      </c>
      <c r="I240" s="3">
        <f t="shared" si="77"/>
        <v>57.890346909014873</v>
      </c>
      <c r="J240" s="3">
        <f t="shared" si="78"/>
        <v>57.649918084801307</v>
      </c>
      <c r="K240" s="3">
        <f t="shared" si="79"/>
        <v>57.411082931204312</v>
      </c>
      <c r="L240" s="3">
        <f t="shared" si="80"/>
        <v>57.173834530290044</v>
      </c>
      <c r="M240" s="3">
        <f t="shared" si="81"/>
        <v>57.019020489320972</v>
      </c>
      <c r="N240" s="3">
        <f t="shared" si="82"/>
        <v>56.899447454151229</v>
      </c>
      <c r="O240" s="3">
        <f t="shared" si="83"/>
        <v>56.829447798742699</v>
      </c>
      <c r="P240">
        <f t="shared" si="87"/>
        <v>57.600281803109908</v>
      </c>
      <c r="Q240" s="3">
        <f t="shared" si="88"/>
        <v>21.903709676300135</v>
      </c>
      <c r="R240" s="3">
        <f t="shared" si="88"/>
        <v>21.604872009235716</v>
      </c>
      <c r="S240" s="3">
        <f t="shared" si="93"/>
        <v>21.294760026654693</v>
      </c>
      <c r="T240" s="3">
        <f t="shared" si="90"/>
        <v>20.965710920666982</v>
      </c>
      <c r="U240" s="3">
        <f t="shared" si="91"/>
        <v>20.613206365295831</v>
      </c>
      <c r="V240" s="3">
        <f t="shared" si="92"/>
        <v>20.235602755893144</v>
      </c>
      <c r="W240" s="3"/>
      <c r="X240" s="3"/>
      <c r="Y240" s="3"/>
      <c r="Z240" s="3"/>
    </row>
    <row r="241" spans="1:26" x14ac:dyDescent="0.25">
      <c r="A241" s="1">
        <f t="shared" si="74"/>
        <v>3.7106481481481463E-2</v>
      </c>
      <c r="B241">
        <f t="shared" si="94"/>
        <v>18</v>
      </c>
      <c r="C241">
        <f t="shared" si="89"/>
        <v>0</v>
      </c>
      <c r="D241">
        <f t="shared" si="84"/>
        <v>12</v>
      </c>
      <c r="E241">
        <f t="shared" si="85"/>
        <v>68.829447798742706</v>
      </c>
      <c r="F241" s="3">
        <f t="shared" si="86"/>
        <v>58.376524390610612</v>
      </c>
      <c r="G241" s="3">
        <f t="shared" si="75"/>
        <v>58.132881945392683</v>
      </c>
      <c r="H241" s="3">
        <f t="shared" si="76"/>
        <v>57.890856225539309</v>
      </c>
      <c r="I241" s="3">
        <f t="shared" si="77"/>
        <v>57.650435994130106</v>
      </c>
      <c r="J241" s="3">
        <f t="shared" si="78"/>
        <v>57.411610028744633</v>
      </c>
      <c r="K241" s="3">
        <f t="shared" si="79"/>
        <v>57.174367109504949</v>
      </c>
      <c r="L241" s="3">
        <f t="shared" si="80"/>
        <v>56.938700364596777</v>
      </c>
      <c r="M241" s="3">
        <f t="shared" si="81"/>
        <v>56.784918417234167</v>
      </c>
      <c r="N241" s="3">
        <f t="shared" si="82"/>
        <v>56.666142535632218</v>
      </c>
      <c r="O241" s="3">
        <f t="shared" si="83"/>
        <v>56.596609544593079</v>
      </c>
      <c r="P241">
        <f t="shared" si="87"/>
        <v>57.36230465559786</v>
      </c>
      <c r="Q241" s="3">
        <f t="shared" si="88"/>
        <v>21.902942330322372</v>
      </c>
      <c r="R241" s="3">
        <f t="shared" si="88"/>
        <v>21.604082807149553</v>
      </c>
      <c r="S241" s="3">
        <f t="shared" si="93"/>
        <v>21.293434428016226</v>
      </c>
      <c r="T241" s="3">
        <f t="shared" si="90"/>
        <v>20.964069039210141</v>
      </c>
      <c r="U241" s="3">
        <f t="shared" si="91"/>
        <v>20.611449431513623</v>
      </c>
      <c r="V241" s="3">
        <f t="shared" si="92"/>
        <v>20.233809202099717</v>
      </c>
      <c r="W241" s="3"/>
      <c r="X241" s="3"/>
      <c r="Y241" s="3"/>
      <c r="Z241" s="3"/>
    </row>
    <row r="242" spans="1:26" x14ac:dyDescent="0.25">
      <c r="A242" s="1">
        <f t="shared" si="74"/>
        <v>3.7268518518518499E-2</v>
      </c>
      <c r="B242">
        <f t="shared" si="94"/>
        <v>18</v>
      </c>
      <c r="C242">
        <f t="shared" si="89"/>
        <v>0</v>
      </c>
      <c r="D242">
        <f t="shared" si="84"/>
        <v>12</v>
      </c>
      <c r="E242">
        <f t="shared" si="85"/>
        <v>68.596609544593079</v>
      </c>
      <c r="F242" s="3">
        <f t="shared" si="86"/>
        <v>58.13336717687536</v>
      </c>
      <c r="G242" s="3">
        <f t="shared" si="75"/>
        <v>57.891349014625547</v>
      </c>
      <c r="H242" s="3">
        <f t="shared" si="76"/>
        <v>57.650936799571198</v>
      </c>
      <c r="I242" s="3">
        <f t="shared" si="77"/>
        <v>57.412119369704719</v>
      </c>
      <c r="J242" s="3">
        <f t="shared" si="78"/>
        <v>57.174885577421819</v>
      </c>
      <c r="K242" s="3">
        <f t="shared" si="79"/>
        <v>56.939224277643731</v>
      </c>
      <c r="L242" s="3">
        <f t="shared" si="80"/>
        <v>56.70512864436828</v>
      </c>
      <c r="M242" s="3">
        <f t="shared" si="81"/>
        <v>56.552371909988089</v>
      </c>
      <c r="N242" s="3">
        <f t="shared" si="82"/>
        <v>56.434387867596818</v>
      </c>
      <c r="O242" s="3">
        <f t="shared" si="83"/>
        <v>56.365318429831277</v>
      </c>
      <c r="P242">
        <f t="shared" si="87"/>
        <v>57.125908906762696</v>
      </c>
      <c r="Q242" s="3">
        <f t="shared" si="88"/>
        <v>21.902039545658091</v>
      </c>
      <c r="R242" s="3">
        <f t="shared" si="88"/>
        <v>21.603257587232317</v>
      </c>
      <c r="S242" s="3">
        <f t="shared" si="93"/>
        <v>21.292124237339134</v>
      </c>
      <c r="T242" s="3">
        <f t="shared" si="90"/>
        <v>20.96244124388781</v>
      </c>
      <c r="U242" s="3">
        <f t="shared" si="91"/>
        <v>20.609697987993407</v>
      </c>
      <c r="V242" s="3">
        <f t="shared" si="92"/>
        <v>20.232018211707079</v>
      </c>
      <c r="W242" s="3"/>
      <c r="X242" s="3"/>
      <c r="Y242" s="3"/>
      <c r="Z242" s="3"/>
    </row>
    <row r="243" spans="1:26" x14ac:dyDescent="0.25">
      <c r="A243" s="1">
        <f t="shared" si="74"/>
        <v>3.7430555555555536E-2</v>
      </c>
      <c r="B243">
        <f t="shared" si="94"/>
        <v>18</v>
      </c>
      <c r="C243">
        <f t="shared" si="89"/>
        <v>0</v>
      </c>
      <c r="D243">
        <f t="shared" si="84"/>
        <v>12</v>
      </c>
      <c r="E243">
        <f t="shared" si="85"/>
        <v>68.365318429831277</v>
      </c>
      <c r="F243" s="3">
        <f t="shared" si="86"/>
        <v>57.891824992667246</v>
      </c>
      <c r="G243" s="3">
        <f t="shared" si="75"/>
        <v>57.651420284832433</v>
      </c>
      <c r="H243" s="3">
        <f t="shared" si="76"/>
        <v>57.412610817878445</v>
      </c>
      <c r="I243" s="3">
        <f t="shared" si="77"/>
        <v>57.175385504211071</v>
      </c>
      <c r="J243" s="3">
        <f t="shared" si="78"/>
        <v>56.939733270543393</v>
      </c>
      <c r="K243" s="3">
        <f t="shared" si="79"/>
        <v>56.705643046097158</v>
      </c>
      <c r="L243" s="3">
        <f t="shared" si="80"/>
        <v>56.473108050376879</v>
      </c>
      <c r="M243" s="3">
        <f t="shared" si="81"/>
        <v>56.321369694225886</v>
      </c>
      <c r="N243" s="3">
        <f t="shared" si="82"/>
        <v>56.204172212117228</v>
      </c>
      <c r="O243" s="3">
        <f t="shared" si="83"/>
        <v>56.135563237270119</v>
      </c>
      <c r="P243">
        <f t="shared" si="87"/>
        <v>56.891083111021999</v>
      </c>
      <c r="Q243" s="3">
        <f t="shared" si="88"/>
        <v>21.901009250949556</v>
      </c>
      <c r="R243" s="3">
        <f t="shared" si="88"/>
        <v>21.6023929898296</v>
      </c>
      <c r="S243" s="3">
        <f t="shared" si="93"/>
        <v>21.290825762290066</v>
      </c>
      <c r="T243" s="3">
        <f t="shared" si="90"/>
        <v>20.960827025516796</v>
      </c>
      <c r="U243" s="3">
        <f t="shared" si="91"/>
        <v>20.607952431565973</v>
      </c>
      <c r="V243" s="3">
        <f t="shared" si="92"/>
        <v>20.230229989595507</v>
      </c>
      <c r="W243" s="3"/>
      <c r="X243" s="3"/>
      <c r="Y243" s="3"/>
      <c r="Z243" s="3"/>
    </row>
    <row r="244" spans="1:26" x14ac:dyDescent="0.25">
      <c r="A244" s="1">
        <f t="shared" si="74"/>
        <v>3.7592592592592573E-2</v>
      </c>
      <c r="B244">
        <f t="shared" si="94"/>
        <v>18</v>
      </c>
      <c r="C244">
        <f t="shared" si="89"/>
        <v>0</v>
      </c>
      <c r="D244">
        <f t="shared" si="84"/>
        <v>12</v>
      </c>
      <c r="E244">
        <f t="shared" si="85"/>
        <v>68.135563237270119</v>
      </c>
      <c r="F244" s="3">
        <f t="shared" si="86"/>
        <v>57.651886221055797</v>
      </c>
      <c r="G244" s="3">
        <f t="shared" si="75"/>
        <v>57.413084211273215</v>
      </c>
      <c r="H244" s="3">
        <f t="shared" si="76"/>
        <v>57.17586680743225</v>
      </c>
      <c r="I244" s="3">
        <f t="shared" si="77"/>
        <v>56.940222995855997</v>
      </c>
      <c r="J244" s="3">
        <f t="shared" si="78"/>
        <v>56.706141777079431</v>
      </c>
      <c r="K244" s="3">
        <f t="shared" si="79"/>
        <v>56.473612154129505</v>
      </c>
      <c r="L244" s="3">
        <f t="shared" si="80"/>
        <v>56.242627391714031</v>
      </c>
      <c r="M244" s="3">
        <f t="shared" si="81"/>
        <v>56.091900624604044</v>
      </c>
      <c r="N244" s="3">
        <f t="shared" si="82"/>
        <v>55.975484459042775</v>
      </c>
      <c r="O244" s="3">
        <f t="shared" si="83"/>
        <v>55.907332877361313</v>
      </c>
      <c r="P244">
        <f t="shared" si="87"/>
        <v>56.657815951954831</v>
      </c>
      <c r="Q244" s="3">
        <f t="shared" si="88"/>
        <v>21.8998585737212</v>
      </c>
      <c r="R244" s="3">
        <f t="shared" si="88"/>
        <v>21.60148642218023</v>
      </c>
      <c r="S244" s="3">
        <f t="shared" si="93"/>
        <v>21.289535556643703</v>
      </c>
      <c r="T244" s="3">
        <f t="shared" si="90"/>
        <v>20.959225715514368</v>
      </c>
      <c r="U244" s="3">
        <f t="shared" si="91"/>
        <v>20.606213082204597</v>
      </c>
      <c r="V244" s="3">
        <f t="shared" si="92"/>
        <v>20.228444754081828</v>
      </c>
      <c r="W244" s="3"/>
      <c r="X244" s="3"/>
      <c r="Y244" s="3"/>
      <c r="Z244" s="3"/>
    </row>
    <row r="245" spans="1:26" x14ac:dyDescent="0.25">
      <c r="A245" s="1">
        <f t="shared" si="74"/>
        <v>3.775462962962961E-2</v>
      </c>
      <c r="B245">
        <f t="shared" si="94"/>
        <v>18</v>
      </c>
      <c r="C245">
        <f t="shared" si="89"/>
        <v>0</v>
      </c>
      <c r="D245">
        <f t="shared" si="84"/>
        <v>12</v>
      </c>
      <c r="E245">
        <f t="shared" si="85"/>
        <v>67.907332877361313</v>
      </c>
      <c r="F245" s="3">
        <f t="shared" si="86"/>
        <v>57.413539370073565</v>
      </c>
      <c r="G245" s="3">
        <f t="shared" si="75"/>
        <v>57.176329373689533</v>
      </c>
      <c r="H245" s="3">
        <f t="shared" si="76"/>
        <v>56.940693419207513</v>
      </c>
      <c r="I245" s="3">
        <f t="shared" si="77"/>
        <v>56.706620566375101</v>
      </c>
      <c r="J245" s="3">
        <f t="shared" si="78"/>
        <v>56.474099889057044</v>
      </c>
      <c r="K245" s="3">
        <f t="shared" si="79"/>
        <v>56.243120463593449</v>
      </c>
      <c r="L245" s="3">
        <f t="shared" si="80"/>
        <v>56.01367559959408</v>
      </c>
      <c r="M245" s="3">
        <f t="shared" si="81"/>
        <v>55.863953677598161</v>
      </c>
      <c r="N245" s="3">
        <f t="shared" si="82"/>
        <v>55.748313619807298</v>
      </c>
      <c r="O245" s="3">
        <f t="shared" si="83"/>
        <v>55.680616382003713</v>
      </c>
      <c r="P245">
        <f t="shared" si="87"/>
        <v>56.426096236099944</v>
      </c>
      <c r="Q245" s="3">
        <f t="shared" si="88"/>
        <v>21.89859395066556</v>
      </c>
      <c r="R245" s="3">
        <f t="shared" si="88"/>
        <v>21.600535912200542</v>
      </c>
      <c r="S245" s="3">
        <f t="shared" si="93"/>
        <v>21.288250428352207</v>
      </c>
      <c r="T245" s="3">
        <f t="shared" si="90"/>
        <v>20.957636520061737</v>
      </c>
      <c r="U245" s="3">
        <f t="shared" si="91"/>
        <v>20.604480183567688</v>
      </c>
      <c r="V245" s="3">
        <f t="shared" si="92"/>
        <v>20.226662730598807</v>
      </c>
      <c r="W245" s="3"/>
      <c r="X245" s="3"/>
      <c r="Y245" s="3"/>
      <c r="Z245" s="3"/>
    </row>
    <row r="246" spans="1:26" x14ac:dyDescent="0.25">
      <c r="A246" s="1">
        <f t="shared" si="74"/>
        <v>3.7916666666666647E-2</v>
      </c>
      <c r="B246">
        <f t="shared" si="94"/>
        <v>18</v>
      </c>
      <c r="C246">
        <f t="shared" si="89"/>
        <v>0</v>
      </c>
      <c r="D246">
        <f t="shared" si="84"/>
        <v>12</v>
      </c>
      <c r="E246">
        <f t="shared" si="85"/>
        <v>67.680616382003706</v>
      </c>
      <c r="F246" s="3">
        <f t="shared" si="86"/>
        <v>57.176773067277509</v>
      </c>
      <c r="G246" s="3">
        <f t="shared" si="75"/>
        <v>56.941144470869375</v>
      </c>
      <c r="H246" s="3">
        <f t="shared" si="76"/>
        <v>56.707079422750567</v>
      </c>
      <c r="I246" s="3">
        <f t="shared" si="77"/>
        <v>56.474567055603707</v>
      </c>
      <c r="J246" s="3">
        <f t="shared" si="78"/>
        <v>56.243596516134431</v>
      </c>
      <c r="K246" s="3">
        <f t="shared" si="79"/>
        <v>56.014156953507261</v>
      </c>
      <c r="L246" s="3">
        <f t="shared" si="80"/>
        <v>55.786241721934559</v>
      </c>
      <c r="M246" s="3">
        <f t="shared" si="81"/>
        <v>55.637517946085275</v>
      </c>
      <c r="N246" s="3">
        <f t="shared" si="82"/>
        <v>55.522648822013018</v>
      </c>
      <c r="O246" s="3">
        <f t="shared" si="83"/>
        <v>55.455402899128124</v>
      </c>
      <c r="P246">
        <f t="shared" si="87"/>
        <v>56.19591288753039</v>
      </c>
      <c r="Q246" s="3">
        <f t="shared" si="88"/>
        <v>21.897221219908335</v>
      </c>
      <c r="R246" s="3">
        <f t="shared" si="88"/>
        <v>21.599539991023711</v>
      </c>
      <c r="S246" s="3">
        <f t="shared" si="93"/>
        <v>21.286967438641256</v>
      </c>
      <c r="T246" s="3">
        <f t="shared" si="90"/>
        <v>20.956058550087487</v>
      </c>
      <c r="U246" s="3">
        <f t="shared" si="91"/>
        <v>20.602753905414449</v>
      </c>
      <c r="V246" s="3">
        <f t="shared" si="92"/>
        <v>20.224884145855015</v>
      </c>
      <c r="W246" s="3"/>
      <c r="X246" s="3"/>
      <c r="Y246" s="3"/>
      <c r="Z246" s="3"/>
    </row>
    <row r="247" spans="1:26" x14ac:dyDescent="0.25">
      <c r="A247" s="1">
        <f t="shared" si="74"/>
        <v>3.8078703703703684E-2</v>
      </c>
      <c r="B247">
        <f t="shared" si="94"/>
        <v>18</v>
      </c>
      <c r="C247">
        <f t="shared" si="89"/>
        <v>0</v>
      </c>
      <c r="D247">
        <f t="shared" si="84"/>
        <v>12</v>
      </c>
      <c r="E247">
        <f t="shared" si="85"/>
        <v>67.455402899128131</v>
      </c>
      <c r="F247" s="3">
        <f t="shared" si="86"/>
        <v>56.941576054961715</v>
      </c>
      <c r="G247" s="3">
        <f t="shared" si="75"/>
        <v>56.70751831586297</v>
      </c>
      <c r="H247" s="3">
        <f t="shared" si="76"/>
        <v>56.475013701398289</v>
      </c>
      <c r="I247" s="3">
        <f t="shared" si="77"/>
        <v>56.244051416699072</v>
      </c>
      <c r="J247" s="3">
        <f t="shared" si="78"/>
        <v>56.014620680826255</v>
      </c>
      <c r="K247" s="3">
        <f t="shared" si="79"/>
        <v>55.78671071528327</v>
      </c>
      <c r="L247" s="3">
        <f t="shared" si="80"/>
        <v>55.560314918587714</v>
      </c>
      <c r="M247" s="3">
        <f t="shared" si="81"/>
        <v>55.412582634577426</v>
      </c>
      <c r="N247" s="3">
        <f t="shared" si="82"/>
        <v>55.298479304665655</v>
      </c>
      <c r="O247" s="3">
        <f t="shared" si="83"/>
        <v>55.231681687933325</v>
      </c>
      <c r="P247">
        <f t="shared" si="87"/>
        <v>55.967254943079567</v>
      </c>
      <c r="Q247" s="3">
        <f t="shared" si="88"/>
        <v>21.895745698537489</v>
      </c>
      <c r="R247" s="3">
        <f t="shared" si="88"/>
        <v>21.598497598378863</v>
      </c>
      <c r="S247" s="3">
        <f t="shared" si="93"/>
        <v>21.285683895109262</v>
      </c>
      <c r="T247" s="3">
        <f t="shared" si="90"/>
        <v>20.954490847159139</v>
      </c>
      <c r="U247" s="3">
        <f t="shared" si="91"/>
        <v>20.601034347372401</v>
      </c>
      <c r="V247" s="3">
        <f t="shared" si="92"/>
        <v>20.22310922257256</v>
      </c>
      <c r="W247" s="3"/>
      <c r="X247" s="3"/>
      <c r="Y247" s="3"/>
      <c r="Z247" s="3"/>
    </row>
    <row r="248" spans="1:26" x14ac:dyDescent="0.25">
      <c r="A248" s="1">
        <f t="shared" si="74"/>
        <v>3.8240740740740721E-2</v>
      </c>
      <c r="B248">
        <f t="shared" si="94"/>
        <v>18</v>
      </c>
      <c r="C248">
        <f t="shared" si="89"/>
        <v>0</v>
      </c>
      <c r="D248">
        <f t="shared" si="84"/>
        <v>12</v>
      </c>
      <c r="E248">
        <f t="shared" si="85"/>
        <v>67.231681687933332</v>
      </c>
      <c r="F248" s="3">
        <f t="shared" si="86"/>
        <v>56.707937185918887</v>
      </c>
      <c r="G248" s="3">
        <f t="shared" si="75"/>
        <v>56.475439831747465</v>
      </c>
      <c r="H248" s="3">
        <f t="shared" si="76"/>
        <v>56.244485248045883</v>
      </c>
      <c r="I248" s="3">
        <f t="shared" si="77"/>
        <v>56.015062711911327</v>
      </c>
      <c r="J248" s="3">
        <f t="shared" si="78"/>
        <v>55.787161514277663</v>
      </c>
      <c r="K248" s="3">
        <f t="shared" si="79"/>
        <v>55.560770948504967</v>
      </c>
      <c r="L248" s="3">
        <f t="shared" si="80"/>
        <v>55.335884457120713</v>
      </c>
      <c r="M248" s="3">
        <f t="shared" si="81"/>
        <v>55.189137055003826</v>
      </c>
      <c r="N248" s="3">
        <f t="shared" si="82"/>
        <v>55.075794413958135</v>
      </c>
      <c r="O248" s="3">
        <f t="shared" si="83"/>
        <v>55.009442114670684</v>
      </c>
      <c r="P248">
        <f t="shared" si="87"/>
        <v>55.740111548115955</v>
      </c>
      <c r="Q248" s="3">
        <f t="shared" si="88"/>
        <v>21.8941722480354</v>
      </c>
      <c r="R248" s="3">
        <f t="shared" si="88"/>
        <v>21.597408006161096</v>
      </c>
      <c r="S248" s="3">
        <f t="shared" si="93"/>
        <v>21.284397340981627</v>
      </c>
      <c r="T248" s="3">
        <f t="shared" si="90"/>
        <v>20.952932405530575</v>
      </c>
      <c r="U248" s="3">
        <f t="shared" si="91"/>
        <v>20.599321543621485</v>
      </c>
      <c r="V248" s="3">
        <f t="shared" si="92"/>
        <v>20.221338174856935</v>
      </c>
      <c r="W248" s="3"/>
      <c r="X248" s="3"/>
      <c r="Y248" s="3"/>
      <c r="Z248" s="3"/>
    </row>
    <row r="249" spans="1:26" x14ac:dyDescent="0.25">
      <c r="A249" s="1">
        <f t="shared" si="74"/>
        <v>3.8402777777777758E-2</v>
      </c>
      <c r="B249">
        <f t="shared" si="94"/>
        <v>18</v>
      </c>
      <c r="C249">
        <f t="shared" si="89"/>
        <v>0</v>
      </c>
      <c r="D249">
        <f t="shared" si="84"/>
        <v>12</v>
      </c>
      <c r="E249">
        <f t="shared" si="85"/>
        <v>67.009442114670691</v>
      </c>
      <c r="F249" s="3">
        <f t="shared" si="86"/>
        <v>56.475845419666328</v>
      </c>
      <c r="G249" s="3">
        <f t="shared" si="75"/>
        <v>56.244898047856054</v>
      </c>
      <c r="H249" s="3">
        <f t="shared" si="76"/>
        <v>56.015483161379144</v>
      </c>
      <c r="I249" s="3">
        <f t="shared" si="77"/>
        <v>55.787590108818819</v>
      </c>
      <c r="J249" s="3">
        <f t="shared" si="78"/>
        <v>55.561208252502716</v>
      </c>
      <c r="K249" s="3">
        <f t="shared" si="79"/>
        <v>55.336326957168502</v>
      </c>
      <c r="L249" s="3">
        <f t="shared" si="80"/>
        <v>55.112939709060143</v>
      </c>
      <c r="M249" s="3">
        <f t="shared" si="81"/>
        <v>54.967170622957369</v>
      </c>
      <c r="N249" s="3">
        <f t="shared" si="82"/>
        <v>54.854583599518648</v>
      </c>
      <c r="O249" s="3">
        <f t="shared" si="83"/>
        <v>54.788673648893116</v>
      </c>
      <c r="P249">
        <f t="shared" si="87"/>
        <v>55.514471952782095</v>
      </c>
      <c r="Q249" s="3">
        <f t="shared" si="88"/>
        <v>21.89250532974134</v>
      </c>
      <c r="R249" s="3">
        <f t="shared" si="88"/>
        <v>21.596270756529734</v>
      </c>
      <c r="S249" s="3">
        <f t="shared" si="93"/>
        <v>21.283105542062618</v>
      </c>
      <c r="T249" s="3">
        <f t="shared" si="90"/>
        <v>20.951382190678512</v>
      </c>
      <c r="U249" s="3">
        <f t="shared" si="91"/>
        <v>20.597615468141605</v>
      </c>
      <c r="V249" s="3">
        <f t="shared" si="92"/>
        <v>20.219571204218841</v>
      </c>
      <c r="W249" s="3"/>
      <c r="X249" s="3"/>
      <c r="Y249" s="3"/>
      <c r="Z249" s="3"/>
    </row>
    <row r="250" spans="1:26" x14ac:dyDescent="0.25">
      <c r="A250" s="1">
        <f t="shared" si="74"/>
        <v>3.8564814814814795E-2</v>
      </c>
      <c r="B250">
        <f t="shared" si="94"/>
        <v>18</v>
      </c>
      <c r="C250">
        <f t="shared" si="89"/>
        <v>0</v>
      </c>
      <c r="D250">
        <f t="shared" si="84"/>
        <v>12</v>
      </c>
      <c r="E250">
        <f t="shared" si="85"/>
        <v>66.788673648893109</v>
      </c>
      <c r="F250" s="3">
        <f t="shared" si="86"/>
        <v>56.245289819066826</v>
      </c>
      <c r="G250" s="3">
        <f t="shared" si="75"/>
        <v>56.01588209640196</v>
      </c>
      <c r="H250" s="3">
        <f t="shared" si="76"/>
        <v>55.787996642501561</v>
      </c>
      <c r="I250" s="3">
        <f t="shared" si="77"/>
        <v>55.561622876958303</v>
      </c>
      <c r="J250" s="3">
        <f t="shared" si="78"/>
        <v>55.336750233017639</v>
      </c>
      <c r="K250" s="3">
        <f t="shared" si="79"/>
        <v>55.11336814631899</v>
      </c>
      <c r="L250" s="3">
        <f t="shared" si="80"/>
        <v>54.891470146531354</v>
      </c>
      <c r="M250" s="3">
        <f t="shared" si="81"/>
        <v>54.746672854335927</v>
      </c>
      <c r="N250" s="3">
        <f t="shared" si="82"/>
        <v>54.634836411053463</v>
      </c>
      <c r="O250" s="3">
        <f t="shared" si="83"/>
        <v>54.56936586009877</v>
      </c>
      <c r="P250">
        <f t="shared" si="87"/>
        <v>55.29032550862847</v>
      </c>
      <c r="Q250" s="3">
        <f t="shared" si="88"/>
        <v>21.890749052065019</v>
      </c>
      <c r="R250" s="3">
        <f t="shared" si="88"/>
        <v>21.595085611641849</v>
      </c>
      <c r="S250" s="3">
        <f t="shared" si="93"/>
        <v>21.281806472478429</v>
      </c>
      <c r="T250" s="3">
        <f t="shared" si="90"/>
        <v>20.949839154697816</v>
      </c>
      <c r="U250" s="3">
        <f t="shared" si="91"/>
        <v>20.595916040244596</v>
      </c>
      <c r="V250" s="3">
        <f t="shared" si="92"/>
        <v>20.217808496241823</v>
      </c>
      <c r="W250" s="3"/>
      <c r="X250" s="3"/>
      <c r="Y250" s="3"/>
      <c r="Z250" s="3"/>
    </row>
    <row r="251" spans="1:26" x14ac:dyDescent="0.25">
      <c r="A251" s="1">
        <f t="shared" si="74"/>
        <v>3.8726851851851832E-2</v>
      </c>
      <c r="B251">
        <f t="shared" si="94"/>
        <v>18</v>
      </c>
      <c r="C251">
        <f t="shared" si="89"/>
        <v>0</v>
      </c>
      <c r="D251">
        <f t="shared" si="84"/>
        <v>12</v>
      </c>
      <c r="E251">
        <f t="shared" si="85"/>
        <v>66.56936586009877</v>
      </c>
      <c r="F251" s="3">
        <f t="shared" si="86"/>
        <v>56.016259547286815</v>
      </c>
      <c r="G251" s="3">
        <f t="shared" si="75"/>
        <v>55.788381209439713</v>
      </c>
      <c r="H251" s="3">
        <f t="shared" si="76"/>
        <v>55.56201499189865</v>
      </c>
      <c r="I251" s="3">
        <f t="shared" si="77"/>
        <v>55.337150384792345</v>
      </c>
      <c r="J251" s="3">
        <f t="shared" si="78"/>
        <v>55.113776891811291</v>
      </c>
      <c r="K251" s="3">
        <f t="shared" si="79"/>
        <v>54.891884019023962</v>
      </c>
      <c r="L251" s="3">
        <f t="shared" si="80"/>
        <v>54.671465339234913</v>
      </c>
      <c r="M251" s="3">
        <f t="shared" si="81"/>
        <v>54.527633362320785</v>
      </c>
      <c r="N251" s="3">
        <f t="shared" si="82"/>
        <v>54.416542495326873</v>
      </c>
      <c r="O251" s="3">
        <f t="shared" si="83"/>
        <v>54.35150841471188</v>
      </c>
      <c r="P251">
        <f t="shared" si="87"/>
        <v>55.06766166558473</v>
      </c>
      <c r="Q251" s="3">
        <f t="shared" si="88"/>
        <v>21.888907210847972</v>
      </c>
      <c r="R251" s="3">
        <f t="shared" si="88"/>
        <v>21.593852512730031</v>
      </c>
      <c r="S251" s="3">
        <f t="shared" si="93"/>
        <v>21.280498299975225</v>
      </c>
      <c r="T251" s="3">
        <f t="shared" si="90"/>
        <v>20.948302248930734</v>
      </c>
      <c r="U251" s="3">
        <f t="shared" si="91"/>
        <v>20.594223130176129</v>
      </c>
      <c r="V251" s="3">
        <f t="shared" si="92"/>
        <v>20.216050217870404</v>
      </c>
      <c r="W251" s="3"/>
      <c r="X251" s="3"/>
      <c r="Y251" s="3"/>
      <c r="Z251" s="3"/>
    </row>
    <row r="252" spans="1:26" x14ac:dyDescent="0.25">
      <c r="A252" s="1">
        <f t="shared" si="74"/>
        <v>3.8888888888888869E-2</v>
      </c>
      <c r="B252">
        <f t="shared" si="94"/>
        <v>18</v>
      </c>
      <c r="C252">
        <f t="shared" si="89"/>
        <v>0</v>
      </c>
      <c r="D252">
        <f t="shared" si="84"/>
        <v>12</v>
      </c>
      <c r="E252">
        <f t="shared" si="85"/>
        <v>66.351508414711873</v>
      </c>
      <c r="F252" s="3">
        <f t="shared" si="86"/>
        <v>55.788743865043891</v>
      </c>
      <c r="G252" s="3">
        <f t="shared" si="75"/>
        <v>55.562384716115766</v>
      </c>
      <c r="H252" s="3">
        <f t="shared" si="76"/>
        <v>55.337527606691644</v>
      </c>
      <c r="I252" s="3">
        <f t="shared" si="77"/>
        <v>55.114162096966048</v>
      </c>
      <c r="J252" s="3">
        <f t="shared" si="78"/>
        <v>54.89227776060487</v>
      </c>
      <c r="K252" s="3">
        <f t="shared" si="79"/>
        <v>54.671864173636123</v>
      </c>
      <c r="L252" s="3">
        <f t="shared" si="80"/>
        <v>54.452914951712337</v>
      </c>
      <c r="M252" s="3">
        <f t="shared" si="81"/>
        <v>54.310041854644297</v>
      </c>
      <c r="N252" s="3">
        <f t="shared" si="82"/>
        <v>54.199691593430344</v>
      </c>
      <c r="O252" s="3">
        <f t="shared" si="83"/>
        <v>54.13509107335279</v>
      </c>
      <c r="P252">
        <f t="shared" si="87"/>
        <v>54.846469969219811</v>
      </c>
      <c r="Q252" s="3">
        <f t="shared" si="88"/>
        <v>21.886983324010615</v>
      </c>
      <c r="R252" s="3">
        <f t="shared" si="88"/>
        <v>21.59257154670545</v>
      </c>
      <c r="S252" s="3">
        <f t="shared" si="93"/>
        <v>21.279179371294948</v>
      </c>
      <c r="T252" s="3">
        <f t="shared" si="90"/>
        <v>20.946770434191027</v>
      </c>
      <c r="U252" s="3">
        <f t="shared" si="91"/>
        <v>20.592536564627551</v>
      </c>
      <c r="V252" s="3">
        <f t="shared" si="92"/>
        <v>20.214296515280193</v>
      </c>
      <c r="W252" s="3"/>
      <c r="X252" s="3"/>
      <c r="Y252" s="3"/>
      <c r="Z252" s="3"/>
    </row>
    <row r="253" spans="1:26" x14ac:dyDescent="0.25">
      <c r="A253" s="1">
        <f t="shared" si="74"/>
        <v>3.9050925925925906E-2</v>
      </c>
      <c r="B253">
        <f t="shared" si="94"/>
        <v>18</v>
      </c>
      <c r="C253">
        <f t="shared" si="89"/>
        <v>0</v>
      </c>
      <c r="D253">
        <f t="shared" si="84"/>
        <v>12</v>
      </c>
      <c r="E253">
        <f t="shared" si="85"/>
        <v>66.135091073352783</v>
      </c>
      <c r="F253" s="3">
        <f t="shared" si="86"/>
        <v>55.562732128103669</v>
      </c>
      <c r="G253" s="3">
        <f t="shared" si="75"/>
        <v>55.337882040168395</v>
      </c>
      <c r="H253" s="3">
        <f t="shared" si="76"/>
        <v>55.11452397814044</v>
      </c>
      <c r="I253" s="3">
        <f t="shared" si="77"/>
        <v>54.892647571813015</v>
      </c>
      <c r="J253" s="3">
        <f t="shared" si="78"/>
        <v>54.672242464360906</v>
      </c>
      <c r="K253" s="3">
        <f t="shared" si="79"/>
        <v>54.453298301305288</v>
      </c>
      <c r="L253" s="3">
        <f t="shared" si="80"/>
        <v>54.235808740860989</v>
      </c>
      <c r="M253" s="3">
        <f t="shared" si="81"/>
        <v>54.093888131106738</v>
      </c>
      <c r="N253" s="3">
        <f t="shared" si="82"/>
        <v>53.984273538300883</v>
      </c>
      <c r="O253" s="3">
        <f t="shared" si="83"/>
        <v>53.920103688357173</v>
      </c>
      <c r="P253">
        <f t="shared" si="87"/>
        <v>54.626740058251741</v>
      </c>
      <c r="Q253" s="3">
        <f t="shared" si="88"/>
        <v>21.884980661415096</v>
      </c>
      <c r="R253" s="3">
        <f t="shared" si="88"/>
        <v>21.591242918838077</v>
      </c>
      <c r="S253" s="3">
        <f t="shared" si="93"/>
        <v>21.277848197976407</v>
      </c>
      <c r="T253" s="3">
        <f t="shared" si="90"/>
        <v>20.945242688918857</v>
      </c>
      <c r="U253" s="3">
        <f t="shared" si="91"/>
        <v>20.590856132042678</v>
      </c>
      <c r="V253" s="3">
        <f t="shared" si="92"/>
        <v>20.212547512282896</v>
      </c>
      <c r="W253" s="3"/>
      <c r="X253" s="3"/>
      <c r="Y253" s="3"/>
      <c r="Z253" s="3"/>
    </row>
    <row r="254" spans="1:26" x14ac:dyDescent="0.25">
      <c r="A254" s="1">
        <f t="shared" si="74"/>
        <v>3.9212962962962943E-2</v>
      </c>
      <c r="B254">
        <f t="shared" si="94"/>
        <v>18</v>
      </c>
      <c r="C254">
        <f t="shared" si="89"/>
        <v>0</v>
      </c>
      <c r="D254">
        <f t="shared" si="84"/>
        <v>12</v>
      </c>
      <c r="E254">
        <f t="shared" si="85"/>
        <v>65.920103688357173</v>
      </c>
      <c r="F254" s="3">
        <f t="shared" si="86"/>
        <v>55.338213784992412</v>
      </c>
      <c r="G254" s="3">
        <f t="shared" si="75"/>
        <v>55.114862697643375</v>
      </c>
      <c r="H254" s="3">
        <f t="shared" si="76"/>
        <v>54.892993689362271</v>
      </c>
      <c r="I254" s="3">
        <f t="shared" si="77"/>
        <v>54.672596459077027</v>
      </c>
      <c r="J254" s="3">
        <f t="shared" si="78"/>
        <v>54.453660719007935</v>
      </c>
      <c r="K254" s="3">
        <f t="shared" si="79"/>
        <v>54.236176183706021</v>
      </c>
      <c r="L254" s="3">
        <f t="shared" si="80"/>
        <v>54.020136553664685</v>
      </c>
      <c r="M254" s="3">
        <f t="shared" si="81"/>
        <v>53.879162081308792</v>
      </c>
      <c r="N254" s="3">
        <f t="shared" si="82"/>
        <v>53.770278252454979</v>
      </c>
      <c r="O254" s="3">
        <f t="shared" si="83"/>
        <v>53.706536201510893</v>
      </c>
      <c r="P254">
        <f t="shared" si="87"/>
        <v>54.408461662272842</v>
      </c>
      <c r="Q254" s="3">
        <f t="shared" si="88"/>
        <v>21.882902270707113</v>
      </c>
      <c r="R254" s="3">
        <f t="shared" si="88"/>
        <v>21.589866930358152</v>
      </c>
      <c r="S254" s="3">
        <f t="shared" si="93"/>
        <v>21.276503442802696</v>
      </c>
      <c r="T254" s="3">
        <f t="shared" si="90"/>
        <v>20.943718015571552</v>
      </c>
      <c r="U254" s="3">
        <f t="shared" si="91"/>
        <v>20.589181587640827</v>
      </c>
      <c r="V254" s="3">
        <f t="shared" si="92"/>
        <v>20.210803309214469</v>
      </c>
      <c r="W254" s="3"/>
      <c r="X254" s="3"/>
      <c r="Y254" s="3"/>
      <c r="Z254" s="3"/>
    </row>
    <row r="255" spans="1:26" x14ac:dyDescent="0.25">
      <c r="A255" s="1">
        <f t="shared" si="74"/>
        <v>3.9374999999999979E-2</v>
      </c>
      <c r="B255">
        <f t="shared" si="94"/>
        <v>18</v>
      </c>
      <c r="C255">
        <f t="shared" si="89"/>
        <v>0</v>
      </c>
      <c r="D255">
        <f t="shared" si="84"/>
        <v>12</v>
      </c>
      <c r="E255">
        <f t="shared" si="85"/>
        <v>65.706536201510886</v>
      </c>
      <c r="F255" s="3">
        <f t="shared" si="86"/>
        <v>55.115178374897177</v>
      </c>
      <c r="G255" s="3">
        <f t="shared" si="75"/>
        <v>54.893316294797131</v>
      </c>
      <c r="H255" s="3">
        <f t="shared" si="76"/>
        <v>54.672926413237903</v>
      </c>
      <c r="I255" s="3">
        <f t="shared" si="77"/>
        <v>54.453998497821232</v>
      </c>
      <c r="J255" s="3">
        <f t="shared" si="78"/>
        <v>54.236522329352596</v>
      </c>
      <c r="K255" s="3">
        <f t="shared" si="79"/>
        <v>54.020487690952699</v>
      </c>
      <c r="L255" s="3">
        <f t="shared" si="80"/>
        <v>53.805888325111631</v>
      </c>
      <c r="M255" s="3">
        <f t="shared" si="81"/>
        <v>53.665853682571445</v>
      </c>
      <c r="N255" s="3">
        <f t="shared" si="82"/>
        <v>53.557695745909996</v>
      </c>
      <c r="O255" s="3">
        <f t="shared" si="83"/>
        <v>53.494378641972204</v>
      </c>
      <c r="P255">
        <f t="shared" si="87"/>
        <v>54.191624599662397</v>
      </c>
      <c r="Q255" s="3">
        <f t="shared" si="88"/>
        <v>21.88075099976502</v>
      </c>
      <c r="R255" s="3">
        <f t="shared" si="88"/>
        <v>21.588443960053699</v>
      </c>
      <c r="S255" s="3">
        <f t="shared" si="93"/>
        <v>21.275143907025399</v>
      </c>
      <c r="T255" s="3">
        <f t="shared" si="90"/>
        <v>20.942195445522582</v>
      </c>
      <c r="U255" s="3">
        <f t="shared" si="91"/>
        <v>20.587512658106132</v>
      </c>
      <c r="V255" s="3">
        <f t="shared" si="92"/>
        <v>20.209063982252701</v>
      </c>
      <c r="W255" s="3"/>
      <c r="X255" s="3"/>
      <c r="Y255" s="3"/>
      <c r="Z255" s="3"/>
    </row>
    <row r="256" spans="1:26" x14ac:dyDescent="0.25">
      <c r="A256" s="1">
        <f t="shared" si="74"/>
        <v>3.9537037037037016E-2</v>
      </c>
      <c r="B256">
        <f t="shared" si="94"/>
        <v>18</v>
      </c>
      <c r="C256">
        <f t="shared" si="89"/>
        <v>0</v>
      </c>
      <c r="D256">
        <f t="shared" si="84"/>
        <v>12</v>
      </c>
      <c r="E256">
        <f t="shared" si="85"/>
        <v>65.494378641972204</v>
      </c>
      <c r="F256" s="3">
        <f t="shared" si="86"/>
        <v>54.893615525729629</v>
      </c>
      <c r="G256" s="3">
        <f t="shared" si="75"/>
        <v>54.673232526163581</v>
      </c>
      <c r="H256" s="3">
        <f t="shared" si="76"/>
        <v>54.454311910481415</v>
      </c>
      <c r="I256" s="3">
        <f t="shared" si="77"/>
        <v>54.236843514500855</v>
      </c>
      <c r="J256" s="3">
        <f t="shared" si="78"/>
        <v>54.020817187155345</v>
      </c>
      <c r="K256" s="3">
        <f t="shared" si="79"/>
        <v>53.806222779678116</v>
      </c>
      <c r="L256" s="3">
        <f t="shared" si="80"/>
        <v>53.59305407627599</v>
      </c>
      <c r="M256" s="3">
        <f t="shared" si="81"/>
        <v>53.453952998019403</v>
      </c>
      <c r="N256" s="3">
        <f t="shared" si="82"/>
        <v>53.346516114269029</v>
      </c>
      <c r="O256" s="3">
        <f t="shared" si="83"/>
        <v>53.283621124357488</v>
      </c>
      <c r="P256">
        <f t="shared" si="87"/>
        <v>53.976218775663085</v>
      </c>
      <c r="Q256" s="3">
        <f t="shared" si="88"/>
        <v>21.878529516275492</v>
      </c>
      <c r="R256" s="3">
        <f t="shared" si="88"/>
        <v>21.586974449121509</v>
      </c>
      <c r="S256" s="3">
        <f t="shared" si="93"/>
        <v>21.273768518432181</v>
      </c>
      <c r="T256" s="3">
        <f t="shared" si="90"/>
        <v>20.940674042708629</v>
      </c>
      <c r="U256" s="3">
        <f t="shared" si="91"/>
        <v>20.585849045915545</v>
      </c>
      <c r="V256" s="3">
        <f t="shared" si="92"/>
        <v>20.207329583110827</v>
      </c>
      <c r="W256" s="3"/>
      <c r="X256" s="3"/>
      <c r="Y256" s="3"/>
      <c r="Z256" s="3"/>
    </row>
    <row r="257" spans="1:26" x14ac:dyDescent="0.25">
      <c r="A257" s="1">
        <f t="shared" si="74"/>
        <v>3.9699074074074053E-2</v>
      </c>
      <c r="B257">
        <f t="shared" si="94"/>
        <v>18</v>
      </c>
      <c r="C257">
        <f t="shared" si="89"/>
        <v>0</v>
      </c>
      <c r="D257">
        <f t="shared" si="84"/>
        <v>12</v>
      </c>
      <c r="E257">
        <f t="shared" si="85"/>
        <v>65.283621124357495</v>
      </c>
      <c r="F257" s="3">
        <f t="shared" si="86"/>
        <v>54.673514952333271</v>
      </c>
      <c r="G257" s="3">
        <f t="shared" si="75"/>
        <v>54.454601172764328</v>
      </c>
      <c r="H257" s="3">
        <f t="shared" si="76"/>
        <v>54.237140027853378</v>
      </c>
      <c r="I257" s="3">
        <f t="shared" si="77"/>
        <v>54.021121421179352</v>
      </c>
      <c r="J257" s="3">
        <f t="shared" si="78"/>
        <v>53.806535269349482</v>
      </c>
      <c r="K257" s="3">
        <f t="shared" si="79"/>
        <v>53.593371491255432</v>
      </c>
      <c r="L257" s="3">
        <f t="shared" si="80"/>
        <v>53.381623912542651</v>
      </c>
      <c r="M257" s="3">
        <f t="shared" si="81"/>
        <v>53.243450174807776</v>
      </c>
      <c r="N257" s="3">
        <f t="shared" si="82"/>
        <v>53.136729536949069</v>
      </c>
      <c r="O257" s="3">
        <f t="shared" si="83"/>
        <v>53.074253846970272</v>
      </c>
      <c r="P257">
        <f t="shared" si="87"/>
        <v>53.762234180600501</v>
      </c>
      <c r="Q257" s="3">
        <f t="shared" si="88"/>
        <v>21.876240324866302</v>
      </c>
      <c r="R257" s="3">
        <f t="shared" si="88"/>
        <v>21.585458888674037</v>
      </c>
      <c r="S257" s="3">
        <f t="shared" si="93"/>
        <v>21.272376320279786</v>
      </c>
      <c r="T257" s="3">
        <f t="shared" si="90"/>
        <v>20.939152906233762</v>
      </c>
      <c r="U257" s="3">
        <f t="shared" si="91"/>
        <v>20.584190433294729</v>
      </c>
      <c r="V257" s="3">
        <f t="shared" si="92"/>
        <v>20.205600139055544</v>
      </c>
      <c r="W257" s="3"/>
      <c r="X257" s="3"/>
      <c r="Y257" s="3"/>
      <c r="Z257" s="3"/>
    </row>
    <row r="258" spans="1:26" x14ac:dyDescent="0.25">
      <c r="A258" s="1">
        <f t="shared" si="74"/>
        <v>3.986111111111109E-2</v>
      </c>
      <c r="B258">
        <f t="shared" si="94"/>
        <v>18</v>
      </c>
      <c r="C258">
        <f t="shared" si="89"/>
        <v>0</v>
      </c>
      <c r="D258">
        <f t="shared" si="84"/>
        <v>12</v>
      </c>
      <c r="E258">
        <f t="shared" si="85"/>
        <v>65.074253846970265</v>
      </c>
      <c r="F258" s="3">
        <f t="shared" si="86"/>
        <v>54.454866454816823</v>
      </c>
      <c r="G258" s="3">
        <f t="shared" si="75"/>
        <v>54.237412100445006</v>
      </c>
      <c r="H258" s="3">
        <f t="shared" si="76"/>
        <v>54.02140069650013</v>
      </c>
      <c r="I258" s="3">
        <f t="shared" si="77"/>
        <v>53.806822213870596</v>
      </c>
      <c r="J258" s="3">
        <f t="shared" si="78"/>
        <v>53.59366663638626</v>
      </c>
      <c r="K258" s="3">
        <f t="shared" si="79"/>
        <v>53.381923950146174</v>
      </c>
      <c r="L258" s="3">
        <f t="shared" si="80"/>
        <v>53.171588021958144</v>
      </c>
      <c r="M258" s="3">
        <f t="shared" si="81"/>
        <v>53.034335442474834</v>
      </c>
      <c r="N258" s="3">
        <f t="shared" si="82"/>
        <v>52.928326275535184</v>
      </c>
      <c r="O258" s="3">
        <f t="shared" si="83"/>
        <v>52.866267090156249</v>
      </c>
      <c r="P258">
        <f t="shared" si="87"/>
        <v>53.549660888228949</v>
      </c>
      <c r="Q258" s="3">
        <f t="shared" si="88"/>
        <v>21.87388578215463</v>
      </c>
      <c r="R258" s="3">
        <f t="shared" si="88"/>
        <v>21.583897809419899</v>
      </c>
      <c r="S258" s="3">
        <f t="shared" si="93"/>
        <v>21.270966461084161</v>
      </c>
      <c r="T258" s="3">
        <f t="shared" si="90"/>
        <v>20.937631172111253</v>
      </c>
      <c r="U258" s="3">
        <f t="shared" si="91"/>
        <v>20.582536485803718</v>
      </c>
      <c r="V258" s="3">
        <f t="shared" si="92"/>
        <v>20.203875653200676</v>
      </c>
      <c r="W258" s="3"/>
      <c r="X258" s="3"/>
      <c r="Y258" s="3"/>
      <c r="Z258" s="3"/>
    </row>
    <row r="259" spans="1:26" x14ac:dyDescent="0.25">
      <c r="A259" s="1">
        <f t="shared" si="74"/>
        <v>4.0023148148148127E-2</v>
      </c>
      <c r="B259">
        <f t="shared" si="94"/>
        <v>18</v>
      </c>
      <c r="C259">
        <f t="shared" si="89"/>
        <v>0</v>
      </c>
      <c r="D259">
        <f t="shared" si="84"/>
        <v>12</v>
      </c>
      <c r="E259">
        <f t="shared" si="85"/>
        <v>64.866267090156242</v>
      </c>
      <c r="F259" s="3">
        <f t="shared" si="86"/>
        <v>54.237659916999078</v>
      </c>
      <c r="G259" s="3">
        <f t="shared" si="75"/>
        <v>54.021655258323072</v>
      </c>
      <c r="H259" s="3">
        <f t="shared" si="76"/>
        <v>53.807083930404495</v>
      </c>
      <c r="I259" s="3">
        <f t="shared" si="77"/>
        <v>53.59393597099249</v>
      </c>
      <c r="J259" s="3">
        <f t="shared" si="78"/>
        <v>53.382201430691381</v>
      </c>
      <c r="K259" s="3">
        <f t="shared" si="79"/>
        <v>53.171870362359563</v>
      </c>
      <c r="L259" s="3">
        <f t="shared" si="80"/>
        <v>52.962936673692788</v>
      </c>
      <c r="M259" s="3">
        <f t="shared" si="81"/>
        <v>52.826599111406033</v>
      </c>
      <c r="N259" s="3">
        <f t="shared" si="82"/>
        <v>52.721296672245984</v>
      </c>
      <c r="O259" s="3">
        <f t="shared" si="83"/>
        <v>52.659651214769575</v>
      </c>
      <c r="P259">
        <f t="shared" si="87"/>
        <v>53.338489054188457</v>
      </c>
      <c r="Q259" s="3">
        <f t="shared" si="88"/>
        <v>21.871468110010177</v>
      </c>
      <c r="R259" s="3">
        <f t="shared" si="88"/>
        <v>21.582291773127828</v>
      </c>
      <c r="S259" s="3">
        <f t="shared" si="93"/>
        <v>21.269538185239558</v>
      </c>
      <c r="T259" s="3">
        <f t="shared" si="90"/>
        <v>20.93610801429783</v>
      </c>
      <c r="U259" s="3">
        <f t="shared" si="91"/>
        <v>20.580886855563033</v>
      </c>
      <c r="V259" s="3">
        <f t="shared" si="92"/>
        <v>20.202156105031275</v>
      </c>
      <c r="W259" s="3"/>
      <c r="X259" s="3"/>
      <c r="Y259" s="3"/>
      <c r="Z259" s="3"/>
    </row>
    <row r="260" spans="1:26" x14ac:dyDescent="0.25">
      <c r="A260" s="1">
        <f t="shared" si="74"/>
        <v>4.0185185185185164E-2</v>
      </c>
      <c r="B260">
        <f t="shared" si="94"/>
        <v>18</v>
      </c>
      <c r="C260">
        <f t="shared" si="89"/>
        <v>0</v>
      </c>
      <c r="D260">
        <f t="shared" si="84"/>
        <v>12</v>
      </c>
      <c r="E260">
        <f t="shared" si="85"/>
        <v>64.659651214769582</v>
      </c>
      <c r="F260" s="3">
        <f t="shared" si="86"/>
        <v>54.021885304952484</v>
      </c>
      <c r="G260" s="3">
        <f t="shared" si="75"/>
        <v>53.807320677334317</v>
      </c>
      <c r="H260" s="3">
        <f t="shared" si="76"/>
        <v>53.594179824935203</v>
      </c>
      <c r="I260" s="3">
        <f t="shared" si="77"/>
        <v>53.382452851919275</v>
      </c>
      <c r="J260" s="3">
        <f t="shared" si="78"/>
        <v>53.172129875220172</v>
      </c>
      <c r="K260" s="3">
        <f t="shared" si="79"/>
        <v>52.963201014010565</v>
      </c>
      <c r="L260" s="3">
        <f t="shared" si="80"/>
        <v>52.755660216601569</v>
      </c>
      <c r="M260" s="3">
        <f t="shared" si="81"/>
        <v>52.620231571396729</v>
      </c>
      <c r="N260" s="3">
        <f t="shared" si="82"/>
        <v>52.515631148497746</v>
      </c>
      <c r="O260" s="3">
        <f t="shared" si="83"/>
        <v>52.454396660737842</v>
      </c>
      <c r="P260">
        <f t="shared" si="87"/>
        <v>53.12870891456059</v>
      </c>
      <c r="Q260" s="3">
        <f t="shared" si="88"/>
        <v>21.868989407283998</v>
      </c>
      <c r="R260" s="3">
        <f t="shared" si="88"/>
        <v>21.580641365557412</v>
      </c>
      <c r="S260" s="3">
        <f t="shared" si="93"/>
        <v>21.268090824425816</v>
      </c>
      <c r="T260" s="3">
        <f t="shared" si="90"/>
        <v>20.934582645152314</v>
      </c>
      <c r="U260" s="3">
        <f t="shared" si="91"/>
        <v>20.579241184137246</v>
      </c>
      <c r="V260" s="3">
        <f t="shared" si="92"/>
        <v>20.200441451116884</v>
      </c>
      <c r="W260" s="3"/>
      <c r="X260" s="3"/>
      <c r="Y260" s="3"/>
      <c r="Z260" s="3"/>
    </row>
    <row r="261" spans="1:26" x14ac:dyDescent="0.25">
      <c r="A261" s="1">
        <f t="shared" si="74"/>
        <v>4.0347222222222201E-2</v>
      </c>
      <c r="B261">
        <f t="shared" si="94"/>
        <v>18</v>
      </c>
      <c r="C261">
        <f t="shared" si="89"/>
        <v>0</v>
      </c>
      <c r="D261">
        <f t="shared" si="84"/>
        <v>12</v>
      </c>
      <c r="E261">
        <f t="shared" si="85"/>
        <v>64.454396660737842</v>
      </c>
      <c r="F261" s="3">
        <f t="shared" si="86"/>
        <v>53.807532665634696</v>
      </c>
      <c r="G261" s="3">
        <f t="shared" si="75"/>
        <v>53.594398468867318</v>
      </c>
      <c r="H261" s="3">
        <f t="shared" si="76"/>
        <v>53.382678555484198</v>
      </c>
      <c r="I261" s="3">
        <f t="shared" si="77"/>
        <v>53.172363095621705</v>
      </c>
      <c r="J261" s="3">
        <f t="shared" si="78"/>
        <v>52.9634422721006</v>
      </c>
      <c r="K261" s="3">
        <f t="shared" si="79"/>
        <v>52.75590626996572</v>
      </c>
      <c r="L261" s="3">
        <f t="shared" si="80"/>
        <v>52.549749077872782</v>
      </c>
      <c r="M261" s="3">
        <f t="shared" si="81"/>
        <v>52.415223290302642</v>
      </c>
      <c r="N261" s="3">
        <f t="shared" si="82"/>
        <v>52.311320203556321</v>
      </c>
      <c r="O261" s="3">
        <f t="shared" si="83"/>
        <v>52.250493945714815</v>
      </c>
      <c r="P261">
        <f t="shared" si="87"/>
        <v>52.920310784512083</v>
      </c>
      <c r="Q261" s="3">
        <f t="shared" si="88"/>
        <v>21.866451660214018</v>
      </c>
      <c r="R261" s="3">
        <f t="shared" si="88"/>
        <v>21.57894719059906</v>
      </c>
      <c r="S261" s="3">
        <f t="shared" si="93"/>
        <v>21.266623789755883</v>
      </c>
      <c r="T261" s="3">
        <f t="shared" si="90"/>
        <v>20.933054315430404</v>
      </c>
      <c r="U261" s="3">
        <f t="shared" si="91"/>
        <v>20.577599105096876</v>
      </c>
      <c r="V261" s="3">
        <f t="shared" si="92"/>
        <v>20.198731625976695</v>
      </c>
      <c r="W261" s="3"/>
      <c r="X261" s="3"/>
      <c r="Y261" s="3"/>
      <c r="Z261" s="3"/>
    </row>
    <row r="262" spans="1:26" x14ac:dyDescent="0.25">
      <c r="A262" s="1">
        <f t="shared" si="74"/>
        <v>4.0509259259259238E-2</v>
      </c>
      <c r="B262">
        <f t="shared" si="94"/>
        <v>18</v>
      </c>
      <c r="C262">
        <f t="shared" si="89"/>
        <v>0</v>
      </c>
      <c r="D262">
        <f t="shared" si="84"/>
        <v>12</v>
      </c>
      <c r="E262">
        <f t="shared" si="85"/>
        <v>64.250493945714823</v>
      </c>
      <c r="F262" s="3">
        <f t="shared" si="86"/>
        <v>53.59459212559856</v>
      </c>
      <c r="G262" s="3">
        <f t="shared" si="75"/>
        <v>53.382878823476297</v>
      </c>
      <c r="H262" s="3">
        <f t="shared" si="76"/>
        <v>53.172570376182399</v>
      </c>
      <c r="I262" s="3">
        <f t="shared" si="77"/>
        <v>52.963657019385657</v>
      </c>
      <c r="J262" s="3">
        <f t="shared" si="78"/>
        <v>52.756129001354687</v>
      </c>
      <c r="K262" s="3">
        <f t="shared" si="79"/>
        <v>52.549976572567374</v>
      </c>
      <c r="L262" s="3">
        <f t="shared" si="80"/>
        <v>52.345193761755056</v>
      </c>
      <c r="M262" s="3">
        <f t="shared" si="81"/>
        <v>52.211564812768721</v>
      </c>
      <c r="N262" s="3">
        <f t="shared" si="82"/>
        <v>52.108354413267371</v>
      </c>
      <c r="O262" s="3">
        <f t="shared" si="83"/>
        <v>52.047933663811477</v>
      </c>
      <c r="P262">
        <f t="shared" si="87"/>
        <v>52.713285057016762</v>
      </c>
      <c r="Q262" s="3">
        <f t="shared" si="88"/>
        <v>21.863856751685333</v>
      </c>
      <c r="R262" s="3">
        <f t="shared" si="88"/>
        <v>21.577209865413085</v>
      </c>
      <c r="S262" s="3">
        <f t="shared" si="93"/>
        <v>21.265136564612121</v>
      </c>
      <c r="T262" s="3">
        <f t="shared" si="90"/>
        <v>20.931522313909841</v>
      </c>
      <c r="U262" s="3">
        <f t="shared" si="91"/>
        <v>20.575960246281809</v>
      </c>
      <c r="V262" s="3">
        <f t="shared" si="92"/>
        <v>20.197026543063494</v>
      </c>
      <c r="W262" s="3"/>
      <c r="X262" s="3"/>
      <c r="Y262" s="3"/>
      <c r="Z262" s="3"/>
    </row>
    <row r="263" spans="1:26" x14ac:dyDescent="0.25">
      <c r="A263" s="1">
        <f t="shared" si="74"/>
        <v>4.0671296296296275E-2</v>
      </c>
      <c r="B263">
        <f t="shared" si="94"/>
        <v>18</v>
      </c>
      <c r="C263">
        <f t="shared" si="89"/>
        <v>0</v>
      </c>
      <c r="D263">
        <f t="shared" si="84"/>
        <v>12</v>
      </c>
      <c r="E263">
        <f t="shared" si="85"/>
        <v>64.047933663811477</v>
      </c>
      <c r="F263" s="3">
        <f t="shared" si="86"/>
        <v>53.383053889772469</v>
      </c>
      <c r="G263" s="3">
        <f t="shared" si="75"/>
        <v>53.172752009664357</v>
      </c>
      <c r="H263" s="3">
        <f t="shared" si="76"/>
        <v>52.963845618685752</v>
      </c>
      <c r="I263" s="3">
        <f t="shared" si="77"/>
        <v>52.756325017600986</v>
      </c>
      <c r="J263" s="3">
        <f t="shared" si="78"/>
        <v>52.550180519690223</v>
      </c>
      <c r="K263" s="3">
        <f t="shared" si="79"/>
        <v>52.34540244042816</v>
      </c>
      <c r="L263" s="3">
        <f t="shared" si="80"/>
        <v>52.141984848354589</v>
      </c>
      <c r="M263" s="3">
        <f t="shared" si="81"/>
        <v>52.009246759028166</v>
      </c>
      <c r="N263" s="3">
        <f t="shared" si="82"/>
        <v>51.906724428856826</v>
      </c>
      <c r="O263" s="3">
        <f t="shared" si="83"/>
        <v>51.846706484397302</v>
      </c>
      <c r="P263">
        <f t="shared" si="87"/>
        <v>52.507622201647884</v>
      </c>
      <c r="Q263" s="3">
        <f t="shared" si="88"/>
        <v>21.861206469496061</v>
      </c>
      <c r="R263" s="3">
        <f t="shared" si="88"/>
        <v>21.575430016396076</v>
      </c>
      <c r="S263" s="3">
        <f t="shared" si="93"/>
        <v>21.263628698119028</v>
      </c>
      <c r="T263" s="3">
        <f t="shared" si="90"/>
        <v>20.929985966725038</v>
      </c>
      <c r="U263" s="3">
        <f t="shared" si="91"/>
        <v>20.574324231790488</v>
      </c>
      <c r="V263" s="3">
        <f t="shared" si="92"/>
        <v>20.195326095837164</v>
      </c>
      <c r="W263" s="3"/>
      <c r="X263" s="3"/>
      <c r="Y263" s="3"/>
      <c r="Z263" s="3"/>
    </row>
    <row r="264" spans="1:26" x14ac:dyDescent="0.25">
      <c r="A264" s="1">
        <f t="shared" si="74"/>
        <v>4.0833333333333312E-2</v>
      </c>
      <c r="B264">
        <f t="shared" si="94"/>
        <v>18</v>
      </c>
      <c r="C264">
        <f t="shared" si="89"/>
        <v>0</v>
      </c>
      <c r="D264">
        <f t="shared" si="84"/>
        <v>12</v>
      </c>
      <c r="E264">
        <f t="shared" si="85"/>
        <v>63.846706484397302</v>
      </c>
      <c r="F264" s="3">
        <f t="shared" si="86"/>
        <v>53.172908240303961</v>
      </c>
      <c r="G264" s="3">
        <f t="shared" si="75"/>
        <v>52.9640083727299</v>
      </c>
      <c r="H264" s="3">
        <f t="shared" si="76"/>
        <v>52.756494691024486</v>
      </c>
      <c r="I264" s="3">
        <f t="shared" si="77"/>
        <v>52.55035756061362</v>
      </c>
      <c r="J264" s="3">
        <f t="shared" si="78"/>
        <v>52.345587359355598</v>
      </c>
      <c r="K264" s="3">
        <f t="shared" si="79"/>
        <v>52.142174467288612</v>
      </c>
      <c r="L264" s="3">
        <f t="shared" si="80"/>
        <v>51.940112992495536</v>
      </c>
      <c r="M264" s="3">
        <f t="shared" si="81"/>
        <v>51.808259823764615</v>
      </c>
      <c r="N264" s="3">
        <f t="shared" si="82"/>
        <v>51.706420975794423</v>
      </c>
      <c r="O264" s="3">
        <f t="shared" si="83"/>
        <v>51.646803150964629</v>
      </c>
      <c r="P264">
        <f t="shared" si="87"/>
        <v>52.303312763433539</v>
      </c>
      <c r="Q264" s="3">
        <f t="shared" si="88"/>
        <v>21.858502513756889</v>
      </c>
      <c r="R264" s="3">
        <f t="shared" si="88"/>
        <v>21.573608275833681</v>
      </c>
      <c r="S264" s="3">
        <f t="shared" si="93"/>
        <v>21.262099799200843</v>
      </c>
      <c r="T264" s="3">
        <f t="shared" si="90"/>
        <v>20.928444636477199</v>
      </c>
      <c r="U264" s="3">
        <f t="shared" si="91"/>
        <v>20.572690683719173</v>
      </c>
      <c r="V264" s="3">
        <f t="shared" si="92"/>
        <v>20.193630158902284</v>
      </c>
      <c r="W264" s="3"/>
      <c r="X264" s="3"/>
      <c r="Y264" s="3"/>
      <c r="Z264" s="3"/>
    </row>
    <row r="265" spans="1:26" x14ac:dyDescent="0.25">
      <c r="A265" s="1">
        <f t="shared" si="74"/>
        <v>4.0995370370370349E-2</v>
      </c>
      <c r="B265">
        <f t="shared" si="94"/>
        <v>18</v>
      </c>
      <c r="C265">
        <f t="shared" si="89"/>
        <v>0</v>
      </c>
      <c r="D265">
        <f t="shared" si="84"/>
        <v>12</v>
      </c>
      <c r="E265">
        <f t="shared" si="85"/>
        <v>63.646803150964629</v>
      </c>
      <c r="F265" s="3">
        <f t="shared" si="86"/>
        <v>52.964145535460311</v>
      </c>
      <c r="G265" s="3">
        <f t="shared" si="75"/>
        <v>52.756638333670082</v>
      </c>
      <c r="H265" s="3">
        <f t="shared" si="76"/>
        <v>52.550508076509367</v>
      </c>
      <c r="I265" s="3">
        <f t="shared" si="77"/>
        <v>52.345745193634578</v>
      </c>
      <c r="J265" s="3">
        <f t="shared" si="78"/>
        <v>52.142340127051604</v>
      </c>
      <c r="K265" s="3">
        <f t="shared" si="79"/>
        <v>51.940283320931734</v>
      </c>
      <c r="L265" s="3">
        <f t="shared" si="80"/>
        <v>51.739568922637275</v>
      </c>
      <c r="M265" s="3">
        <f t="shared" si="81"/>
        <v>51.608594775031229</v>
      </c>
      <c r="N265" s="3">
        <f t="shared" si="82"/>
        <v>51.507434852714169</v>
      </c>
      <c r="O265" s="3">
        <f t="shared" si="83"/>
        <v>51.448214480049913</v>
      </c>
      <c r="P265">
        <f t="shared" si="87"/>
        <v>52.100347361769025</v>
      </c>
      <c r="Q265" s="3">
        <f t="shared" si="88"/>
        <v>21.855746503533535</v>
      </c>
      <c r="R265" s="3">
        <f t="shared" si="88"/>
        <v>21.571745279124006</v>
      </c>
      <c r="S265" s="3">
        <f t="shared" si="93"/>
        <v>21.260549531174487</v>
      </c>
      <c r="T265" s="3">
        <f t="shared" si="90"/>
        <v>20.926897721174793</v>
      </c>
      <c r="U265" s="3">
        <f t="shared" si="91"/>
        <v>20.571059223675054</v>
      </c>
      <c r="V265" s="3">
        <f t="shared" si="92"/>
        <v>20.191938589187853</v>
      </c>
      <c r="W265" s="3"/>
      <c r="X265" s="3"/>
      <c r="Y265" s="3"/>
      <c r="Z265" s="3"/>
    </row>
    <row r="266" spans="1:26" x14ac:dyDescent="0.25">
      <c r="A266" s="1">
        <f t="shared" si="74"/>
        <v>4.1157407407407386E-2</v>
      </c>
      <c r="B266">
        <f t="shared" si="94"/>
        <v>18</v>
      </c>
      <c r="C266">
        <f t="shared" si="89"/>
        <v>0</v>
      </c>
      <c r="D266">
        <f t="shared" si="84"/>
        <v>12</v>
      </c>
      <c r="E266">
        <f t="shared" si="85"/>
        <v>63.448214480049913</v>
      </c>
      <c r="F266" s="3">
        <f t="shared" si="86"/>
        <v>52.756756208580796</v>
      </c>
      <c r="G266" s="3">
        <f t="shared" si="75"/>
        <v>52.550632388135838</v>
      </c>
      <c r="H266" s="3">
        <f t="shared" si="76"/>
        <v>52.345876332689528</v>
      </c>
      <c r="I266" s="3">
        <f t="shared" si="77"/>
        <v>52.142478535700569</v>
      </c>
      <c r="J266" s="3">
        <f t="shared" si="78"/>
        <v>51.940429502894816</v>
      </c>
      <c r="K266" s="3">
        <f t="shared" si="79"/>
        <v>51.739719742149077</v>
      </c>
      <c r="L266" s="3">
        <f t="shared" si="80"/>
        <v>51.540343439843248</v>
      </c>
      <c r="M266" s="3">
        <f t="shared" si="81"/>
        <v>51.410242453221244</v>
      </c>
      <c r="N266" s="3">
        <f t="shared" si="82"/>
        <v>51.3097569303863</v>
      </c>
      <c r="O266" s="3">
        <f t="shared" si="83"/>
        <v>51.250931360206472</v>
      </c>
      <c r="P266">
        <f t="shared" si="87"/>
        <v>51.898716689380784</v>
      </c>
      <c r="Q266" s="3">
        <f t="shared" si="88"/>
        <v>21.852939982825486</v>
      </c>
      <c r="R266" s="3">
        <f t="shared" si="88"/>
        <v>21.569841662476207</v>
      </c>
      <c r="S266" s="3">
        <f t="shared" si="93"/>
        <v>21.258977606830975</v>
      </c>
      <c r="T266" s="3">
        <f t="shared" si="90"/>
        <v>20.925344653049791</v>
      </c>
      <c r="U266" s="3">
        <f t="shared" si="91"/>
        <v>20.569429474085933</v>
      </c>
      <c r="V266" s="3">
        <f t="shared" si="92"/>
        <v>20.190251227150345</v>
      </c>
      <c r="W266" s="3"/>
      <c r="X266" s="3"/>
      <c r="Y266" s="3"/>
      <c r="Z266" s="3"/>
    </row>
    <row r="267" spans="1:26" x14ac:dyDescent="0.25">
      <c r="A267" s="1">
        <f t="shared" si="74"/>
        <v>4.1319444444444423E-2</v>
      </c>
      <c r="B267">
        <f t="shared" si="94"/>
        <v>18</v>
      </c>
      <c r="C267">
        <f t="shared" si="89"/>
        <v>0</v>
      </c>
      <c r="D267">
        <f t="shared" si="84"/>
        <v>12</v>
      </c>
      <c r="E267">
        <f t="shared" si="85"/>
        <v>63.250931360206472</v>
      </c>
      <c r="F267" s="3">
        <f t="shared" si="86"/>
        <v>52.550730767075763</v>
      </c>
      <c r="G267" s="3">
        <f t="shared" si="75"/>
        <v>52.345981105433772</v>
      </c>
      <c r="H267" s="3">
        <f t="shared" si="76"/>
        <v>52.142590090357103</v>
      </c>
      <c r="I267" s="3">
        <f t="shared" si="77"/>
        <v>51.940548278681405</v>
      </c>
      <c r="J267" s="3">
        <f t="shared" si="78"/>
        <v>51.739846239427685</v>
      </c>
      <c r="K267" s="3">
        <f t="shared" si="79"/>
        <v>51.540474543753589</v>
      </c>
      <c r="L267" s="3">
        <f t="shared" si="80"/>
        <v>51.342427416796461</v>
      </c>
      <c r="M267" s="3">
        <f t="shared" si="81"/>
        <v>51.213193770085269</v>
      </c>
      <c r="N267" s="3">
        <f t="shared" si="82"/>
        <v>51.113378150735898</v>
      </c>
      <c r="O267" s="3">
        <f t="shared" si="83"/>
        <v>51.054944751023932</v>
      </c>
      <c r="P267">
        <f t="shared" si="87"/>
        <v>51.698411511337099</v>
      </c>
      <c r="Q267" s="3">
        <f t="shared" si="88"/>
        <v>21.850084425961189</v>
      </c>
      <c r="R267" s="3">
        <f t="shared" si="88"/>
        <v>21.56789806100549</v>
      </c>
      <c r="S267" s="3">
        <f t="shared" si="93"/>
        <v>21.257383783961458</v>
      </c>
      <c r="T267" s="3">
        <f t="shared" si="90"/>
        <v>20.923784897287003</v>
      </c>
      <c r="U267" s="3">
        <f t="shared" si="91"/>
        <v>20.567801059327913</v>
      </c>
      <c r="V267" s="3">
        <f t="shared" si="92"/>
        <v>20.188567897984225</v>
      </c>
      <c r="W267" s="3"/>
      <c r="X267" s="3"/>
      <c r="Y267" s="3"/>
      <c r="Z267" s="3"/>
    </row>
    <row r="268" spans="1:26" x14ac:dyDescent="0.25">
      <c r="A268" s="1">
        <f t="shared" si="74"/>
        <v>4.1481481481481459E-2</v>
      </c>
      <c r="B268">
        <f t="shared" si="94"/>
        <v>18</v>
      </c>
      <c r="C268">
        <f t="shared" si="89"/>
        <v>0</v>
      </c>
      <c r="D268">
        <f t="shared" si="84"/>
        <v>12</v>
      </c>
      <c r="E268">
        <f t="shared" si="85"/>
        <v>63.054944751023932</v>
      </c>
      <c r="F268" s="3">
        <f t="shared" si="86"/>
        <v>52.346059791468335</v>
      </c>
      <c r="G268" s="3">
        <f t="shared" si="75"/>
        <v>52.14267512757062</v>
      </c>
      <c r="H268" s="3">
        <f t="shared" si="76"/>
        <v>51.940640052594468</v>
      </c>
      <c r="I268" s="3">
        <f t="shared" si="77"/>
        <v>51.739945186329933</v>
      </c>
      <c r="J268" s="3">
        <f t="shared" si="78"/>
        <v>51.540581160671245</v>
      </c>
      <c r="K268" s="3">
        <f t="shared" si="79"/>
        <v>51.342538609634971</v>
      </c>
      <c r="L268" s="3">
        <f t="shared" si="80"/>
        <v>51.145811796857558</v>
      </c>
      <c r="M268" s="3">
        <f t="shared" si="81"/>
        <v>51.017439707791105</v>
      </c>
      <c r="N268" s="3">
        <f t="shared" si="82"/>
        <v>50.918289525904065</v>
      </c>
      <c r="O268" s="3">
        <f t="shared" si="83"/>
        <v>50.860245682190182</v>
      </c>
      <c r="P268">
        <f t="shared" si="87"/>
        <v>51.499422664101246</v>
      </c>
      <c r="Q268" s="3">
        <f t="shared" si="88"/>
        <v>21.847181242478616</v>
      </c>
      <c r="R268" s="3">
        <f t="shared" si="88"/>
        <v>21.565915107159306</v>
      </c>
      <c r="S268" s="3">
        <f t="shared" si="93"/>
        <v>21.255767861287328</v>
      </c>
      <c r="T268" s="3">
        <f t="shared" si="90"/>
        <v>20.922217950697078</v>
      </c>
      <c r="U268" s="3">
        <f t="shared" si="91"/>
        <v>20.566173606690992</v>
      </c>
      <c r="V268" s="3">
        <f t="shared" si="92"/>
        <v>20.186888412826669</v>
      </c>
      <c r="W268" s="3"/>
      <c r="X268" s="3"/>
      <c r="Y268" s="3"/>
      <c r="Z268" s="3"/>
    </row>
    <row r="269" spans="1:26" x14ac:dyDescent="0.25">
      <c r="A269" s="1">
        <f t="shared" ref="A269:A332" si="95">A268+A$11</f>
        <v>4.1643518518518496E-2</v>
      </c>
      <c r="B269">
        <f t="shared" si="94"/>
        <v>18</v>
      </c>
      <c r="C269">
        <f t="shared" si="89"/>
        <v>0</v>
      </c>
      <c r="D269">
        <f t="shared" si="84"/>
        <v>12</v>
      </c>
      <c r="E269">
        <f t="shared" si="85"/>
        <v>62.860245682190182</v>
      </c>
      <c r="F269" s="3">
        <f t="shared" si="86"/>
        <v>52.142733934475068</v>
      </c>
      <c r="G269" s="3">
        <f t="shared" ref="G269:G332" si="96">IF($C269&gt;0.5,F268+24*3600*($A269-$A268)*((F268-F268)*G$6+($Q268-F268)*G$7+G$5)/G$8,G268+24*3600*($A269-$A268)*((F268-G268)*G$6+($Q268-G268)*G$7+G$5)/G$8)</f>
        <v>51.94070516833667</v>
      </c>
      <c r="H269" s="3">
        <f t="shared" ref="H269:H332" si="97">IF($C269&gt;0.5,G268+24*3600*($A269-$A268)*((G268-G268)*H$6+($Q268-G268)*H$7+H$5)/H$8,H268+24*3600*($A269-$A268)*((G268-H268)*H$6+($Q268-H268)*H$7+H$5)/H$8)</f>
        <v>51.740016993860365</v>
      </c>
      <c r="I269" s="3">
        <f t="shared" ref="I269:I332" si="98">IF($C269&gt;0.5,H268+24*3600*($A269-$A268)*((H268-H268)*I$6+($Q268-H268)*I$7+I$5)/I$8,I268+24*3600*($A269-$A268)*((H268-I268)*I$6+($Q268-I268)*I$7+I$5)/I$8)</f>
        <v>51.540660093370924</v>
      </c>
      <c r="J269" s="3">
        <f t="shared" ref="J269:J332" si="99">IF($C269&gt;0.5,I268+24*3600*($A269-$A268)*((I268-I268)*J$6+($Q268-I268)*J$7+J$5)/J$8,J268+24*3600*($A269-$A268)*((I268-J268)*J$6+($Q268-J268)*J$7+J$5)/J$8)</f>
        <v>51.342625161216624</v>
      </c>
      <c r="K269" s="3">
        <f t="shared" ref="K269:K332" si="100">IF($C269&gt;0.5,J268+24*3600*($A269-$A268)*((J268-J268)*K$6+($Q268-J268)*K$7+K$5)/K$8,K268+24*3600*($A269-$A268)*((J268-K268)*K$6+($Q268-K268)*K$7+K$5)/K$8)</f>
        <v>51.145902893853929</v>
      </c>
      <c r="L269" s="3">
        <f t="shared" ref="L269:L332" si="101">IF($C269&gt;0.5,K268+24*3600*($A269-$A268)*((K268-K268)*L$6+($Q268-K268)*L$7+L$5)/L$8,L268+24*3600*($A269-$A268)*((K268-L268)*L$6+($Q268-L268)*L$7+L$5)/L$8)</f>
        <v>50.950487593161697</v>
      </c>
      <c r="M269" s="3">
        <f t="shared" ref="M269:M332" si="102">IF($C269&gt;0.5,L268+24*3600*($A269-$A268)*((L268-L268)*M$6+($Q268-L268)*M$7+M$5)/M$8,M268+24*3600*($A269-$A268)*((L268-M268)*M$6+($Q268-M268)*M$7+M$5)/M$8)</f>
        <v>50.822971318022354</v>
      </c>
      <c r="N269" s="3">
        <f t="shared" ref="N269:N332" si="103">IF($C269&gt;0.5,M268+24*3600*($A269-$A268)*((M268-M268)*N$6+($Q268-M268)*N$7+N$5)/N$8,N268+24*3600*($A269-$A268)*((M268-N268)*N$6+($Q268-N268)*N$7+N$5)/N$8)</f>
        <v>50.724482137347898</v>
      </c>
      <c r="O269" s="3">
        <f t="shared" ref="O269:O332" si="104">IF($C269&gt;0.5,N268+24*3600*($A269-$A268)*((N268-N268)*O$6+($Q268-N268)*O$7+O$5)/O$8,O268+24*3600*($A269-$A268)*((N268-O268)*O$6+($Q268-O268)*O$7+O$5)/O$8)</f>
        <v>50.666825252592105</v>
      </c>
      <c r="P269">
        <f t="shared" si="87"/>
        <v>51.301741054623768</v>
      </c>
      <c r="Q269" s="3">
        <f t="shared" si="88"/>
        <v>21.844231781550729</v>
      </c>
      <c r="R269" s="3">
        <f t="shared" si="88"/>
        <v>21.56389342942062</v>
      </c>
      <c r="S269" s="3">
        <f t="shared" si="93"/>
        <v>21.254129674757049</v>
      </c>
      <c r="T269" s="3">
        <f t="shared" si="90"/>
        <v>20.920643340357969</v>
      </c>
      <c r="U269" s="3">
        <f t="shared" si="91"/>
        <v>20.564546747200914</v>
      </c>
      <c r="V269" s="3">
        <f t="shared" si="92"/>
        <v>20.185212569945559</v>
      </c>
      <c r="W269" s="3"/>
      <c r="X269" s="3"/>
      <c r="Y269" s="3"/>
      <c r="Z269" s="3"/>
    </row>
    <row r="270" spans="1:26" x14ac:dyDescent="0.25">
      <c r="A270" s="1">
        <f t="shared" si="95"/>
        <v>4.1805555555555533E-2</v>
      </c>
      <c r="B270">
        <f t="shared" si="94"/>
        <v>18</v>
      </c>
      <c r="C270">
        <f t="shared" si="89"/>
        <v>0</v>
      </c>
      <c r="D270">
        <f t="shared" ref="D270:D333" si="105">B270/4.2/C$6</f>
        <v>12</v>
      </c>
      <c r="E270">
        <f t="shared" ref="E270:E333" si="106">O269+D270</f>
        <v>62.666825252592105</v>
      </c>
      <c r="F270" s="3">
        <f t="shared" ref="F270:F333" si="107">IF($C270&gt;0.5,E269+24*3600*($A270-$A269)*((E269-E269)*F$6+($Q269-E269)*F$7+F$5)/F$8,F269+24*3600*($A270-$A269)*((E269-F269)*F$6+($Q269-F269)*F$7+F$5)/F$8)</f>
        <v>51.940743920122237</v>
      </c>
      <c r="G270" s="3">
        <f t="shared" si="96"/>
        <v>51.740062012424765</v>
      </c>
      <c r="H270" s="3">
        <f t="shared" si="97"/>
        <v>51.540711759111637</v>
      </c>
      <c r="I270" s="3">
        <f t="shared" si="98"/>
        <v>51.34268390462546</v>
      </c>
      <c r="J270" s="3">
        <f t="shared" si="99"/>
        <v>51.145969205352188</v>
      </c>
      <c r="K270" s="3">
        <f t="shared" si="100"/>
        <v>50.950558419771909</v>
      </c>
      <c r="L270" s="3">
        <f t="shared" si="101"/>
        <v>50.756445887750957</v>
      </c>
      <c r="M270" s="3">
        <f t="shared" si="102"/>
        <v>50.629779721112541</v>
      </c>
      <c r="N270" s="3">
        <f t="shared" si="103"/>
        <v>50.531947134975916</v>
      </c>
      <c r="O270" s="3">
        <f t="shared" si="104"/>
        <v>50.474674629451826</v>
      </c>
      <c r="P270">
        <f t="shared" ref="P270:P333" si="108">SUM(F270:O270)/10</f>
        <v>51.105357659469945</v>
      </c>
      <c r="Q270" s="3">
        <f t="shared" ref="Q270:R333" si="109">Q269+24*3600*($A270-$A269)*((P269-Q269)*Q$6+(R269-Q269)*Q$7+Q$5)/Q$8</f>
        <v>21.841237336007389</v>
      </c>
      <c r="R270" s="3">
        <f t="shared" si="109"/>
        <v>21.561833651243276</v>
      </c>
      <c r="S270" s="3">
        <f t="shared" si="93"/>
        <v>21.252469094175563</v>
      </c>
      <c r="T270" s="3">
        <f t="shared" si="90"/>
        <v>20.91906062224491</v>
      </c>
      <c r="U270" s="3">
        <f t="shared" si="91"/>
        <v>20.562920116314032</v>
      </c>
      <c r="V270" s="3">
        <f t="shared" si="92"/>
        <v>20.18354015590182</v>
      </c>
      <c r="W270" s="3"/>
      <c r="X270" s="3"/>
      <c r="Y270" s="3"/>
      <c r="Z270" s="3"/>
    </row>
    <row r="271" spans="1:26" x14ac:dyDescent="0.25">
      <c r="A271" s="1">
        <f t="shared" si="95"/>
        <v>4.196759259259257E-2</v>
      </c>
      <c r="B271">
        <f t="shared" si="94"/>
        <v>18</v>
      </c>
      <c r="C271">
        <f t="shared" ref="C271:C334" si="110">IF(O270&gt;(B$10+C270*B$9),0,1)</f>
        <v>0</v>
      </c>
      <c r="D271">
        <f t="shared" si="105"/>
        <v>12</v>
      </c>
      <c r="E271">
        <f t="shared" si="106"/>
        <v>62.474674629451826</v>
      </c>
      <c r="F271" s="3">
        <f t="shared" si="107"/>
        <v>51.740080542894802</v>
      </c>
      <c r="G271" s="3">
        <f t="shared" si="96"/>
        <v>51.54073651458198</v>
      </c>
      <c r="H271" s="3">
        <f t="shared" si="97"/>
        <v>51.342715262957611</v>
      </c>
      <c r="I271" s="3">
        <f t="shared" si="98"/>
        <v>51.146007594168005</v>
      </c>
      <c r="J271" s="3">
        <f t="shared" si="99"/>
        <v>50.950604326223221</v>
      </c>
      <c r="K271" s="3">
        <f t="shared" si="100"/>
        <v>50.756496279213479</v>
      </c>
      <c r="L271" s="3">
        <f t="shared" si="101"/>
        <v>50.56367783073933</v>
      </c>
      <c r="M271" s="3">
        <f t="shared" si="102"/>
        <v>50.437856105211843</v>
      </c>
      <c r="N271" s="3">
        <f t="shared" si="103"/>
        <v>50.340675736316129</v>
      </c>
      <c r="O271" s="3">
        <f t="shared" si="104"/>
        <v>50.283785047495527</v>
      </c>
      <c r="P271">
        <f t="shared" si="108"/>
        <v>50.910263523980191</v>
      </c>
      <c r="Q271" s="3">
        <f t="shared" si="109"/>
        <v>21.838199145998438</v>
      </c>
      <c r="R271" s="3">
        <f t="shared" si="109"/>
        <v>21.559736390182024</v>
      </c>
      <c r="S271" s="3">
        <f t="shared" si="93"/>
        <v>21.250786020135155</v>
      </c>
      <c r="T271" s="3">
        <f t="shared" si="90"/>
        <v>20.917469379864894</v>
      </c>
      <c r="U271" s="3">
        <f t="shared" si="91"/>
        <v>20.561293354500339</v>
      </c>
      <c r="V271" s="3">
        <f t="shared" si="92"/>
        <v>20.181870946679062</v>
      </c>
      <c r="W271" s="3"/>
      <c r="X271" s="3"/>
      <c r="Y271" s="3"/>
      <c r="Z271" s="3"/>
    </row>
    <row r="272" spans="1:26" x14ac:dyDescent="0.25">
      <c r="A272" s="1">
        <f t="shared" si="95"/>
        <v>4.2129629629629607E-2</v>
      </c>
      <c r="B272">
        <f t="shared" si="94"/>
        <v>18</v>
      </c>
      <c r="C272">
        <f t="shared" si="110"/>
        <v>0</v>
      </c>
      <c r="D272">
        <f t="shared" si="105"/>
        <v>12</v>
      </c>
      <c r="E272">
        <f t="shared" si="106"/>
        <v>62.283785047495527</v>
      </c>
      <c r="F272" s="3">
        <f t="shared" si="107"/>
        <v>51.54073466691549</v>
      </c>
      <c r="G272" s="3">
        <f t="shared" si="96"/>
        <v>51.342719598791426</v>
      </c>
      <c r="H272" s="3">
        <f t="shared" si="97"/>
        <v>51.146018488844547</v>
      </c>
      <c r="I272" s="3">
        <f t="shared" si="98"/>
        <v>50.950622204513543</v>
      </c>
      <c r="J272" s="3">
        <f t="shared" si="99"/>
        <v>50.756521625021726</v>
      </c>
      <c r="K272" s="3">
        <f t="shared" si="100"/>
        <v>50.563707631658716</v>
      </c>
      <c r="L272" s="3">
        <f t="shared" si="101"/>
        <v>50.372174639507726</v>
      </c>
      <c r="M272" s="3">
        <f t="shared" si="102"/>
        <v>50.247191725483752</v>
      </c>
      <c r="N272" s="3">
        <f t="shared" si="103"/>
        <v>50.150659225714008</v>
      </c>
      <c r="O272" s="3">
        <f t="shared" si="104"/>
        <v>50.094147808152215</v>
      </c>
      <c r="P272">
        <f t="shared" si="108"/>
        <v>50.716449761460311</v>
      </c>
      <c r="Q272" s="3">
        <f t="shared" si="109"/>
        <v>21.835118402336924</v>
      </c>
      <c r="R272" s="3">
        <f t="shared" si="109"/>
        <v>21.557602257185891</v>
      </c>
      <c r="S272" s="3">
        <f t="shared" si="93"/>
        <v>21.249080381219517</v>
      </c>
      <c r="T272" s="3">
        <f t="shared" ref="T272:T335" si="111">T271+24*3600*($A272-$A271)*((S271-T271)*T$6+(U271-T271)*T$7+T$5)/T$8</f>
        <v>20.915869222908292</v>
      </c>
      <c r="U272" s="3">
        <f t="shared" ref="U272:U335" si="112">U271+24*3600*($A272-$A271)*((T271-U271)*U$6+(V271-U271)*U$7+U$5)/U$8</f>
        <v>20.559666107728368</v>
      </c>
      <c r="V272" s="3">
        <f t="shared" ref="V272:V335" si="113">V271+24*3600*($A272-$A271)*((U271-V271)*V$6+(W271-V271)*V$7+V$5)/V$8</f>
        <v>20.180204708774937</v>
      </c>
      <c r="W272" s="3"/>
      <c r="X272" s="3"/>
      <c r="Y272" s="3"/>
      <c r="Z272" s="3"/>
    </row>
    <row r="273" spans="1:26" x14ac:dyDescent="0.25">
      <c r="A273" s="1">
        <f t="shared" si="95"/>
        <v>4.2291666666666644E-2</v>
      </c>
      <c r="B273">
        <f t="shared" si="94"/>
        <v>18</v>
      </c>
      <c r="C273">
        <f t="shared" si="110"/>
        <v>0</v>
      </c>
      <c r="D273">
        <f t="shared" si="105"/>
        <v>12</v>
      </c>
      <c r="E273">
        <f t="shared" si="106"/>
        <v>62.094147808152215</v>
      </c>
      <c r="F273" s="3">
        <f t="shared" si="107"/>
        <v>51.342697225151632</v>
      </c>
      <c r="G273" s="3">
        <f t="shared" si="96"/>
        <v>51.146002257481726</v>
      </c>
      <c r="H273" s="3">
        <f t="shared" si="97"/>
        <v>50.950612488267829</v>
      </c>
      <c r="I273" s="3">
        <f t="shared" si="98"/>
        <v>50.756518845832368</v>
      </c>
      <c r="J273" s="3">
        <f t="shared" si="99"/>
        <v>50.56371227020383</v>
      </c>
      <c r="K273" s="3">
        <f t="shared" si="100"/>
        <v>50.372183703463236</v>
      </c>
      <c r="L273" s="3">
        <f t="shared" si="101"/>
        <v>50.181927597926588</v>
      </c>
      <c r="M273" s="3">
        <f t="shared" si="102"/>
        <v>50.057777903329438</v>
      </c>
      <c r="N273" s="3">
        <f t="shared" si="103"/>
        <v>49.961888953558159</v>
      </c>
      <c r="O273" s="3">
        <f t="shared" si="104"/>
        <v>49.905754278780115</v>
      </c>
      <c r="P273">
        <f t="shared" si="108"/>
        <v>50.5239075523995</v>
      </c>
      <c r="Q273" s="3">
        <f t="shared" si="109"/>
        <v>21.831996249556504</v>
      </c>
      <c r="R273" s="3">
        <f t="shared" si="109"/>
        <v>21.555431856028818</v>
      </c>
      <c r="S273" s="3">
        <f t="shared" ref="S273:S336" si="114">S272+24*3600*($A273-$A272)*((R272-S272)*S$6+(T272-S272)*S$7+S$5)/S$8</f>
        <v>21.247352131455379</v>
      </c>
      <c r="T273" s="3">
        <f t="shared" si="111"/>
        <v>20.914259785927484</v>
      </c>
      <c r="U273" s="3">
        <f t="shared" si="112"/>
        <v>20.558038027864225</v>
      </c>
      <c r="V273" s="3">
        <f t="shared" si="113"/>
        <v>20.178541200250063</v>
      </c>
      <c r="W273" s="3"/>
      <c r="X273" s="3"/>
      <c r="Y273" s="3"/>
      <c r="Z273" s="3"/>
    </row>
    <row r="274" spans="1:26" x14ac:dyDescent="0.25">
      <c r="A274" s="1">
        <f t="shared" si="95"/>
        <v>4.2453703703703681E-2</v>
      </c>
      <c r="B274">
        <f t="shared" si="94"/>
        <v>18</v>
      </c>
      <c r="C274">
        <f t="shared" si="110"/>
        <v>1</v>
      </c>
      <c r="D274">
        <f t="shared" si="105"/>
        <v>12</v>
      </c>
      <c r="E274">
        <f t="shared" si="106"/>
        <v>61.905754278780115</v>
      </c>
      <c r="F274" s="3">
        <f t="shared" si="107"/>
        <v>61.825733464428247</v>
      </c>
      <c r="G274" s="3">
        <f t="shared" si="96"/>
        <v>51.145959218647661</v>
      </c>
      <c r="H274" s="3">
        <f t="shared" si="97"/>
        <v>50.950575550762224</v>
      </c>
      <c r="I274" s="3">
        <f t="shared" si="98"/>
        <v>50.756488380009756</v>
      </c>
      <c r="J274" s="3">
        <f t="shared" si="99"/>
        <v>50.563688695190528</v>
      </c>
      <c r="K274" s="3">
        <f t="shared" si="100"/>
        <v>50.37216749673285</v>
      </c>
      <c r="L274" s="3">
        <f t="shared" si="101"/>
        <v>50.181915787103861</v>
      </c>
      <c r="M274" s="3">
        <f t="shared" si="102"/>
        <v>49.992928055604118</v>
      </c>
      <c r="N274" s="3">
        <f t="shared" si="103"/>
        <v>49.869606025637616</v>
      </c>
      <c r="O274" s="3">
        <f t="shared" si="104"/>
        <v>49.774356335531479</v>
      </c>
      <c r="P274">
        <f t="shared" si="108"/>
        <v>51.543341900964833</v>
      </c>
      <c r="Q274" s="3">
        <f t="shared" si="109"/>
        <v>21.828833788712785</v>
      </c>
      <c r="R274" s="3">
        <f t="shared" si="109"/>
        <v>21.553225782855616</v>
      </c>
      <c r="S274" s="3">
        <f t="shared" si="114"/>
        <v>21.245601247988567</v>
      </c>
      <c r="T274" s="3">
        <f t="shared" si="111"/>
        <v>20.912640727050007</v>
      </c>
      <c r="U274" s="3">
        <f t="shared" si="112"/>
        <v>20.55640877299566</v>
      </c>
      <c r="V274" s="3">
        <f t="shared" si="113"/>
        <v>20.17688017173144</v>
      </c>
      <c r="W274" s="3"/>
      <c r="X274" s="3"/>
      <c r="Y274" s="3"/>
      <c r="Z274" s="3"/>
    </row>
    <row r="275" spans="1:26" x14ac:dyDescent="0.25">
      <c r="A275" s="1">
        <f t="shared" si="95"/>
        <v>4.2615740740740718E-2</v>
      </c>
      <c r="B275">
        <f t="shared" si="94"/>
        <v>18</v>
      </c>
      <c r="C275">
        <f t="shared" si="110"/>
        <v>1</v>
      </c>
      <c r="D275">
        <f t="shared" si="105"/>
        <v>12</v>
      </c>
      <c r="E275">
        <f t="shared" si="106"/>
        <v>61.774356335531479</v>
      </c>
      <c r="F275" s="3">
        <f t="shared" si="107"/>
        <v>61.638574808846336</v>
      </c>
      <c r="G275" s="3">
        <f t="shared" si="96"/>
        <v>61.559087466590142</v>
      </c>
      <c r="H275" s="3">
        <f t="shared" si="97"/>
        <v>50.950511715781431</v>
      </c>
      <c r="I275" s="3">
        <f t="shared" si="98"/>
        <v>50.756430605681892</v>
      </c>
      <c r="J275" s="3">
        <f t="shared" si="99"/>
        <v>50.563637349401112</v>
      </c>
      <c r="K275" s="3">
        <f t="shared" si="100"/>
        <v>50.37212299581401</v>
      </c>
      <c r="L275" s="3">
        <f t="shared" si="101"/>
        <v>50.18187860534605</v>
      </c>
      <c r="M275" s="3">
        <f t="shared" si="102"/>
        <v>49.992895240447922</v>
      </c>
      <c r="N275" s="3">
        <f t="shared" si="103"/>
        <v>49.805167427158175</v>
      </c>
      <c r="O275" s="3">
        <f t="shared" si="104"/>
        <v>49.68266754405812</v>
      </c>
      <c r="P275">
        <f t="shared" si="108"/>
        <v>52.550297375912507</v>
      </c>
      <c r="Q275" s="3">
        <f t="shared" si="109"/>
        <v>21.826315547398409</v>
      </c>
      <c r="R275" s="3">
        <f t="shared" si="109"/>
        <v>21.550984625824924</v>
      </c>
      <c r="S275" s="3">
        <f t="shared" si="114"/>
        <v>21.243827728963563</v>
      </c>
      <c r="T275" s="3">
        <f t="shared" si="111"/>
        <v>20.911011726731903</v>
      </c>
      <c r="U275" s="3">
        <f t="shared" si="112"/>
        <v>20.55477800769097</v>
      </c>
      <c r="V275" s="3">
        <f t="shared" si="113"/>
        <v>20.175221367368323</v>
      </c>
      <c r="W275" s="3"/>
      <c r="X275" s="3"/>
      <c r="Y275" s="3"/>
      <c r="Z275" s="3"/>
    </row>
    <row r="276" spans="1:26" x14ac:dyDescent="0.25">
      <c r="A276" s="1">
        <f t="shared" si="95"/>
        <v>4.2777777777777755E-2</v>
      </c>
      <c r="B276">
        <f t="shared" si="94"/>
        <v>18</v>
      </c>
      <c r="C276">
        <f t="shared" si="110"/>
        <v>1</v>
      </c>
      <c r="D276">
        <f t="shared" si="105"/>
        <v>12</v>
      </c>
      <c r="E276">
        <f t="shared" si="106"/>
        <v>61.68266754405812</v>
      </c>
      <c r="F276" s="3">
        <f t="shared" si="107"/>
        <v>61.508036063610589</v>
      </c>
      <c r="G276" s="3">
        <f t="shared" si="96"/>
        <v>61.373159747103351</v>
      </c>
      <c r="H276" s="3">
        <f t="shared" si="97"/>
        <v>61.294202320462198</v>
      </c>
      <c r="I276" s="3">
        <f t="shared" si="98"/>
        <v>50.756350407992208</v>
      </c>
      <c r="J276" s="3">
        <f t="shared" si="99"/>
        <v>50.563563171960006</v>
      </c>
      <c r="K276" s="3">
        <f t="shared" si="100"/>
        <v>50.372055204054426</v>
      </c>
      <c r="L276" s="3">
        <f t="shared" si="101"/>
        <v>50.181817612824574</v>
      </c>
      <c r="M276" s="3">
        <f t="shared" si="102"/>
        <v>49.992841518293069</v>
      </c>
      <c r="N276" s="3">
        <f t="shared" si="103"/>
        <v>49.805118042494257</v>
      </c>
      <c r="O276" s="3">
        <f t="shared" si="104"/>
        <v>49.618641747959778</v>
      </c>
      <c r="P276">
        <f t="shared" si="108"/>
        <v>53.546578583675441</v>
      </c>
      <c r="Q276" s="3">
        <f t="shared" si="109"/>
        <v>21.824386566178553</v>
      </c>
      <c r="R276" s="3">
        <f t="shared" si="109"/>
        <v>21.548756807554774</v>
      </c>
      <c r="S276" s="3">
        <f t="shared" si="114"/>
        <v>21.242031591587644</v>
      </c>
      <c r="T276" s="3">
        <f t="shared" si="111"/>
        <v>20.909372486555256</v>
      </c>
      <c r="U276" s="3">
        <f t="shared" si="112"/>
        <v>20.553145403201249</v>
      </c>
      <c r="V276" s="3">
        <f t="shared" si="113"/>
        <v>20.173564525739295</v>
      </c>
      <c r="W276" s="3"/>
      <c r="X276" s="3"/>
      <c r="Y276" s="3"/>
      <c r="Z276" s="3"/>
    </row>
    <row r="277" spans="1:26" x14ac:dyDescent="0.25">
      <c r="A277" s="1">
        <f t="shared" si="95"/>
        <v>4.2939814814814792E-2</v>
      </c>
      <c r="B277">
        <f t="shared" si="94"/>
        <v>18</v>
      </c>
      <c r="C277">
        <f t="shared" si="110"/>
        <v>1</v>
      </c>
      <c r="D277">
        <f t="shared" si="105"/>
        <v>12</v>
      </c>
      <c r="E277">
        <f t="shared" si="106"/>
        <v>61.618641747959778</v>
      </c>
      <c r="F277" s="3">
        <f t="shared" si="107"/>
        <v>61.416945670872259</v>
      </c>
      <c r="G277" s="3">
        <f t="shared" si="96"/>
        <v>61.243478400294379</v>
      </c>
      <c r="H277" s="3">
        <f t="shared" si="97"/>
        <v>61.10950125923052</v>
      </c>
      <c r="I277" s="3">
        <f t="shared" si="98"/>
        <v>61.031070215433637</v>
      </c>
      <c r="J277" s="3">
        <f t="shared" si="99"/>
        <v>50.563470649046785</v>
      </c>
      <c r="K277" s="3">
        <f t="shared" si="100"/>
        <v>50.371968661254797</v>
      </c>
      <c r="L277" s="3">
        <f t="shared" si="101"/>
        <v>50.181737413135252</v>
      </c>
      <c r="M277" s="3">
        <f t="shared" si="102"/>
        <v>49.992768072513599</v>
      </c>
      <c r="N277" s="3">
        <f t="shared" si="103"/>
        <v>49.805051818612306</v>
      </c>
      <c r="O277" s="3">
        <f t="shared" si="104"/>
        <v>49.618579832652152</v>
      </c>
      <c r="P277">
        <f t="shared" si="108"/>
        <v>54.533457199304564</v>
      </c>
      <c r="Q277" s="3">
        <f t="shared" si="109"/>
        <v>21.823000172117023</v>
      </c>
      <c r="R277" s="3">
        <f t="shared" si="109"/>
        <v>21.546580125540739</v>
      </c>
      <c r="S277" s="3">
        <f t="shared" si="114"/>
        <v>21.240216219353076</v>
      </c>
      <c r="T277" s="3">
        <f t="shared" si="111"/>
        <v>20.907722728072741</v>
      </c>
      <c r="U277" s="3">
        <f t="shared" si="112"/>
        <v>20.551510637613692</v>
      </c>
      <c r="V277" s="3">
        <f t="shared" si="113"/>
        <v>20.171909380710019</v>
      </c>
      <c r="W277" s="3"/>
      <c r="X277" s="3"/>
      <c r="Y277" s="3"/>
      <c r="Z277" s="3"/>
    </row>
    <row r="278" spans="1:26" x14ac:dyDescent="0.25">
      <c r="A278" s="1">
        <f t="shared" si="95"/>
        <v>4.3101851851851829E-2</v>
      </c>
      <c r="B278">
        <f t="shared" si="94"/>
        <v>18</v>
      </c>
      <c r="C278">
        <f t="shared" si="110"/>
        <v>1</v>
      </c>
      <c r="D278">
        <f t="shared" si="105"/>
        <v>12</v>
      </c>
      <c r="E278">
        <f t="shared" si="106"/>
        <v>61.618579832652152</v>
      </c>
      <c r="F278" s="3">
        <f t="shared" si="107"/>
        <v>61.353337470787494</v>
      </c>
      <c r="G278" s="3">
        <f t="shared" si="96"/>
        <v>61.152986034213889</v>
      </c>
      <c r="H278" s="3">
        <f t="shared" si="97"/>
        <v>60.980675212106533</v>
      </c>
      <c r="I278" s="3">
        <f t="shared" si="98"/>
        <v>60.847591251983097</v>
      </c>
      <c r="J278" s="3">
        <f t="shared" si="99"/>
        <v>60.769683081811529</v>
      </c>
      <c r="K278" s="3">
        <f t="shared" si="100"/>
        <v>50.371867512533917</v>
      </c>
      <c r="L278" s="3">
        <f t="shared" si="101"/>
        <v>50.181642204660548</v>
      </c>
      <c r="M278" s="3">
        <f t="shared" si="102"/>
        <v>49.992679164861798</v>
      </c>
      <c r="N278" s="3">
        <f t="shared" si="103"/>
        <v>49.804969619844286</v>
      </c>
      <c r="O278" s="3">
        <f t="shared" si="104"/>
        <v>49.618504807635674</v>
      </c>
      <c r="P278">
        <f t="shared" si="108"/>
        <v>55.507393636043865</v>
      </c>
      <c r="Q278" s="3">
        <f t="shared" si="109"/>
        <v>21.822116349436548</v>
      </c>
      <c r="R278" s="3">
        <f t="shared" si="109"/>
        <v>21.544484055367942</v>
      </c>
      <c r="S278" s="3">
        <f t="shared" si="114"/>
        <v>21.23838714839659</v>
      </c>
      <c r="T278" s="3">
        <f t="shared" si="111"/>
        <v>20.90606242613023</v>
      </c>
      <c r="U278" s="3">
        <f t="shared" si="112"/>
        <v>20.549873395962567</v>
      </c>
      <c r="V278" s="3">
        <f t="shared" si="113"/>
        <v>20.170255662241665</v>
      </c>
      <c r="W278" s="3"/>
      <c r="X278" s="3"/>
      <c r="Y278" s="3"/>
      <c r="Z278" s="3"/>
    </row>
    <row r="279" spans="1:26" x14ac:dyDescent="0.25">
      <c r="A279" s="1">
        <f t="shared" si="95"/>
        <v>4.3263888888888866E-2</v>
      </c>
      <c r="B279">
        <f t="shared" si="94"/>
        <v>18</v>
      </c>
      <c r="C279">
        <f t="shared" si="110"/>
        <v>1</v>
      </c>
      <c r="D279">
        <f t="shared" si="105"/>
        <v>12</v>
      </c>
      <c r="E279">
        <f t="shared" si="106"/>
        <v>61.618504807635674</v>
      </c>
      <c r="F279" s="3">
        <f t="shared" si="107"/>
        <v>61.353270076097381</v>
      </c>
      <c r="G279" s="3">
        <f t="shared" si="96"/>
        <v>61.089795996645158</v>
      </c>
      <c r="H279" s="3">
        <f t="shared" si="97"/>
        <v>60.890780236315372</v>
      </c>
      <c r="I279" s="3">
        <f t="shared" si="98"/>
        <v>60.719618153022068</v>
      </c>
      <c r="J279" s="3">
        <f t="shared" si="99"/>
        <v>60.587421419299453</v>
      </c>
      <c r="K279" s="3">
        <f t="shared" si="100"/>
        <v>60.510032636929026</v>
      </c>
      <c r="L279" s="3">
        <f t="shared" si="101"/>
        <v>50.18153583811327</v>
      </c>
      <c r="M279" s="3">
        <f t="shared" si="102"/>
        <v>49.992578698959058</v>
      </c>
      <c r="N279" s="3">
        <f t="shared" si="103"/>
        <v>49.80487541275896</v>
      </c>
      <c r="O279" s="3">
        <f t="shared" si="104"/>
        <v>49.618417264708235</v>
      </c>
      <c r="P279">
        <f t="shared" si="108"/>
        <v>56.4748325732848</v>
      </c>
      <c r="Q279" s="3">
        <f t="shared" si="109"/>
        <v>21.821697971190961</v>
      </c>
      <c r="R279" s="3">
        <f t="shared" si="109"/>
        <v>21.542491532464751</v>
      </c>
      <c r="S279" s="3">
        <f t="shared" si="114"/>
        <v>21.236551201325941</v>
      </c>
      <c r="T279" s="3">
        <f t="shared" si="111"/>
        <v>20.904391924577141</v>
      </c>
      <c r="U279" s="3">
        <f t="shared" si="112"/>
        <v>20.548233386713839</v>
      </c>
      <c r="V279" s="3">
        <f t="shared" si="113"/>
        <v>20.168603097150516</v>
      </c>
      <c r="W279" s="3"/>
      <c r="X279" s="3"/>
      <c r="Y279" s="3"/>
      <c r="Z279" s="3"/>
    </row>
    <row r="280" spans="1:26" x14ac:dyDescent="0.25">
      <c r="A280" s="1">
        <f t="shared" si="95"/>
        <v>4.3425925925925903E-2</v>
      </c>
      <c r="B280">
        <f t="shared" si="94"/>
        <v>18</v>
      </c>
      <c r="C280">
        <f t="shared" si="110"/>
        <v>1</v>
      </c>
      <c r="D280">
        <f t="shared" si="105"/>
        <v>12</v>
      </c>
      <c r="E280">
        <f t="shared" si="106"/>
        <v>61.618417264708235</v>
      </c>
      <c r="F280" s="3">
        <f t="shared" si="107"/>
        <v>61.353192762059379</v>
      </c>
      <c r="G280" s="3">
        <f t="shared" si="96"/>
        <v>61.089726262064673</v>
      </c>
      <c r="H280" s="3">
        <f t="shared" si="97"/>
        <v>60.828008676475463</v>
      </c>
      <c r="I280" s="3">
        <f t="shared" si="98"/>
        <v>60.630319687881212</v>
      </c>
      <c r="J280" s="3">
        <f t="shared" si="99"/>
        <v>60.460298685143194</v>
      </c>
      <c r="K280" s="3">
        <f t="shared" si="100"/>
        <v>60.328983262978731</v>
      </c>
      <c r="L280" s="3">
        <f t="shared" si="101"/>
        <v>60.252110405824105</v>
      </c>
      <c r="M280" s="3">
        <f t="shared" si="102"/>
        <v>49.992470252333788</v>
      </c>
      <c r="N280" s="3">
        <f t="shared" si="103"/>
        <v>49.804772827440601</v>
      </c>
      <c r="O280" s="3">
        <f t="shared" si="104"/>
        <v>49.618320896481841</v>
      </c>
      <c r="P280">
        <f t="shared" si="108"/>
        <v>57.435820371868296</v>
      </c>
      <c r="Q280" s="3">
        <f t="shared" si="109"/>
        <v>21.821715773884534</v>
      </c>
      <c r="R280" s="3">
        <f t="shared" si="109"/>
        <v>21.540620159995868</v>
      </c>
      <c r="S280" s="3">
        <f t="shared" si="114"/>
        <v>21.234715875133244</v>
      </c>
      <c r="T280" s="3">
        <f t="shared" si="111"/>
        <v>20.902711976299127</v>
      </c>
      <c r="U280" s="3">
        <f t="shared" si="112"/>
        <v>20.546590364094836</v>
      </c>
      <c r="V280" s="3">
        <f t="shared" si="113"/>
        <v>20.166951410968334</v>
      </c>
      <c r="W280" s="3"/>
      <c r="X280" s="3"/>
      <c r="Y280" s="3"/>
      <c r="Z280" s="3"/>
    </row>
    <row r="281" spans="1:26" x14ac:dyDescent="0.25">
      <c r="A281" s="1">
        <f t="shared" si="95"/>
        <v>4.3587962962962939E-2</v>
      </c>
      <c r="B281">
        <f t="shared" si="94"/>
        <v>18</v>
      </c>
      <c r="C281">
        <f t="shared" si="110"/>
        <v>1</v>
      </c>
      <c r="D281">
        <f t="shared" si="105"/>
        <v>12</v>
      </c>
      <c r="E281">
        <f t="shared" si="106"/>
        <v>61.618320896481841</v>
      </c>
      <c r="F281" s="3">
        <f t="shared" si="107"/>
        <v>61.353105921436075</v>
      </c>
      <c r="G281" s="3">
        <f t="shared" si="96"/>
        <v>61.089649582138215</v>
      </c>
      <c r="H281" s="3">
        <f t="shared" si="97"/>
        <v>60.827939525476808</v>
      </c>
      <c r="I281" s="3">
        <f t="shared" si="98"/>
        <v>60.567966723791521</v>
      </c>
      <c r="J281" s="3">
        <f t="shared" si="99"/>
        <v>60.3715956617879</v>
      </c>
      <c r="K281" s="3">
        <f t="shared" si="100"/>
        <v>60.202708132401469</v>
      </c>
      <c r="L281" s="3">
        <f t="shared" si="101"/>
        <v>60.072268146384772</v>
      </c>
      <c r="M281" s="3">
        <f t="shared" si="102"/>
        <v>59.995907774944506</v>
      </c>
      <c r="N281" s="3">
        <f t="shared" si="103"/>
        <v>49.80466522247746</v>
      </c>
      <c r="O281" s="3">
        <f t="shared" si="104"/>
        <v>49.618219113750229</v>
      </c>
      <c r="P281">
        <f t="shared" si="108"/>
        <v>58.390402580458897</v>
      </c>
      <c r="Q281" s="3">
        <f t="shared" si="109"/>
        <v>21.822143817378933</v>
      </c>
      <c r="R281" s="3">
        <f t="shared" si="109"/>
        <v>21.538883553027691</v>
      </c>
      <c r="S281" s="3">
        <f t="shared" si="114"/>
        <v>21.232888902155238</v>
      </c>
      <c r="T281" s="3">
        <f t="shared" si="111"/>
        <v>20.901023736363214</v>
      </c>
      <c r="U281" s="3">
        <f t="shared" si="112"/>
        <v>20.544944150230283</v>
      </c>
      <c r="V281" s="3">
        <f t="shared" si="113"/>
        <v>20.165300331235578</v>
      </c>
      <c r="W281" s="3"/>
      <c r="X281" s="3"/>
      <c r="Y281" s="3"/>
      <c r="Z281" s="3"/>
    </row>
    <row r="282" spans="1:26" x14ac:dyDescent="0.25">
      <c r="A282" s="1">
        <f t="shared" si="95"/>
        <v>4.3749999999999976E-2</v>
      </c>
      <c r="B282">
        <f t="shared" si="94"/>
        <v>18</v>
      </c>
      <c r="C282">
        <f t="shared" si="110"/>
        <v>1</v>
      </c>
      <c r="D282">
        <f t="shared" si="105"/>
        <v>12</v>
      </c>
      <c r="E282">
        <f t="shared" si="106"/>
        <v>61.618219113750229</v>
      </c>
      <c r="F282" s="3">
        <f t="shared" si="107"/>
        <v>61.353013049287824</v>
      </c>
      <c r="G282" s="3">
        <f t="shared" si="96"/>
        <v>61.089566174075692</v>
      </c>
      <c r="H282" s="3">
        <f t="shared" si="97"/>
        <v>60.827866210373152</v>
      </c>
      <c r="I282" s="3">
        <f t="shared" si="98"/>
        <v>60.567900887422823</v>
      </c>
      <c r="J282" s="3">
        <f t="shared" si="99"/>
        <v>60.30966123774877</v>
      </c>
      <c r="K282" s="3">
        <f t="shared" si="100"/>
        <v>60.114599316158504</v>
      </c>
      <c r="L282" s="3">
        <f t="shared" si="101"/>
        <v>59.94683770363465</v>
      </c>
      <c r="M282" s="3">
        <f t="shared" si="102"/>
        <v>59.817267317524731</v>
      </c>
      <c r="N282" s="3">
        <f t="shared" si="103"/>
        <v>59.741416015227401</v>
      </c>
      <c r="O282" s="3">
        <f t="shared" si="104"/>
        <v>49.618115079776807</v>
      </c>
      <c r="P282">
        <f t="shared" si="108"/>
        <v>59.338624299123033</v>
      </c>
      <c r="Q282" s="3">
        <f t="shared" si="109"/>
        <v>21.82295897075673</v>
      </c>
      <c r="R282" s="3">
        <f t="shared" si="109"/>
        <v>21.537292145971207</v>
      </c>
      <c r="S282" s="3">
        <f t="shared" si="114"/>
        <v>21.231077966110867</v>
      </c>
      <c r="T282" s="3">
        <f t="shared" si="111"/>
        <v>20.899328726939352</v>
      </c>
      <c r="U282" s="3">
        <f t="shared" si="112"/>
        <v>20.543294653929959</v>
      </c>
      <c r="V282" s="3">
        <f t="shared" si="113"/>
        <v>20.163649592113593</v>
      </c>
      <c r="W282" s="3"/>
      <c r="X282" s="3"/>
      <c r="Y282" s="3"/>
      <c r="Z282" s="3"/>
    </row>
    <row r="283" spans="1:26" x14ac:dyDescent="0.25">
      <c r="A283" s="1">
        <f t="shared" si="95"/>
        <v>4.3912037037037013E-2</v>
      </c>
      <c r="B283">
        <f t="shared" si="94"/>
        <v>18</v>
      </c>
      <c r="C283">
        <f t="shared" si="110"/>
        <v>1</v>
      </c>
      <c r="D283">
        <f t="shared" si="105"/>
        <v>12</v>
      </c>
      <c r="E283">
        <f t="shared" si="106"/>
        <v>61.618115079776807</v>
      </c>
      <c r="F283" s="3">
        <f t="shared" si="107"/>
        <v>61.352917379463605</v>
      </c>
      <c r="G283" s="3">
        <f t="shared" si="96"/>
        <v>61.089479355430953</v>
      </c>
      <c r="H283" s="3">
        <f t="shared" si="97"/>
        <v>60.827788792720234</v>
      </c>
      <c r="I283" s="3">
        <f t="shared" si="98"/>
        <v>60.567833495442379</v>
      </c>
      <c r="J283" s="3">
        <f t="shared" si="99"/>
        <v>60.309601274645047</v>
      </c>
      <c r="K283" s="3">
        <f t="shared" si="100"/>
        <v>60.053083222635493</v>
      </c>
      <c r="L283" s="3">
        <f t="shared" si="101"/>
        <v>59.859321713855827</v>
      </c>
      <c r="M283" s="3">
        <f t="shared" si="102"/>
        <v>59.692678512082132</v>
      </c>
      <c r="N283" s="3">
        <f t="shared" si="103"/>
        <v>59.56397192854628</v>
      </c>
      <c r="O283" s="3">
        <f t="shared" si="104"/>
        <v>59.488626301597598</v>
      </c>
      <c r="P283">
        <f t="shared" si="108"/>
        <v>60.280530197641966</v>
      </c>
      <c r="Q283" s="3">
        <f t="shared" si="109"/>
        <v>21.824140491190981</v>
      </c>
      <c r="R283" s="3">
        <f t="shared" si="109"/>
        <v>21.535853831115972</v>
      </c>
      <c r="S283" s="3">
        <f t="shared" si="114"/>
        <v>21.229290511959086</v>
      </c>
      <c r="T283" s="3">
        <f t="shared" si="111"/>
        <v>20.897628788570699</v>
      </c>
      <c r="U283" s="3">
        <f t="shared" si="112"/>
        <v>20.541641884713471</v>
      </c>
      <c r="V283" s="3">
        <f t="shared" si="113"/>
        <v>20.161998939989125</v>
      </c>
      <c r="W283" s="3"/>
      <c r="X283" s="3"/>
      <c r="Y283" s="3"/>
      <c r="Z283" s="3"/>
    </row>
    <row r="284" spans="1:26" x14ac:dyDescent="0.25">
      <c r="A284" s="1">
        <f t="shared" si="95"/>
        <v>4.407407407407405E-2</v>
      </c>
      <c r="B284">
        <f t="shared" si="94"/>
        <v>18</v>
      </c>
      <c r="C284">
        <f t="shared" si="110"/>
        <v>0</v>
      </c>
      <c r="D284">
        <f t="shared" si="105"/>
        <v>12</v>
      </c>
      <c r="E284">
        <f t="shared" si="106"/>
        <v>71.488626301597606</v>
      </c>
      <c r="F284" s="3">
        <f t="shared" si="107"/>
        <v>61.089392200208458</v>
      </c>
      <c r="G284" s="3">
        <f t="shared" si="96"/>
        <v>60.827710429669352</v>
      </c>
      <c r="H284" s="3">
        <f t="shared" si="97"/>
        <v>60.567764470710038</v>
      </c>
      <c r="I284" s="3">
        <f t="shared" si="98"/>
        <v>60.309542208747366</v>
      </c>
      <c r="J284" s="3">
        <f t="shared" si="99"/>
        <v>60.053031536088689</v>
      </c>
      <c r="K284" s="3">
        <f t="shared" si="100"/>
        <v>59.798223604425864</v>
      </c>
      <c r="L284" s="3">
        <f t="shared" si="101"/>
        <v>59.605753839038059</v>
      </c>
      <c r="M284" s="3">
        <f t="shared" si="102"/>
        <v>59.440221591942858</v>
      </c>
      <c r="N284" s="3">
        <f t="shared" si="103"/>
        <v>59.312373052297247</v>
      </c>
      <c r="O284" s="3">
        <f t="shared" si="104"/>
        <v>59.237529729528219</v>
      </c>
      <c r="P284">
        <f t="shared" si="108"/>
        <v>60.024154266265612</v>
      </c>
      <c r="Q284" s="3">
        <f t="shared" si="109"/>
        <v>21.825669677239372</v>
      </c>
      <c r="R284" s="3">
        <f t="shared" si="109"/>
        <v>21.534574464980242</v>
      </c>
      <c r="S284" s="3">
        <f t="shared" si="114"/>
        <v>21.227533623662879</v>
      </c>
      <c r="T284" s="3">
        <f t="shared" si="111"/>
        <v>20.895926025937882</v>
      </c>
      <c r="U284" s="3">
        <f t="shared" si="112"/>
        <v>20.539985961852771</v>
      </c>
      <c r="V284" s="3">
        <f t="shared" si="113"/>
        <v>20.160348139668216</v>
      </c>
      <c r="W284" s="3"/>
      <c r="X284" s="3"/>
      <c r="Y284" s="3"/>
      <c r="Z284" s="3"/>
    </row>
    <row r="285" spans="1:26" x14ac:dyDescent="0.25">
      <c r="A285" s="1">
        <f t="shared" si="95"/>
        <v>4.4236111111111087E-2</v>
      </c>
      <c r="B285">
        <f t="shared" si="94"/>
        <v>18</v>
      </c>
      <c r="C285">
        <f t="shared" si="110"/>
        <v>0</v>
      </c>
      <c r="D285">
        <f t="shared" si="105"/>
        <v>12</v>
      </c>
      <c r="E285">
        <f t="shared" si="106"/>
        <v>71.237529729528219</v>
      </c>
      <c r="F285" s="3">
        <f t="shared" si="107"/>
        <v>60.82763405005533</v>
      </c>
      <c r="G285" s="3">
        <f t="shared" si="96"/>
        <v>60.567696824653154</v>
      </c>
      <c r="H285" s="3">
        <f t="shared" si="97"/>
        <v>60.309483838753565</v>
      </c>
      <c r="I285" s="3">
        <f t="shared" si="98"/>
        <v>60.052983058537315</v>
      </c>
      <c r="J285" s="3">
        <f t="shared" si="99"/>
        <v>59.798182457029696</v>
      </c>
      <c r="K285" s="3">
        <f t="shared" si="100"/>
        <v>59.545073244911286</v>
      </c>
      <c r="L285" s="3">
        <f t="shared" si="101"/>
        <v>59.353886611292737</v>
      </c>
      <c r="M285" s="3">
        <f t="shared" si="102"/>
        <v>59.1894579125115</v>
      </c>
      <c r="N285" s="3">
        <f t="shared" si="103"/>
        <v>59.062461696463529</v>
      </c>
      <c r="O285" s="3">
        <f t="shared" si="104"/>
        <v>58.98811732917963</v>
      </c>
      <c r="P285">
        <f t="shared" si="108"/>
        <v>59.769497702338775</v>
      </c>
      <c r="Q285" s="3">
        <f t="shared" si="109"/>
        <v>21.826856673036328</v>
      </c>
      <c r="R285" s="3">
        <f t="shared" si="109"/>
        <v>21.533458270946166</v>
      </c>
      <c r="S285" s="3">
        <f t="shared" si="114"/>
        <v>21.225813950714343</v>
      </c>
      <c r="T285" s="3">
        <f t="shared" si="111"/>
        <v>20.894222753292674</v>
      </c>
      <c r="U285" s="3">
        <f t="shared" si="112"/>
        <v>20.538327118785809</v>
      </c>
      <c r="V285" s="3">
        <f t="shared" si="113"/>
        <v>20.158696980769523</v>
      </c>
      <c r="W285" s="3"/>
      <c r="X285" s="3"/>
      <c r="Y285" s="3"/>
      <c r="Z285" s="3"/>
    </row>
    <row r="286" spans="1:26" x14ac:dyDescent="0.25">
      <c r="A286" s="1">
        <f t="shared" si="95"/>
        <v>4.4398148148148124E-2</v>
      </c>
      <c r="B286">
        <f t="shared" si="94"/>
        <v>18</v>
      </c>
      <c r="C286">
        <f t="shared" si="110"/>
        <v>0</v>
      </c>
      <c r="D286">
        <f t="shared" si="105"/>
        <v>12</v>
      </c>
      <c r="E286">
        <f t="shared" si="106"/>
        <v>70.98811732917963</v>
      </c>
      <c r="F286" s="3">
        <f t="shared" si="107"/>
        <v>60.56762886754187</v>
      </c>
      <c r="G286" s="3">
        <f t="shared" si="96"/>
        <v>60.309424556975706</v>
      </c>
      <c r="H286" s="3">
        <f t="shared" si="97"/>
        <v>60.052932990982114</v>
      </c>
      <c r="I286" s="3">
        <f t="shared" si="98"/>
        <v>59.79814221596731</v>
      </c>
      <c r="J286" s="3">
        <f t="shared" si="99"/>
        <v>59.545040285136409</v>
      </c>
      <c r="K286" s="3">
        <f t="shared" si="100"/>
        <v>59.293618467765455</v>
      </c>
      <c r="L286" s="3">
        <f t="shared" si="101"/>
        <v>59.103706411704358</v>
      </c>
      <c r="M286" s="3">
        <f t="shared" si="102"/>
        <v>58.940373904248332</v>
      </c>
      <c r="N286" s="3">
        <f t="shared" si="103"/>
        <v>58.81422432964068</v>
      </c>
      <c r="O286" s="3">
        <f t="shared" si="104"/>
        <v>58.740375591472009</v>
      </c>
      <c r="P286">
        <f t="shared" si="108"/>
        <v>59.51654676214342</v>
      </c>
      <c r="Q286" s="3">
        <f t="shared" si="109"/>
        <v>21.827738017729139</v>
      </c>
      <c r="R286" s="3">
        <f t="shared" si="109"/>
        <v>21.532461056676251</v>
      </c>
      <c r="S286" s="3">
        <f t="shared" si="114"/>
        <v>21.224137669311055</v>
      </c>
      <c r="T286" s="3">
        <f t="shared" si="111"/>
        <v>20.892521442696712</v>
      </c>
      <c r="U286" s="3">
        <f t="shared" si="112"/>
        <v>20.536665703540148</v>
      </c>
      <c r="V286" s="3">
        <f t="shared" si="113"/>
        <v>20.157045283979052</v>
      </c>
      <c r="W286" s="3"/>
      <c r="X286" s="3"/>
      <c r="Y286" s="3"/>
      <c r="Z286" s="3"/>
    </row>
    <row r="287" spans="1:26" x14ac:dyDescent="0.25">
      <c r="A287" s="1">
        <f t="shared" si="95"/>
        <v>4.4560185185185161E-2</v>
      </c>
      <c r="B287">
        <f t="shared" si="94"/>
        <v>18</v>
      </c>
      <c r="C287">
        <f t="shared" si="110"/>
        <v>0</v>
      </c>
      <c r="D287">
        <f t="shared" si="105"/>
        <v>12</v>
      </c>
      <c r="E287">
        <f t="shared" si="106"/>
        <v>70.740375591472002</v>
      </c>
      <c r="F287" s="3">
        <f t="shared" si="107"/>
        <v>60.309362928543116</v>
      </c>
      <c r="G287" s="3">
        <f t="shared" si="96"/>
        <v>60.052879980047393</v>
      </c>
      <c r="H287" s="3">
        <f t="shared" si="97"/>
        <v>59.798098357827094</v>
      </c>
      <c r="I287" s="3">
        <f t="shared" si="98"/>
        <v>59.545006187979055</v>
      </c>
      <c r="J287" s="3">
        <f t="shared" si="99"/>
        <v>59.293591603353697</v>
      </c>
      <c r="K287" s="3">
        <f t="shared" si="100"/>
        <v>59.043845931431882</v>
      </c>
      <c r="L287" s="3">
        <f t="shared" si="101"/>
        <v>58.855199955744524</v>
      </c>
      <c r="M287" s="3">
        <f t="shared" si="102"/>
        <v>58.692956331671539</v>
      </c>
      <c r="N287" s="3">
        <f t="shared" si="103"/>
        <v>58.567647754227934</v>
      </c>
      <c r="O287" s="3">
        <f t="shared" si="104"/>
        <v>58.494291340980389</v>
      </c>
      <c r="P287">
        <f t="shared" si="108"/>
        <v>59.265288037180653</v>
      </c>
      <c r="Q287" s="3">
        <f t="shared" si="109"/>
        <v>21.828344570875672</v>
      </c>
      <c r="R287" s="3">
        <f t="shared" si="109"/>
        <v>21.531547806834389</v>
      </c>
      <c r="S287" s="3">
        <f t="shared" si="114"/>
        <v>21.222507170563613</v>
      </c>
      <c r="T287" s="3">
        <f t="shared" si="111"/>
        <v>20.890824676818756</v>
      </c>
      <c r="U287" s="3">
        <f t="shared" si="112"/>
        <v>20.535002175911831</v>
      </c>
      <c r="V287" s="3">
        <f t="shared" si="113"/>
        <v>20.155392906896715</v>
      </c>
      <c r="W287" s="3"/>
      <c r="X287" s="3"/>
      <c r="Y287" s="3"/>
      <c r="Z287" s="3"/>
    </row>
    <row r="288" spans="1:26" x14ac:dyDescent="0.25">
      <c r="A288" s="1">
        <f t="shared" si="95"/>
        <v>4.4722222222222198E-2</v>
      </c>
      <c r="B288">
        <f t="shared" si="94"/>
        <v>18</v>
      </c>
      <c r="C288">
        <f t="shared" si="110"/>
        <v>0</v>
      </c>
      <c r="D288">
        <f t="shared" si="105"/>
        <v>12</v>
      </c>
      <c r="E288">
        <f t="shared" si="106"/>
        <v>70.494291340980396</v>
      </c>
      <c r="F288" s="3">
        <f t="shared" si="107"/>
        <v>60.052822806158666</v>
      </c>
      <c r="G288" s="3">
        <f t="shared" si="96"/>
        <v>59.798049743986248</v>
      </c>
      <c r="H288" s="3">
        <f t="shared" si="97"/>
        <v>59.544966665914082</v>
      </c>
      <c r="I288" s="3">
        <f t="shared" si="98"/>
        <v>59.293561777198363</v>
      </c>
      <c r="J288" s="3">
        <f t="shared" si="99"/>
        <v>59.043823289803846</v>
      </c>
      <c r="K288" s="3">
        <f t="shared" si="100"/>
        <v>58.795742589028173</v>
      </c>
      <c r="L288" s="3">
        <f t="shared" si="101"/>
        <v>58.608354253178732</v>
      </c>
      <c r="M288" s="3">
        <f t="shared" si="102"/>
        <v>58.44719225326623</v>
      </c>
      <c r="N288" s="3">
        <f t="shared" si="103"/>
        <v>58.322719066338919</v>
      </c>
      <c r="O288" s="3">
        <f t="shared" si="104"/>
        <v>58.24985169584636</v>
      </c>
      <c r="P288">
        <f t="shared" si="108"/>
        <v>59.015708414071959</v>
      </c>
      <c r="Q288" s="3">
        <f t="shared" si="109"/>
        <v>21.828702555801179</v>
      </c>
      <c r="R288" s="3">
        <f t="shared" si="109"/>
        <v>21.530690735778325</v>
      </c>
      <c r="S288" s="3">
        <f t="shared" si="114"/>
        <v>21.220922240540428</v>
      </c>
      <c r="T288" s="3">
        <f t="shared" si="111"/>
        <v>20.88913487631741</v>
      </c>
      <c r="U288" s="3">
        <f t="shared" si="112"/>
        <v>20.533337102144259</v>
      </c>
      <c r="V288" s="3">
        <f t="shared" si="113"/>
        <v>20.153739749276159</v>
      </c>
      <c r="W288" s="3"/>
      <c r="X288" s="3"/>
      <c r="Y288" s="3"/>
      <c r="Z288" s="3"/>
    </row>
    <row r="289" spans="1:26" x14ac:dyDescent="0.25">
      <c r="A289" s="1">
        <f t="shared" si="95"/>
        <v>4.4884259259259235E-2</v>
      </c>
      <c r="B289">
        <f t="shared" si="94"/>
        <v>18</v>
      </c>
      <c r="C289">
        <f t="shared" si="110"/>
        <v>0</v>
      </c>
      <c r="D289">
        <f t="shared" si="105"/>
        <v>12</v>
      </c>
      <c r="E289">
        <f t="shared" si="106"/>
        <v>70.24985169584636</v>
      </c>
      <c r="F289" s="3">
        <f t="shared" si="107"/>
        <v>59.797995337822947</v>
      </c>
      <c r="G289" s="3">
        <f t="shared" si="96"/>
        <v>59.544920762731678</v>
      </c>
      <c r="H289" s="3">
        <f t="shared" si="97"/>
        <v>59.293524905179993</v>
      </c>
      <c r="I289" s="3">
        <f t="shared" si="98"/>
        <v>59.043796049055715</v>
      </c>
      <c r="J289" s="3">
        <f t="shared" si="99"/>
        <v>58.795722484910499</v>
      </c>
      <c r="K289" s="3">
        <f t="shared" si="100"/>
        <v>58.54929565547333</v>
      </c>
      <c r="L289" s="3">
        <f t="shared" si="101"/>
        <v>58.363156575196214</v>
      </c>
      <c r="M289" s="3">
        <f t="shared" si="102"/>
        <v>58.203068988616465</v>
      </c>
      <c r="N289" s="3">
        <f t="shared" si="103"/>
        <v>58.079425622935332</v>
      </c>
      <c r="O289" s="3">
        <f t="shared" si="104"/>
        <v>58.007044034912724</v>
      </c>
      <c r="P289">
        <f t="shared" si="108"/>
        <v>58.767795041683485</v>
      </c>
      <c r="Q289" s="3">
        <f t="shared" si="109"/>
        <v>21.828834392996992</v>
      </c>
      <c r="R289" s="3">
        <f t="shared" si="109"/>
        <v>21.529867768513274</v>
      </c>
      <c r="S289" s="3">
        <f t="shared" si="114"/>
        <v>21.219380919711469</v>
      </c>
      <c r="T289" s="3">
        <f t="shared" si="111"/>
        <v>20.8874541476209</v>
      </c>
      <c r="U289" s="3">
        <f t="shared" si="112"/>
        <v>20.531671131635612</v>
      </c>
      <c r="V289" s="3">
        <f t="shared" si="113"/>
        <v>20.152085757525313</v>
      </c>
      <c r="W289" s="3"/>
      <c r="X289" s="3"/>
      <c r="Y289" s="3"/>
      <c r="Z289" s="3"/>
    </row>
    <row r="290" spans="1:26" x14ac:dyDescent="0.25">
      <c r="A290" s="1">
        <f t="shared" si="95"/>
        <v>4.5046296296296272E-2</v>
      </c>
      <c r="B290">
        <f t="shared" si="94"/>
        <v>18</v>
      </c>
      <c r="C290">
        <f t="shared" si="110"/>
        <v>0</v>
      </c>
      <c r="D290">
        <f t="shared" si="105"/>
        <v>12</v>
      </c>
      <c r="E290">
        <f t="shared" si="106"/>
        <v>70.007044034912724</v>
      </c>
      <c r="F290" s="3">
        <f t="shared" si="107"/>
        <v>59.544867598190777</v>
      </c>
      <c r="G290" s="3">
        <f t="shared" si="96"/>
        <v>59.293480186933444</v>
      </c>
      <c r="H290" s="3">
        <f t="shared" si="97"/>
        <v>59.043760301765438</v>
      </c>
      <c r="I290" s="3">
        <f t="shared" si="98"/>
        <v>58.795696304681989</v>
      </c>
      <c r="J290" s="3">
        <f t="shared" si="99"/>
        <v>58.549276564297742</v>
      </c>
      <c r="K290" s="3">
        <f t="shared" si="100"/>
        <v>58.304492580390153</v>
      </c>
      <c r="L290" s="3">
        <f t="shared" si="101"/>
        <v>58.119594427314887</v>
      </c>
      <c r="M290" s="3">
        <f t="shared" si="102"/>
        <v>57.960574091312338</v>
      </c>
      <c r="N290" s="3">
        <f t="shared" si="103"/>
        <v>57.837755014735741</v>
      </c>
      <c r="O290" s="3">
        <f t="shared" si="104"/>
        <v>57.765855970633282</v>
      </c>
      <c r="P290">
        <f t="shared" si="108"/>
        <v>58.521535304025591</v>
      </c>
      <c r="Q290" s="3">
        <f t="shared" si="109"/>
        <v>21.828759368359002</v>
      </c>
      <c r="R290" s="3">
        <f t="shared" si="109"/>
        <v>21.529061352811009</v>
      </c>
      <c r="S290" s="3">
        <f t="shared" si="114"/>
        <v>21.217880125081255</v>
      </c>
      <c r="T290" s="3">
        <f t="shared" si="111"/>
        <v>20.88578421054827</v>
      </c>
      <c r="U290" s="3">
        <f t="shared" si="112"/>
        <v>20.53000496656686</v>
      </c>
      <c r="V290" s="3">
        <f t="shared" si="113"/>
        <v>20.150430927261421</v>
      </c>
      <c r="W290" s="3"/>
      <c r="X290" s="3"/>
      <c r="Y290" s="3"/>
      <c r="Z290" s="3"/>
    </row>
    <row r="291" spans="1:26" x14ac:dyDescent="0.25">
      <c r="A291" s="1">
        <f t="shared" si="95"/>
        <v>4.5208333333333309E-2</v>
      </c>
      <c r="B291">
        <f t="shared" si="94"/>
        <v>18</v>
      </c>
      <c r="C291">
        <f t="shared" si="110"/>
        <v>0</v>
      </c>
      <c r="D291">
        <f t="shared" si="105"/>
        <v>12</v>
      </c>
      <c r="E291">
        <f t="shared" si="106"/>
        <v>69.765855970633282</v>
      </c>
      <c r="F291" s="3">
        <f t="shared" si="107"/>
        <v>59.293426876658565</v>
      </c>
      <c r="G291" s="3">
        <f t="shared" si="96"/>
        <v>59.043715381476282</v>
      </c>
      <c r="H291" s="3">
        <f t="shared" si="97"/>
        <v>58.795660295542731</v>
      </c>
      <c r="I291" s="3">
        <f t="shared" si="98"/>
        <v>58.549250058439839</v>
      </c>
      <c r="J291" s="3">
        <f t="shared" si="99"/>
        <v>58.304473116324814</v>
      </c>
      <c r="K291" s="3">
        <f t="shared" si="100"/>
        <v>58.061321025643281</v>
      </c>
      <c r="L291" s="3">
        <f t="shared" si="101"/>
        <v>57.877655526921849</v>
      </c>
      <c r="M291" s="3">
        <f t="shared" si="102"/>
        <v>57.719695326492648</v>
      </c>
      <c r="N291" s="3">
        <f t="shared" si="103"/>
        <v>57.597695043759899</v>
      </c>
      <c r="O291" s="3">
        <f t="shared" si="104"/>
        <v>57.526275326618119</v>
      </c>
      <c r="P291">
        <f t="shared" si="108"/>
        <v>58.276916797787806</v>
      </c>
      <c r="Q291" s="3">
        <f t="shared" si="109"/>
        <v>21.828494171105294</v>
      </c>
      <c r="R291" s="3">
        <f t="shared" si="109"/>
        <v>21.528257527958285</v>
      </c>
      <c r="S291" s="3">
        <f t="shared" si="114"/>
        <v>21.21641609700503</v>
      </c>
      <c r="T291" s="3">
        <f t="shared" si="111"/>
        <v>20.884126377486879</v>
      </c>
      <c r="U291" s="3">
        <f t="shared" si="112"/>
        <v>20.528339330894177</v>
      </c>
      <c r="V291" s="3">
        <f t="shared" si="113"/>
        <v>20.148775303561191</v>
      </c>
      <c r="W291" s="3"/>
      <c r="X291" s="3"/>
      <c r="Y291" s="3"/>
      <c r="Z291" s="3"/>
    </row>
    <row r="292" spans="1:26" x14ac:dyDescent="0.25">
      <c r="A292" s="1">
        <f t="shared" si="95"/>
        <v>4.5370370370370346E-2</v>
      </c>
      <c r="B292">
        <f t="shared" si="94"/>
        <v>18</v>
      </c>
      <c r="C292">
        <f t="shared" si="110"/>
        <v>0</v>
      </c>
      <c r="D292">
        <f t="shared" si="105"/>
        <v>12</v>
      </c>
      <c r="E292">
        <f t="shared" si="106"/>
        <v>69.526275326618119</v>
      </c>
      <c r="F292" s="3">
        <f t="shared" si="107"/>
        <v>59.04366065862154</v>
      </c>
      <c r="G292" s="3">
        <f t="shared" si="96"/>
        <v>58.795613906740478</v>
      </c>
      <c r="H292" s="3">
        <f t="shared" si="97"/>
        <v>58.549212521379815</v>
      </c>
      <c r="I292" s="3">
        <f t="shared" si="98"/>
        <v>58.304445019190943</v>
      </c>
      <c r="J292" s="3">
        <f t="shared" si="99"/>
        <v>58.061299923356685</v>
      </c>
      <c r="K292" s="3">
        <f t="shared" si="100"/>
        <v>57.81976884661303</v>
      </c>
      <c r="L292" s="3">
        <f t="shared" si="101"/>
        <v>57.63732778454974</v>
      </c>
      <c r="M292" s="3">
        <f t="shared" si="102"/>
        <v>57.480420652123399</v>
      </c>
      <c r="N292" s="3">
        <f t="shared" si="103"/>
        <v>57.359233704608869</v>
      </c>
      <c r="O292" s="3">
        <f t="shared" si="104"/>
        <v>57.288290118914702</v>
      </c>
      <c r="P292">
        <f t="shared" si="108"/>
        <v>58.033927313609922</v>
      </c>
      <c r="Q292" s="3">
        <f t="shared" si="109"/>
        <v>21.82805332853555</v>
      </c>
      <c r="R292" s="3">
        <f t="shared" si="109"/>
        <v>21.527445192811847</v>
      </c>
      <c r="S292" s="3">
        <f t="shared" si="114"/>
        <v>21.214984716805489</v>
      </c>
      <c r="T292" s="3">
        <f t="shared" si="111"/>
        <v>20.882481564591661</v>
      </c>
      <c r="U292" s="3">
        <f t="shared" si="112"/>
        <v>20.526674942242359</v>
      </c>
      <c r="V292" s="3">
        <f t="shared" si="113"/>
        <v>20.147118979022888</v>
      </c>
      <c r="W292" s="3"/>
      <c r="X292" s="3"/>
      <c r="Y292" s="3"/>
      <c r="Z292" s="3"/>
    </row>
    <row r="293" spans="1:26" x14ac:dyDescent="0.25">
      <c r="A293" s="1">
        <f t="shared" si="95"/>
        <v>4.5532407407407383E-2</v>
      </c>
      <c r="B293">
        <f t="shared" si="94"/>
        <v>18</v>
      </c>
      <c r="C293">
        <f t="shared" si="110"/>
        <v>0</v>
      </c>
      <c r="D293">
        <f t="shared" si="105"/>
        <v>12</v>
      </c>
      <c r="E293">
        <f t="shared" si="106"/>
        <v>69.288290118914702</v>
      </c>
      <c r="F293" s="3">
        <f t="shared" si="107"/>
        <v>58.7955566097543</v>
      </c>
      <c r="G293" s="3">
        <f t="shared" si="96"/>
        <v>58.549163502885776</v>
      </c>
      <c r="H293" s="3">
        <f t="shared" si="97"/>
        <v>58.304404793427523</v>
      </c>
      <c r="I293" s="3">
        <f t="shared" si="98"/>
        <v>58.061269074586576</v>
      </c>
      <c r="J293" s="3">
        <f t="shared" si="99"/>
        <v>57.819744946057881</v>
      </c>
      <c r="K293" s="3">
        <f t="shared" si="100"/>
        <v>57.579824076492514</v>
      </c>
      <c r="L293" s="3">
        <f t="shared" si="101"/>
        <v>57.398599288176314</v>
      </c>
      <c r="M293" s="3">
        <f t="shared" si="102"/>
        <v>57.242738203299481</v>
      </c>
      <c r="N293" s="3">
        <f t="shared" si="103"/>
        <v>57.122359168768384</v>
      </c>
      <c r="O293" s="3">
        <f t="shared" si="104"/>
        <v>57.051888540312177</v>
      </c>
      <c r="P293">
        <f t="shared" si="108"/>
        <v>57.792554820376083</v>
      </c>
      <c r="Q293" s="3">
        <f t="shared" si="109"/>
        <v>21.827449558865176</v>
      </c>
      <c r="R293" s="3">
        <f t="shared" si="109"/>
        <v>21.52661552899206</v>
      </c>
      <c r="S293" s="3">
        <f t="shared" si="114"/>
        <v>21.213581729470967</v>
      </c>
      <c r="T293" s="3">
        <f t="shared" si="111"/>
        <v>20.880850321682178</v>
      </c>
      <c r="U293" s="3">
        <f t="shared" si="112"/>
        <v>20.525012488381446</v>
      </c>
      <c r="V293" s="3">
        <f t="shared" si="113"/>
        <v>20.145462089996638</v>
      </c>
      <c r="W293" s="3"/>
      <c r="X293" s="3"/>
      <c r="Y293" s="3"/>
      <c r="Z293" s="3"/>
    </row>
    <row r="294" spans="1:26" x14ac:dyDescent="0.25">
      <c r="A294" s="1">
        <f t="shared" si="95"/>
        <v>4.5694444444444419E-2</v>
      </c>
      <c r="B294">
        <f t="shared" si="94"/>
        <v>18</v>
      </c>
      <c r="C294">
        <f t="shared" si="110"/>
        <v>0</v>
      </c>
      <c r="D294">
        <f t="shared" si="105"/>
        <v>12</v>
      </c>
      <c r="E294">
        <f t="shared" si="106"/>
        <v>69.051888540312177</v>
      </c>
      <c r="F294" s="3">
        <f t="shared" si="107"/>
        <v>58.549102562748374</v>
      </c>
      <c r="G294" s="3">
        <f t="shared" si="96"/>
        <v>58.304352076592302</v>
      </c>
      <c r="H294" s="3">
        <f t="shared" si="97"/>
        <v>58.061225091863776</v>
      </c>
      <c r="I294" s="3">
        <f t="shared" si="98"/>
        <v>57.819710277815098</v>
      </c>
      <c r="J294" s="3">
        <f t="shared" si="99"/>
        <v>57.579796310143266</v>
      </c>
      <c r="K294" s="3">
        <f t="shared" si="100"/>
        <v>57.341474913041665</v>
      </c>
      <c r="L294" s="3">
        <f t="shared" si="101"/>
        <v>57.161458289980906</v>
      </c>
      <c r="M294" s="3">
        <f t="shared" si="102"/>
        <v>57.006636279003253</v>
      </c>
      <c r="N294" s="3">
        <f t="shared" si="103"/>
        <v>56.887059771369032</v>
      </c>
      <c r="O294" s="3">
        <f t="shared" si="104"/>
        <v>56.817058947102531</v>
      </c>
      <c r="P294">
        <f t="shared" si="108"/>
        <v>57.552787451966012</v>
      </c>
      <c r="Q294" s="3">
        <f t="shared" si="109"/>
        <v>21.826694058776525</v>
      </c>
      <c r="R294" s="3">
        <f t="shared" si="109"/>
        <v>21.525761545116701</v>
      </c>
      <c r="S294" s="3">
        <f t="shared" si="114"/>
        <v>21.212202896892229</v>
      </c>
      <c r="T294" s="3">
        <f t="shared" si="111"/>
        <v>20.879232871896342</v>
      </c>
      <c r="U294" s="3">
        <f t="shared" si="112"/>
        <v>20.523352608825562</v>
      </c>
      <c r="V294" s="3">
        <f t="shared" si="113"/>
        <v>20.143804811431963</v>
      </c>
      <c r="W294" s="3"/>
      <c r="X294" s="3"/>
      <c r="Y294" s="3"/>
      <c r="Z294" s="3"/>
    </row>
    <row r="295" spans="1:26" x14ac:dyDescent="0.25">
      <c r="A295" s="1">
        <f t="shared" si="95"/>
        <v>4.5856481481481456E-2</v>
      </c>
      <c r="B295">
        <f t="shared" si="94"/>
        <v>18</v>
      </c>
      <c r="C295">
        <f t="shared" si="110"/>
        <v>0</v>
      </c>
      <c r="D295">
        <f t="shared" si="105"/>
        <v>12</v>
      </c>
      <c r="E295">
        <f t="shared" si="106"/>
        <v>68.817058947102538</v>
      </c>
      <c r="F295" s="3">
        <f t="shared" si="107"/>
        <v>58.304286506055227</v>
      </c>
      <c r="G295" s="3">
        <f t="shared" si="96"/>
        <v>58.061167689806865</v>
      </c>
      <c r="H295" s="3">
        <f t="shared" si="97"/>
        <v>57.819661551643193</v>
      </c>
      <c r="I295" s="3">
        <f t="shared" si="98"/>
        <v>57.579756836354839</v>
      </c>
      <c r="J295" s="3">
        <f t="shared" si="99"/>
        <v>57.341442295134158</v>
      </c>
      <c r="K295" s="3">
        <f t="shared" si="100"/>
        <v>57.104709707346565</v>
      </c>
      <c r="L295" s="3">
        <f t="shared" si="101"/>
        <v>56.925893195106212</v>
      </c>
      <c r="M295" s="3">
        <f t="shared" si="102"/>
        <v>56.772103330868411</v>
      </c>
      <c r="N295" s="3">
        <f t="shared" si="103"/>
        <v>56.653323999951752</v>
      </c>
      <c r="O295" s="3">
        <f t="shared" si="104"/>
        <v>56.583789847847022</v>
      </c>
      <c r="P295">
        <f t="shared" si="108"/>
        <v>57.314613496011418</v>
      </c>
      <c r="Q295" s="3">
        <f t="shared" si="109"/>
        <v>21.825796738768105</v>
      </c>
      <c r="R295" s="3">
        <f t="shared" si="109"/>
        <v>21.524877715697176</v>
      </c>
      <c r="S295" s="3">
        <f t="shared" si="114"/>
        <v>21.21084410051823</v>
      </c>
      <c r="T295" s="3">
        <f t="shared" si="111"/>
        <v>20.877629155231098</v>
      </c>
      <c r="U295" s="3">
        <f t="shared" si="112"/>
        <v>20.521695881422964</v>
      </c>
      <c r="V295" s="3">
        <f t="shared" si="113"/>
        <v>20.142147350797902</v>
      </c>
      <c r="W295" s="3"/>
      <c r="X295" s="3"/>
      <c r="Y295" s="3"/>
      <c r="Z295" s="3"/>
    </row>
    <row r="296" spans="1:26" x14ac:dyDescent="0.25">
      <c r="A296" s="1">
        <f t="shared" si="95"/>
        <v>4.6018518518518493E-2</v>
      </c>
      <c r="B296">
        <f t="shared" si="94"/>
        <v>18</v>
      </c>
      <c r="C296">
        <f t="shared" si="110"/>
        <v>0</v>
      </c>
      <c r="D296">
        <f t="shared" si="105"/>
        <v>12</v>
      </c>
      <c r="E296">
        <f t="shared" si="106"/>
        <v>68.583789847847015</v>
      </c>
      <c r="F296" s="3">
        <f t="shared" si="107"/>
        <v>58.061096574273314</v>
      </c>
      <c r="G296" s="3">
        <f t="shared" si="96"/>
        <v>57.819598550133271</v>
      </c>
      <c r="H296" s="3">
        <f t="shared" si="97"/>
        <v>57.579702452890693</v>
      </c>
      <c r="I296" s="3">
        <f t="shared" si="98"/>
        <v>57.341397102370927</v>
      </c>
      <c r="J296" s="3">
        <f t="shared" si="99"/>
        <v>57.104671324758385</v>
      </c>
      <c r="K296" s="3">
        <f t="shared" si="100"/>
        <v>56.869516954222711</v>
      </c>
      <c r="L296" s="3">
        <f t="shared" si="101"/>
        <v>56.691892552063962</v>
      </c>
      <c r="M296" s="3">
        <f t="shared" si="102"/>
        <v>56.539127953587744</v>
      </c>
      <c r="N296" s="3">
        <f t="shared" si="103"/>
        <v>56.421140484877192</v>
      </c>
      <c r="O296" s="3">
        <f t="shared" si="104"/>
        <v>56.352069893786499</v>
      </c>
      <c r="P296">
        <f t="shared" si="108"/>
        <v>57.07802138429647</v>
      </c>
      <c r="Q296" s="3">
        <f t="shared" si="109"/>
        <v>21.824766416612874</v>
      </c>
      <c r="R296" s="3">
        <f t="shared" si="109"/>
        <v>21.523959694249616</v>
      </c>
      <c r="S296" s="3">
        <f t="shared" si="114"/>
        <v>21.209501407410656</v>
      </c>
      <c r="T296" s="3">
        <f t="shared" si="111"/>
        <v>20.876038872234627</v>
      </c>
      <c r="U296" s="3">
        <f t="shared" si="112"/>
        <v>20.52004281344578</v>
      </c>
      <c r="V296" s="3">
        <f t="shared" si="113"/>
        <v>20.140489941490042</v>
      </c>
      <c r="W296" s="3"/>
      <c r="X296" s="3"/>
      <c r="Y296" s="3"/>
      <c r="Z296" s="3"/>
    </row>
    <row r="297" spans="1:26" x14ac:dyDescent="0.25">
      <c r="A297" s="1">
        <f t="shared" si="95"/>
        <v>4.618055555555553E-2</v>
      </c>
      <c r="B297">
        <f t="shared" si="94"/>
        <v>18</v>
      </c>
      <c r="C297">
        <f t="shared" si="110"/>
        <v>0</v>
      </c>
      <c r="D297">
        <f t="shared" si="105"/>
        <v>12</v>
      </c>
      <c r="E297">
        <f t="shared" si="106"/>
        <v>68.352069893786506</v>
      </c>
      <c r="F297" s="3">
        <f t="shared" si="107"/>
        <v>57.819521039888912</v>
      </c>
      <c r="G297" s="3">
        <f t="shared" si="96"/>
        <v>57.579633002576472</v>
      </c>
      <c r="H297" s="3">
        <f t="shared" si="97"/>
        <v>57.341336212648841</v>
      </c>
      <c r="I297" s="3">
        <f t="shared" si="98"/>
        <v>57.104619564465871</v>
      </c>
      <c r="J297" s="3">
        <f t="shared" si="99"/>
        <v>56.869471958704082</v>
      </c>
      <c r="K297" s="3">
        <f t="shared" si="100"/>
        <v>56.63588528397198</v>
      </c>
      <c r="L297" s="3">
        <f t="shared" si="101"/>
        <v>56.459445044494288</v>
      </c>
      <c r="M297" s="3">
        <f t="shared" si="102"/>
        <v>56.307698876674579</v>
      </c>
      <c r="N297" s="3">
        <f t="shared" si="103"/>
        <v>56.190497991088762</v>
      </c>
      <c r="O297" s="3">
        <f t="shared" si="104"/>
        <v>56.121887870605342</v>
      </c>
      <c r="P297">
        <f t="shared" si="108"/>
        <v>56.842999684511902</v>
      </c>
      <c r="Q297" s="3">
        <f t="shared" si="109"/>
        <v>21.823610977077589</v>
      </c>
      <c r="R297" s="3">
        <f t="shared" si="109"/>
        <v>21.523004084736318</v>
      </c>
      <c r="S297" s="3">
        <f t="shared" si="114"/>
        <v>21.20817111002706</v>
      </c>
      <c r="T297" s="3">
        <f t="shared" si="111"/>
        <v>20.874461525581729</v>
      </c>
      <c r="U297" s="3">
        <f t="shared" si="112"/>
        <v>20.518393836524098</v>
      </c>
      <c r="V297" s="3">
        <f t="shared" si="113"/>
        <v>20.138832836075331</v>
      </c>
      <c r="W297" s="3"/>
      <c r="X297" s="3"/>
      <c r="Y297" s="3"/>
      <c r="Z297" s="3"/>
    </row>
    <row r="298" spans="1:26" x14ac:dyDescent="0.25">
      <c r="A298" s="1">
        <f t="shared" si="95"/>
        <v>4.6342592592592567E-2</v>
      </c>
      <c r="B298">
        <f t="shared" si="94"/>
        <v>18</v>
      </c>
      <c r="C298">
        <f t="shared" si="110"/>
        <v>0</v>
      </c>
      <c r="D298">
        <f t="shared" si="105"/>
        <v>12</v>
      </c>
      <c r="E298">
        <f t="shared" si="106"/>
        <v>68.121887870605349</v>
      </c>
      <c r="F298" s="3">
        <f t="shared" si="107"/>
        <v>57.579548306136836</v>
      </c>
      <c r="G298" s="3">
        <f t="shared" si="96"/>
        <v>57.341259522406482</v>
      </c>
      <c r="H298" s="3">
        <f t="shared" si="97"/>
        <v>57.104551377745032</v>
      </c>
      <c r="I298" s="3">
        <f t="shared" si="98"/>
        <v>56.869412840549948</v>
      </c>
      <c r="J298" s="3">
        <f t="shared" si="99"/>
        <v>56.635832885493237</v>
      </c>
      <c r="K298" s="3">
        <f t="shared" si="100"/>
        <v>56.40380345525935</v>
      </c>
      <c r="L298" s="3">
        <f t="shared" si="101"/>
        <v>56.228539484044845</v>
      </c>
      <c r="M298" s="3">
        <f t="shared" si="102"/>
        <v>56.077804957343929</v>
      </c>
      <c r="N298" s="3">
        <f t="shared" si="103"/>
        <v>55.961385410995355</v>
      </c>
      <c r="O298" s="3">
        <f t="shared" si="104"/>
        <v>55.893232691315156</v>
      </c>
      <c r="P298">
        <f t="shared" si="108"/>
        <v>56.60953709312902</v>
      </c>
      <c r="Q298" s="3">
        <f t="shared" si="109"/>
        <v>21.822337504367898</v>
      </c>
      <c r="R298" s="3">
        <f t="shared" si="109"/>
        <v>21.522008258970558</v>
      </c>
      <c r="S298" s="3">
        <f t="shared" si="114"/>
        <v>21.206849747345533</v>
      </c>
      <c r="T298" s="3">
        <f t="shared" si="111"/>
        <v>20.872896458258868</v>
      </c>
      <c r="U298" s="3">
        <f t="shared" si="112"/>
        <v>20.516749304726719</v>
      </c>
      <c r="V298" s="3">
        <f t="shared" si="113"/>
        <v>20.137176299655131</v>
      </c>
      <c r="W298" s="3"/>
      <c r="X298" s="3"/>
      <c r="Y298" s="3"/>
      <c r="Z298" s="3"/>
    </row>
    <row r="299" spans="1:26" x14ac:dyDescent="0.25">
      <c r="A299" s="1">
        <f t="shared" si="95"/>
        <v>4.6504629629629604E-2</v>
      </c>
      <c r="B299">
        <f t="shared" si="94"/>
        <v>18</v>
      </c>
      <c r="C299">
        <f t="shared" si="110"/>
        <v>0</v>
      </c>
      <c r="D299">
        <f t="shared" si="105"/>
        <v>12</v>
      </c>
      <c r="E299">
        <f t="shared" si="106"/>
        <v>67.893232691315148</v>
      </c>
      <c r="F299" s="3">
        <f t="shared" si="107"/>
        <v>57.341166900791713</v>
      </c>
      <c r="G299" s="3">
        <f t="shared" si="96"/>
        <v>57.104466708952891</v>
      </c>
      <c r="H299" s="3">
        <f t="shared" si="97"/>
        <v>56.869336618589188</v>
      </c>
      <c r="I299" s="3">
        <f t="shared" si="98"/>
        <v>56.635765671642069</v>
      </c>
      <c r="J299" s="3">
        <f t="shared" si="99"/>
        <v>56.403742916285736</v>
      </c>
      <c r="K299" s="3">
        <f t="shared" si="100"/>
        <v>56.173260348920074</v>
      </c>
      <c r="L299" s="3">
        <f t="shared" si="101"/>
        <v>55.999164804180332</v>
      </c>
      <c r="M299" s="3">
        <f t="shared" si="102"/>
        <v>55.849435174324086</v>
      </c>
      <c r="N299" s="3">
        <f t="shared" si="103"/>
        <v>55.733791758284504</v>
      </c>
      <c r="O299" s="3">
        <f t="shared" si="104"/>
        <v>55.666093390068838</v>
      </c>
      <c r="P299">
        <f t="shared" si="108"/>
        <v>56.377622429203939</v>
      </c>
      <c r="Q299" s="3">
        <f t="shared" si="109"/>
        <v>21.820952392441804</v>
      </c>
      <c r="R299" s="3">
        <f t="shared" si="109"/>
        <v>21.520970210334621</v>
      </c>
      <c r="S299" s="3">
        <f t="shared" si="114"/>
        <v>21.205534112923218</v>
      </c>
      <c r="T299" s="3">
        <f t="shared" si="111"/>
        <v>20.871342887747684</v>
      </c>
      <c r="U299" s="3">
        <f t="shared" si="112"/>
        <v>20.51510949511896</v>
      </c>
      <c r="V299" s="3">
        <f t="shared" si="113"/>
        <v>20.135520603558529</v>
      </c>
      <c r="W299" s="3"/>
      <c r="X299" s="3"/>
      <c r="Y299" s="3"/>
      <c r="Z299" s="3"/>
    </row>
    <row r="300" spans="1:26" x14ac:dyDescent="0.25">
      <c r="A300" s="1">
        <f t="shared" si="95"/>
        <v>4.6666666666666641E-2</v>
      </c>
      <c r="B300">
        <f t="shared" si="94"/>
        <v>18</v>
      </c>
      <c r="C300">
        <f t="shared" si="110"/>
        <v>0</v>
      </c>
      <c r="D300">
        <f t="shared" si="105"/>
        <v>12</v>
      </c>
      <c r="E300">
        <f t="shared" si="106"/>
        <v>67.666093390068838</v>
      </c>
      <c r="F300" s="3">
        <f t="shared" si="107"/>
        <v>57.104365470736049</v>
      </c>
      <c r="G300" s="3">
        <f t="shared" si="96"/>
        <v>56.86924328017615</v>
      </c>
      <c r="H300" s="3">
        <f t="shared" si="97"/>
        <v>56.635680723748202</v>
      </c>
      <c r="I300" s="3">
        <f t="shared" si="98"/>
        <v>56.403666916447399</v>
      </c>
      <c r="J300" s="3">
        <f t="shared" si="99"/>
        <v>56.173190979460109</v>
      </c>
      <c r="K300" s="3">
        <f t="shared" si="100"/>
        <v>55.94424496254355</v>
      </c>
      <c r="L300" s="3">
        <f t="shared" si="101"/>
        <v>55.77131005476874</v>
      </c>
      <c r="M300" s="3">
        <f t="shared" si="102"/>
        <v>55.62257862244487</v>
      </c>
      <c r="N300" s="3">
        <f t="shared" si="103"/>
        <v>55.507706162512221</v>
      </c>
      <c r="O300" s="3">
        <f t="shared" si="104"/>
        <v>55.440459116751327</v>
      </c>
      <c r="P300">
        <f t="shared" si="108"/>
        <v>56.147244628958859</v>
      </c>
      <c r="Q300" s="3">
        <f t="shared" si="109"/>
        <v>21.819461437295701</v>
      </c>
      <c r="R300" s="3">
        <f t="shared" si="109"/>
        <v>21.519888436263326</v>
      </c>
      <c r="S300" s="3">
        <f t="shared" si="114"/>
        <v>21.204221253979728</v>
      </c>
      <c r="T300" s="3">
        <f t="shared" si="111"/>
        <v>20.869799936025959</v>
      </c>
      <c r="U300" s="3">
        <f t="shared" si="112"/>
        <v>20.51347461019374</v>
      </c>
      <c r="V300" s="3">
        <f t="shared" si="113"/>
        <v>20.133866019516145</v>
      </c>
      <c r="W300" s="3"/>
      <c r="X300" s="3"/>
      <c r="Y300" s="3"/>
      <c r="Z300" s="3"/>
    </row>
    <row r="301" spans="1:26" x14ac:dyDescent="0.25">
      <c r="A301" s="1">
        <f t="shared" si="95"/>
        <v>4.6828703703703678E-2</v>
      </c>
      <c r="B301">
        <f t="shared" si="94"/>
        <v>18</v>
      </c>
      <c r="C301">
        <f t="shared" si="110"/>
        <v>0</v>
      </c>
      <c r="D301">
        <f t="shared" si="105"/>
        <v>12</v>
      </c>
      <c r="E301">
        <f t="shared" si="106"/>
        <v>67.440459116751327</v>
      </c>
      <c r="F301" s="3">
        <f t="shared" si="107"/>
        <v>56.869132777179779</v>
      </c>
      <c r="G301" s="3">
        <f t="shared" si="96"/>
        <v>56.635578067890279</v>
      </c>
      <c r="H301" s="3">
        <f t="shared" si="97"/>
        <v>56.403572595171852</v>
      </c>
      <c r="I301" s="3">
        <f t="shared" si="98"/>
        <v>56.173105546586385</v>
      </c>
      <c r="J301" s="3">
        <f t="shared" si="99"/>
        <v>55.944166115845682</v>
      </c>
      <c r="K301" s="3">
        <f t="shared" si="100"/>
        <v>55.716746405708562</v>
      </c>
      <c r="L301" s="3">
        <f t="shared" si="101"/>
        <v>55.544964397318921</v>
      </c>
      <c r="M301" s="3">
        <f t="shared" si="102"/>
        <v>55.397224507877212</v>
      </c>
      <c r="N301" s="3">
        <f t="shared" si="103"/>
        <v>55.283117864344113</v>
      </c>
      <c r="O301" s="3">
        <f t="shared" si="104"/>
        <v>55.216319132221621</v>
      </c>
      <c r="P301">
        <f t="shared" si="108"/>
        <v>55.918392741014443</v>
      </c>
      <c r="Q301" s="3">
        <f t="shared" si="109"/>
        <v>21.81786991450905</v>
      </c>
      <c r="R301" s="3">
        <f t="shared" si="109"/>
        <v>21.518761843575739</v>
      </c>
      <c r="S301" s="3">
        <f t="shared" si="114"/>
        <v>21.202908464482817</v>
      </c>
      <c r="T301" s="3">
        <f t="shared" si="111"/>
        <v>20.868266655474468</v>
      </c>
      <c r="U301" s="3">
        <f t="shared" si="112"/>
        <v>20.511844781654563</v>
      </c>
      <c r="V301" s="3">
        <f t="shared" si="113"/>
        <v>20.132212814411965</v>
      </c>
      <c r="W301" s="3"/>
      <c r="X301" s="3"/>
      <c r="Y301" s="3"/>
      <c r="Z301" s="3"/>
    </row>
    <row r="302" spans="1:26" x14ac:dyDescent="0.25">
      <c r="A302" s="1">
        <f t="shared" si="95"/>
        <v>4.6990740740740715E-2</v>
      </c>
      <c r="B302">
        <f t="shared" si="94"/>
        <v>18</v>
      </c>
      <c r="C302">
        <f t="shared" si="110"/>
        <v>0</v>
      </c>
      <c r="D302">
        <f t="shared" si="105"/>
        <v>12</v>
      </c>
      <c r="E302">
        <f t="shared" si="106"/>
        <v>67.216319132221628</v>
      </c>
      <c r="F302" s="3">
        <f t="shared" si="107"/>
        <v>56.635457691428641</v>
      </c>
      <c r="G302" s="3">
        <f t="shared" si="96"/>
        <v>56.403460013534406</v>
      </c>
      <c r="H302" s="3">
        <f t="shared" si="97"/>
        <v>56.173001243967434</v>
      </c>
      <c r="I302" s="3">
        <f t="shared" si="98"/>
        <v>55.944070642372537</v>
      </c>
      <c r="J302" s="3">
        <f t="shared" si="99"/>
        <v>55.716657474503435</v>
      </c>
      <c r="K302" s="3">
        <f t="shared" si="100"/>
        <v>55.490753895767234</v>
      </c>
      <c r="L302" s="3">
        <f t="shared" si="101"/>
        <v>55.320117100766858</v>
      </c>
      <c r="M302" s="3">
        <f t="shared" si="102"/>
        <v>55.173362143921423</v>
      </c>
      <c r="N302" s="3">
        <f t="shared" si="103"/>
        <v>55.060016211345214</v>
      </c>
      <c r="O302" s="3">
        <f t="shared" si="104"/>
        <v>54.993662804103536</v>
      </c>
      <c r="P302">
        <f t="shared" si="108"/>
        <v>55.691055922171074</v>
      </c>
      <c r="Q302" s="3">
        <f t="shared" si="109"/>
        <v>21.816182644687714</v>
      </c>
      <c r="R302" s="3">
        <f t="shared" si="109"/>
        <v>21.517589672004565</v>
      </c>
      <c r="S302" s="3">
        <f t="shared" si="114"/>
        <v>21.201593274388738</v>
      </c>
      <c r="T302" s="3">
        <f t="shared" si="111"/>
        <v>20.86674205093766</v>
      </c>
      <c r="U302" s="3">
        <f t="shared" si="112"/>
        <v>20.510220075114976</v>
      </c>
      <c r="V302" s="3">
        <f t="shared" si="113"/>
        <v>20.130561245667334</v>
      </c>
      <c r="W302" s="3"/>
      <c r="X302" s="3"/>
      <c r="Y302" s="3"/>
      <c r="Z302" s="3"/>
    </row>
    <row r="303" spans="1:26" x14ac:dyDescent="0.25">
      <c r="A303" s="1">
        <f t="shared" si="95"/>
        <v>4.7152777777777752E-2</v>
      </c>
      <c r="B303">
        <f t="shared" ref="B303:B366" si="115">B302</f>
        <v>18</v>
      </c>
      <c r="C303">
        <f t="shared" si="110"/>
        <v>0</v>
      </c>
      <c r="D303">
        <f t="shared" si="105"/>
        <v>12</v>
      </c>
      <c r="E303">
        <f t="shared" si="106"/>
        <v>66.993662804103536</v>
      </c>
      <c r="F303" s="3">
        <f t="shared" si="107"/>
        <v>56.403329191117038</v>
      </c>
      <c r="G303" s="3">
        <f t="shared" si="96"/>
        <v>56.172878164408765</v>
      </c>
      <c r="H303" s="3">
        <f t="shared" si="97"/>
        <v>55.943955786638902</v>
      </c>
      <c r="I303" s="3">
        <f t="shared" si="98"/>
        <v>55.716551389054636</v>
      </c>
      <c r="J303" s="3">
        <f t="shared" si="99"/>
        <v>55.49065430897133</v>
      </c>
      <c r="K303" s="3">
        <f t="shared" si="100"/>
        <v>55.266256754093369</v>
      </c>
      <c r="L303" s="3">
        <f t="shared" si="101"/>
        <v>55.096757537726333</v>
      </c>
      <c r="M303" s="3">
        <f t="shared" si="102"/>
        <v>54.950980947259865</v>
      </c>
      <c r="N303" s="3">
        <f t="shared" si="103"/>
        <v>54.838390654234168</v>
      </c>
      <c r="O303" s="3">
        <f t="shared" si="104"/>
        <v>54.772479603040765</v>
      </c>
      <c r="P303">
        <f t="shared" si="108"/>
        <v>55.465223433654515</v>
      </c>
      <c r="Q303" s="3">
        <f t="shared" si="109"/>
        <v>21.814404048933959</v>
      </c>
      <c r="R303" s="3">
        <f t="shared" si="109"/>
        <v>21.516371432259277</v>
      </c>
      <c r="S303" s="3">
        <f t="shared" si="114"/>
        <v>21.200273436580272</v>
      </c>
      <c r="T303" s="3">
        <f t="shared" si="111"/>
        <v>20.865225098271647</v>
      </c>
      <c r="U303" s="3">
        <f t="shared" si="112"/>
        <v>20.508600495361229</v>
      </c>
      <c r="V303" s="3">
        <f t="shared" si="113"/>
        <v>20.128911557277057</v>
      </c>
      <c r="W303" s="3"/>
      <c r="X303" s="3"/>
      <c r="Y303" s="3"/>
      <c r="Z303" s="3"/>
    </row>
    <row r="304" spans="1:26" x14ac:dyDescent="0.25">
      <c r="A304" s="1">
        <f t="shared" si="95"/>
        <v>4.7314814814814789E-2</v>
      </c>
      <c r="B304">
        <f t="shared" si="115"/>
        <v>18</v>
      </c>
      <c r="C304">
        <f t="shared" si="110"/>
        <v>0</v>
      </c>
      <c r="D304">
        <f t="shared" si="105"/>
        <v>12</v>
      </c>
      <c r="E304">
        <f t="shared" si="106"/>
        <v>66.772479603040765</v>
      </c>
      <c r="F304" s="3">
        <f t="shared" si="107"/>
        <v>56.17273635683582</v>
      </c>
      <c r="G304" s="3">
        <f t="shared" si="96"/>
        <v>55.943821670305603</v>
      </c>
      <c r="H304" s="3">
        <f t="shared" si="97"/>
        <v>55.716425441720872</v>
      </c>
      <c r="I304" s="3">
        <f t="shared" si="98"/>
        <v>55.490537073453829</v>
      </c>
      <c r="J304" s="3">
        <f t="shared" si="99"/>
        <v>55.266145973904415</v>
      </c>
      <c r="K304" s="3">
        <f t="shared" si="100"/>
        <v>55.043244402725641</v>
      </c>
      <c r="L304" s="3">
        <f t="shared" si="101"/>
        <v>54.874875181134385</v>
      </c>
      <c r="M304" s="3">
        <f t="shared" si="102"/>
        <v>54.730070434604357</v>
      </c>
      <c r="N304" s="3">
        <f t="shared" si="103"/>
        <v>54.618230743532166</v>
      </c>
      <c r="O304" s="3">
        <f t="shared" si="104"/>
        <v>54.552759099346723</v>
      </c>
      <c r="P304">
        <f t="shared" si="108"/>
        <v>55.24088463775638</v>
      </c>
      <c r="Q304" s="3">
        <f t="shared" si="109"/>
        <v>21.812538196064558</v>
      </c>
      <c r="R304" s="3">
        <f t="shared" si="109"/>
        <v>21.515106855728973</v>
      </c>
      <c r="S304" s="3">
        <f t="shared" si="114"/>
        <v>21.198946912596199</v>
      </c>
      <c r="T304" s="3">
        <f t="shared" si="111"/>
        <v>20.86371475974952</v>
      </c>
      <c r="U304" s="3">
        <f t="shared" si="112"/>
        <v>20.506985991899064</v>
      </c>
      <c r="V304" s="3">
        <f t="shared" si="113"/>
        <v>20.127263976491335</v>
      </c>
      <c r="W304" s="3"/>
      <c r="X304" s="3"/>
      <c r="Y304" s="3"/>
      <c r="Z304" s="3"/>
    </row>
    <row r="305" spans="1:26" x14ac:dyDescent="0.25">
      <c r="A305" s="1">
        <f t="shared" si="95"/>
        <v>4.7476851851851826E-2</v>
      </c>
      <c r="B305">
        <f t="shared" si="115"/>
        <v>18</v>
      </c>
      <c r="C305">
        <f t="shared" si="110"/>
        <v>0</v>
      </c>
      <c r="D305">
        <f t="shared" si="105"/>
        <v>12</v>
      </c>
      <c r="E305">
        <f t="shared" si="106"/>
        <v>66.55275909934673</v>
      </c>
      <c r="F305" s="3">
        <f t="shared" si="107"/>
        <v>55.943668369097345</v>
      </c>
      <c r="G305" s="3">
        <f t="shared" si="96"/>
        <v>55.716279780477329</v>
      </c>
      <c r="H305" s="3">
        <f t="shared" si="97"/>
        <v>55.490399526749833</v>
      </c>
      <c r="I305" s="3">
        <f t="shared" si="98"/>
        <v>55.2660170809379</v>
      </c>
      <c r="J305" s="3">
        <f t="shared" si="99"/>
        <v>55.043121922052151</v>
      </c>
      <c r="K305" s="3">
        <f t="shared" si="100"/>
        <v>54.8217063613479</v>
      </c>
      <c r="L305" s="3">
        <f t="shared" si="101"/>
        <v>54.654459601233917</v>
      </c>
      <c r="M305" s="3">
        <f t="shared" si="102"/>
        <v>54.51062021968076</v>
      </c>
      <c r="N305" s="3">
        <f t="shared" si="103"/>
        <v>54.399526126549048</v>
      </c>
      <c r="O305" s="3">
        <f t="shared" si="104"/>
        <v>54.334490959991506</v>
      </c>
      <c r="P305">
        <f t="shared" si="108"/>
        <v>55.018028994811765</v>
      </c>
      <c r="Q305" s="3">
        <f t="shared" si="109"/>
        <v>21.81058884297428</v>
      </c>
      <c r="R305" s="3">
        <f t="shared" si="109"/>
        <v>21.513795853533171</v>
      </c>
      <c r="S305" s="3">
        <f t="shared" si="114"/>
        <v>21.197611857916225</v>
      </c>
      <c r="T305" s="3">
        <f t="shared" si="111"/>
        <v>20.862209996699256</v>
      </c>
      <c r="U305" s="3">
        <f t="shared" si="112"/>
        <v>20.505376464570055</v>
      </c>
      <c r="V305" s="3">
        <f t="shared" si="113"/>
        <v>20.125618711118264</v>
      </c>
      <c r="W305" s="3"/>
      <c r="X305" s="3"/>
      <c r="Y305" s="3"/>
      <c r="Z305" s="3"/>
    </row>
    <row r="306" spans="1:26" x14ac:dyDescent="0.25">
      <c r="A306" s="1">
        <f t="shared" si="95"/>
        <v>4.7638888888888863E-2</v>
      </c>
      <c r="B306">
        <f t="shared" si="115"/>
        <v>18</v>
      </c>
      <c r="C306">
        <f t="shared" si="110"/>
        <v>0</v>
      </c>
      <c r="D306">
        <f t="shared" si="105"/>
        <v>12</v>
      </c>
      <c r="E306">
        <f t="shared" si="106"/>
        <v>66.334490959991513</v>
      </c>
      <c r="F306" s="3">
        <f t="shared" si="107"/>
        <v>55.716114505589857</v>
      </c>
      <c r="G306" s="3">
        <f t="shared" si="96"/>
        <v>55.490241840893972</v>
      </c>
      <c r="H306" s="3">
        <f t="shared" si="97"/>
        <v>55.265867455524663</v>
      </c>
      <c r="I306" s="3">
        <f t="shared" si="98"/>
        <v>55.04298089268481</v>
      </c>
      <c r="J306" s="3">
        <f t="shared" si="99"/>
        <v>54.821571701524967</v>
      </c>
      <c r="K306" s="3">
        <f t="shared" si="100"/>
        <v>54.601632244558743</v>
      </c>
      <c r="L306" s="3">
        <f t="shared" si="101"/>
        <v>54.435500462845518</v>
      </c>
      <c r="M306" s="3">
        <f t="shared" si="102"/>
        <v>54.292620010502716</v>
      </c>
      <c r="N306" s="3">
        <f t="shared" si="103"/>
        <v>54.182266544658553</v>
      </c>
      <c r="O306" s="3">
        <f t="shared" si="104"/>
        <v>54.117664945878055</v>
      </c>
      <c r="P306">
        <f t="shared" si="108"/>
        <v>54.796646060466188</v>
      </c>
      <c r="Q306" s="3">
        <f t="shared" si="109"/>
        <v>21.808559469282986</v>
      </c>
      <c r="R306" s="3">
        <f t="shared" si="109"/>
        <v>21.512438483100862</v>
      </c>
      <c r="S306" s="3">
        <f t="shared" si="114"/>
        <v>21.196266607324223</v>
      </c>
      <c r="T306" s="3">
        <f t="shared" si="111"/>
        <v>20.860709779735402</v>
      </c>
      <c r="U306" s="3">
        <f t="shared" si="112"/>
        <v>20.503771769077474</v>
      </c>
      <c r="V306" s="3">
        <f t="shared" si="113"/>
        <v>20.123975947408276</v>
      </c>
      <c r="W306" s="3"/>
      <c r="X306" s="3"/>
      <c r="Y306" s="3"/>
      <c r="Z306" s="3"/>
    </row>
    <row r="307" spans="1:26" x14ac:dyDescent="0.25">
      <c r="A307" s="1">
        <f t="shared" si="95"/>
        <v>4.78009259259259E-2</v>
      </c>
      <c r="B307">
        <f t="shared" si="115"/>
        <v>18</v>
      </c>
      <c r="C307">
        <f t="shared" si="110"/>
        <v>0</v>
      </c>
      <c r="D307">
        <f t="shared" si="105"/>
        <v>12</v>
      </c>
      <c r="E307">
        <f t="shared" si="106"/>
        <v>66.117664945878062</v>
      </c>
      <c r="F307" s="3">
        <f t="shared" si="107"/>
        <v>55.490064138681142</v>
      </c>
      <c r="G307" s="3">
        <f t="shared" si="96"/>
        <v>55.265697291749902</v>
      </c>
      <c r="H307" s="3">
        <f t="shared" si="97"/>
        <v>55.042818735616386</v>
      </c>
      <c r="I307" s="3">
        <f t="shared" si="98"/>
        <v>54.821418083195468</v>
      </c>
      <c r="J307" s="3">
        <f t="shared" si="99"/>
        <v>54.60148495331002</v>
      </c>
      <c r="K307" s="3">
        <f t="shared" si="100"/>
        <v>54.383011759390236</v>
      </c>
      <c r="L307" s="3">
        <f t="shared" si="101"/>
        <v>54.217987522888436</v>
      </c>
      <c r="M307" s="3">
        <f t="shared" si="102"/>
        <v>54.076059606894582</v>
      </c>
      <c r="N307" s="3">
        <f t="shared" si="103"/>
        <v>53.966441830822717</v>
      </c>
      <c r="O307" s="3">
        <f t="shared" si="104"/>
        <v>53.902270909367424</v>
      </c>
      <c r="P307">
        <f t="shared" si="108"/>
        <v>54.576725483191638</v>
      </c>
      <c r="Q307" s="3">
        <f t="shared" si="109"/>
        <v>21.806453307196872</v>
      </c>
      <c r="R307" s="3">
        <f t="shared" si="109"/>
        <v>21.511034920829246</v>
      </c>
      <c r="S307" s="3">
        <f t="shared" si="114"/>
        <v>21.19490966069737</v>
      </c>
      <c r="T307" s="3">
        <f t="shared" si="111"/>
        <v>20.859213096920563</v>
      </c>
      <c r="U307" s="3">
        <f t="shared" si="112"/>
        <v>20.502171722306684</v>
      </c>
      <c r="V307" s="3">
        <f t="shared" si="113"/>
        <v>20.122335848473508</v>
      </c>
      <c r="W307" s="3"/>
      <c r="X307" s="3"/>
      <c r="Y307" s="3"/>
      <c r="Z307" s="3"/>
    </row>
    <row r="308" spans="1:26" x14ac:dyDescent="0.25">
      <c r="A308" s="1">
        <f t="shared" si="95"/>
        <v>4.7962962962962936E-2</v>
      </c>
      <c r="B308">
        <f t="shared" si="115"/>
        <v>18</v>
      </c>
      <c r="C308">
        <f t="shared" si="110"/>
        <v>0</v>
      </c>
      <c r="D308">
        <f t="shared" si="105"/>
        <v>12</v>
      </c>
      <c r="E308">
        <f t="shared" si="106"/>
        <v>65.902270909367417</v>
      </c>
      <c r="F308" s="3">
        <f t="shared" si="107"/>
        <v>55.265506733137912</v>
      </c>
      <c r="G308" s="3">
        <f t="shared" si="96"/>
        <v>55.042635665186218</v>
      </c>
      <c r="H308" s="3">
        <f t="shared" si="97"/>
        <v>54.821242966093592</v>
      </c>
      <c r="I308" s="3">
        <f t="shared" si="98"/>
        <v>54.601318318022145</v>
      </c>
      <c r="J308" s="3">
        <f t="shared" si="99"/>
        <v>54.382851409002598</v>
      </c>
      <c r="K308" s="3">
        <f t="shared" si="100"/>
        <v>54.165834703042279</v>
      </c>
      <c r="L308" s="3">
        <f t="shared" si="101"/>
        <v>54.001910628117159</v>
      </c>
      <c r="M308" s="3">
        <f t="shared" si="102"/>
        <v>53.860928898229929</v>
      </c>
      <c r="N308" s="3">
        <f t="shared" si="103"/>
        <v>53.752041907331879</v>
      </c>
      <c r="O308" s="3">
        <f t="shared" si="104"/>
        <v>53.688298792019623</v>
      </c>
      <c r="P308">
        <f t="shared" si="108"/>
        <v>54.358257002018334</v>
      </c>
      <c r="Q308" s="3">
        <f t="shared" si="109"/>
        <v>21.804273367347264</v>
      </c>
      <c r="R308" s="3">
        <f t="shared" si="109"/>
        <v>21.509585439665749</v>
      </c>
      <c r="S308" s="3">
        <f t="shared" si="114"/>
        <v>21.193539669442224</v>
      </c>
      <c r="T308" s="3">
        <f t="shared" si="111"/>
        <v>20.857718960161968</v>
      </c>
      <c r="U308" s="3">
        <f t="shared" si="112"/>
        <v>20.500576107361333</v>
      </c>
      <c r="V308" s="3">
        <f t="shared" si="113"/>
        <v>20.120698553190216</v>
      </c>
      <c r="W308" s="3"/>
      <c r="X308" s="3"/>
      <c r="Y308" s="3"/>
      <c r="Z308" s="3"/>
    </row>
    <row r="309" spans="1:26" x14ac:dyDescent="0.25">
      <c r="A309" s="1">
        <f t="shared" si="95"/>
        <v>4.8124999999999973E-2</v>
      </c>
      <c r="B309">
        <f t="shared" si="115"/>
        <v>18</v>
      </c>
      <c r="C309">
        <f t="shared" si="110"/>
        <v>0</v>
      </c>
      <c r="D309">
        <f t="shared" si="105"/>
        <v>12</v>
      </c>
      <c r="E309">
        <f t="shared" si="106"/>
        <v>65.688298792019623</v>
      </c>
      <c r="F309" s="3">
        <f t="shared" si="107"/>
        <v>55.042431844032642</v>
      </c>
      <c r="G309" s="3">
        <f t="shared" si="96"/>
        <v>54.821046583200626</v>
      </c>
      <c r="H309" s="3">
        <f t="shared" si="97"/>
        <v>54.60112983543528</v>
      </c>
      <c r="I309" s="3">
        <f t="shared" si="98"/>
        <v>54.382671351684316</v>
      </c>
      <c r="J309" s="3">
        <f t="shared" si="99"/>
        <v>54.165660888724894</v>
      </c>
      <c r="K309" s="3">
        <f t="shared" si="100"/>
        <v>53.95009096080431</v>
      </c>
      <c r="L309" s="3">
        <f t="shared" si="101"/>
        <v>53.787259713045358</v>
      </c>
      <c r="M309" s="3">
        <f t="shared" si="102"/>
        <v>53.647217861357376</v>
      </c>
      <c r="N309" s="3">
        <f t="shared" si="103"/>
        <v>53.539056783731979</v>
      </c>
      <c r="O309" s="3">
        <f t="shared" si="104"/>
        <v>53.47573862252181</v>
      </c>
      <c r="P309">
        <f t="shared" si="108"/>
        <v>54.141230444453853</v>
      </c>
      <c r="Q309" s="3">
        <f t="shared" si="109"/>
        <v>21.80202246123558</v>
      </c>
      <c r="R309" s="3">
        <f t="shared" si="109"/>
        <v>21.508090390687808</v>
      </c>
      <c r="S309" s="3">
        <f t="shared" si="114"/>
        <v>21.192155423708254</v>
      </c>
      <c r="T309" s="3">
        <f t="shared" si="111"/>
        <v>20.856226410115543</v>
      </c>
      <c r="U309" s="3">
        <f t="shared" si="112"/>
        <v>20.498984678265398</v>
      </c>
      <c r="V309" s="3">
        <f t="shared" si="113"/>
        <v>20.119064175530582</v>
      </c>
      <c r="W309" s="3"/>
      <c r="X309" s="3"/>
      <c r="Y309" s="3"/>
      <c r="Z309" s="3"/>
    </row>
    <row r="310" spans="1:26" x14ac:dyDescent="0.25">
      <c r="A310" s="1">
        <f t="shared" si="95"/>
        <v>4.828703703703701E-2</v>
      </c>
      <c r="B310">
        <f t="shared" si="115"/>
        <v>18</v>
      </c>
      <c r="C310">
        <f t="shared" si="110"/>
        <v>0</v>
      </c>
      <c r="D310">
        <f t="shared" si="105"/>
        <v>12</v>
      </c>
      <c r="E310">
        <f t="shared" si="106"/>
        <v>65.475738622521817</v>
      </c>
      <c r="F310" s="3">
        <f t="shared" si="107"/>
        <v>54.820829114813996</v>
      </c>
      <c r="G310" s="3">
        <f t="shared" si="96"/>
        <v>54.600919755720859</v>
      </c>
      <c r="H310" s="3">
        <f t="shared" si="97"/>
        <v>54.382469119607279</v>
      </c>
      <c r="I310" s="3">
        <f t="shared" si="98"/>
        <v>54.165467025747994</v>
      </c>
      <c r="J310" s="3">
        <f t="shared" si="99"/>
        <v>53.949903299208302</v>
      </c>
      <c r="K310" s="3">
        <f t="shared" si="100"/>
        <v>53.735770504140518</v>
      </c>
      <c r="L310" s="3">
        <f t="shared" si="101"/>
        <v>53.574024798033292</v>
      </c>
      <c r="M310" s="3">
        <f t="shared" si="102"/>
        <v>53.434916558689899</v>
      </c>
      <c r="N310" s="3">
        <f t="shared" si="103"/>
        <v>53.327476554915336</v>
      </c>
      <c r="O310" s="3">
        <f t="shared" si="104"/>
        <v>53.264580514779901</v>
      </c>
      <c r="P310">
        <f t="shared" si="108"/>
        <v>53.925635724565744</v>
      </c>
      <c r="Q310" s="3">
        <f t="shared" si="109"/>
        <v>21.799703220803892</v>
      </c>
      <c r="R310" s="3">
        <f t="shared" si="109"/>
        <v>21.506550187937584</v>
      </c>
      <c r="S310" s="3">
        <f t="shared" si="114"/>
        <v>21.190755840445334</v>
      </c>
      <c r="T310" s="3">
        <f t="shared" si="111"/>
        <v>20.854734519837521</v>
      </c>
      <c r="U310" s="3">
        <f t="shared" si="112"/>
        <v>20.497397164303472</v>
      </c>
      <c r="V310" s="3">
        <f t="shared" si="113"/>
        <v>20.117432804270408</v>
      </c>
      <c r="W310" s="3"/>
      <c r="X310" s="3"/>
      <c r="Y310" s="3"/>
      <c r="Z310" s="3"/>
    </row>
    <row r="311" spans="1:26" x14ac:dyDescent="0.25">
      <c r="A311" s="1">
        <f t="shared" si="95"/>
        <v>4.8449074074074047E-2</v>
      </c>
      <c r="B311">
        <f t="shared" si="115"/>
        <v>18</v>
      </c>
      <c r="C311">
        <f t="shared" si="110"/>
        <v>0</v>
      </c>
      <c r="D311">
        <f t="shared" si="105"/>
        <v>12</v>
      </c>
      <c r="E311">
        <f t="shared" si="106"/>
        <v>65.264580514779908</v>
      </c>
      <c r="F311" s="3">
        <f t="shared" si="107"/>
        <v>54.600688275520596</v>
      </c>
      <c r="G311" s="3">
        <f t="shared" si="96"/>
        <v>54.382244978821412</v>
      </c>
      <c r="H311" s="3">
        <f t="shared" si="97"/>
        <v>54.165250680281922</v>
      </c>
      <c r="I311" s="3">
        <f t="shared" si="98"/>
        <v>53.949695267048369</v>
      </c>
      <c r="J311" s="3">
        <f t="shared" si="99"/>
        <v>53.735568632018939</v>
      </c>
      <c r="K311" s="3">
        <f t="shared" si="100"/>
        <v>53.522863388918275</v>
      </c>
      <c r="L311" s="3">
        <f t="shared" si="101"/>
        <v>53.362195987518433</v>
      </c>
      <c r="M311" s="3">
        <f t="shared" si="102"/>
        <v>53.224015136437323</v>
      </c>
      <c r="N311" s="3">
        <f t="shared" si="103"/>
        <v>53.117291399354592</v>
      </c>
      <c r="O311" s="3">
        <f t="shared" si="104"/>
        <v>53.054814666153398</v>
      </c>
      <c r="P311">
        <f t="shared" si="108"/>
        <v>53.711462841207336</v>
      </c>
      <c r="Q311" s="3">
        <f t="shared" si="109"/>
        <v>21.797318115561826</v>
      </c>
      <c r="R311" s="3">
        <f t="shared" si="109"/>
        <v>21.504965295913767</v>
      </c>
      <c r="S311" s="3">
        <f t="shared" si="114"/>
        <v>21.189339952327245</v>
      </c>
      <c r="T311" s="3">
        <f t="shared" si="111"/>
        <v>20.853242397392684</v>
      </c>
      <c r="U311" s="3">
        <f t="shared" si="112"/>
        <v>20.495813273988542</v>
      </c>
      <c r="V311" s="3">
        <f t="shared" si="113"/>
        <v>20.11580450302111</v>
      </c>
      <c r="W311" s="3"/>
      <c r="X311" s="3"/>
      <c r="Y311" s="3"/>
      <c r="Z311" s="3"/>
    </row>
    <row r="312" spans="1:26" x14ac:dyDescent="0.25">
      <c r="A312" s="1">
        <f t="shared" si="95"/>
        <v>4.8611111111111084E-2</v>
      </c>
      <c r="B312">
        <f t="shared" si="115"/>
        <v>18</v>
      </c>
      <c r="C312">
        <f t="shared" si="110"/>
        <v>0</v>
      </c>
      <c r="D312">
        <f t="shared" si="105"/>
        <v>12</v>
      </c>
      <c r="E312">
        <f t="shared" si="106"/>
        <v>65.054814666153391</v>
      </c>
      <c r="F312" s="3">
        <f t="shared" si="107"/>
        <v>54.381999141120872</v>
      </c>
      <c r="G312" s="3">
        <f t="shared" si="96"/>
        <v>54.165012133066348</v>
      </c>
      <c r="H312" s="3">
        <f t="shared" si="97"/>
        <v>53.949464463183787</v>
      </c>
      <c r="I312" s="3">
        <f t="shared" si="98"/>
        <v>53.735346086038462</v>
      </c>
      <c r="J312" s="3">
        <f t="shared" si="99"/>
        <v>53.522646961909224</v>
      </c>
      <c r="K312" s="3">
        <f t="shared" si="100"/>
        <v>53.311359753762567</v>
      </c>
      <c r="L312" s="3">
        <f t="shared" si="101"/>
        <v>53.151763468372053</v>
      </c>
      <c r="M312" s="3">
        <f t="shared" si="102"/>
        <v>53.014503822964819</v>
      </c>
      <c r="N312" s="3">
        <f t="shared" si="103"/>
        <v>52.908491577462641</v>
      </c>
      <c r="O312" s="3">
        <f t="shared" si="104"/>
        <v>52.846431355816122</v>
      </c>
      <c r="P312">
        <f t="shared" si="108"/>
        <v>53.498701876369694</v>
      </c>
      <c r="Q312" s="3">
        <f t="shared" si="109"/>
        <v>21.794869467628359</v>
      </c>
      <c r="R312" s="3">
        <f t="shared" si="109"/>
        <v>21.503336219238076</v>
      </c>
      <c r="S312" s="3">
        <f t="shared" si="114"/>
        <v>21.187906897532883</v>
      </c>
      <c r="T312" s="3">
        <f t="shared" si="111"/>
        <v>20.851749187599815</v>
      </c>
      <c r="U312" s="3">
        <f t="shared" si="112"/>
        <v>20.494232698659111</v>
      </c>
      <c r="V312" s="3">
        <f t="shared" si="113"/>
        <v>20.114179310537217</v>
      </c>
      <c r="W312" s="3"/>
      <c r="X312" s="3"/>
      <c r="Y312" s="3"/>
      <c r="Z312" s="3"/>
    </row>
    <row r="313" spans="1:26" x14ac:dyDescent="0.25">
      <c r="A313" s="1">
        <f t="shared" si="95"/>
        <v>4.8773148148148121E-2</v>
      </c>
      <c r="B313">
        <f t="shared" si="115"/>
        <v>18</v>
      </c>
      <c r="C313">
        <f t="shared" si="110"/>
        <v>0</v>
      </c>
      <c r="D313">
        <f t="shared" si="105"/>
        <v>12</v>
      </c>
      <c r="E313">
        <f t="shared" si="106"/>
        <v>64.846431355816122</v>
      </c>
      <c r="F313" s="3">
        <f t="shared" si="107"/>
        <v>54.164751609964256</v>
      </c>
      <c r="G313" s="3">
        <f t="shared" si="96"/>
        <v>53.949211181963427</v>
      </c>
      <c r="H313" s="3">
        <f t="shared" si="97"/>
        <v>53.73510049654675</v>
      </c>
      <c r="I313" s="3">
        <f t="shared" si="98"/>
        <v>53.522409575249064</v>
      </c>
      <c r="J313" s="3">
        <f t="shared" si="99"/>
        <v>53.311128445280687</v>
      </c>
      <c r="K313" s="3">
        <f t="shared" si="100"/>
        <v>53.101249818521673</v>
      </c>
      <c r="L313" s="3">
        <f t="shared" si="101"/>
        <v>52.942717508367096</v>
      </c>
      <c r="M313" s="3">
        <f t="shared" si="102"/>
        <v>52.806372927262579</v>
      </c>
      <c r="N313" s="3">
        <f t="shared" si="103"/>
        <v>52.701067430063745</v>
      </c>
      <c r="O313" s="3">
        <f t="shared" si="104"/>
        <v>52.639420943228203</v>
      </c>
      <c r="P313">
        <f t="shared" si="108"/>
        <v>53.287342993644756</v>
      </c>
      <c r="Q313" s="3">
        <f t="shared" si="109"/>
        <v>21.792359464987911</v>
      </c>
      <c r="R313" s="3">
        <f t="shared" si="109"/>
        <v>21.501663494106033</v>
      </c>
      <c r="S313" s="3">
        <f t="shared" si="114"/>
        <v>21.186455910356933</v>
      </c>
      <c r="T313" s="3">
        <f t="shared" si="111"/>
        <v>20.85025407306928</v>
      </c>
      <c r="U313" s="3">
        <f t="shared" si="112"/>
        <v>20.492655115716428</v>
      </c>
      <c r="V313" s="3">
        <f t="shared" si="113"/>
        <v>20.112557241254137</v>
      </c>
      <c r="W313" s="3"/>
      <c r="X313" s="3"/>
      <c r="Y313" s="3"/>
      <c r="Z313" s="3"/>
    </row>
    <row r="314" spans="1:26" x14ac:dyDescent="0.25">
      <c r="A314" s="1">
        <f t="shared" si="95"/>
        <v>4.8935185185185158E-2</v>
      </c>
      <c r="B314">
        <f t="shared" si="115"/>
        <v>18</v>
      </c>
      <c r="C314">
        <f t="shared" si="110"/>
        <v>0</v>
      </c>
      <c r="D314">
        <f t="shared" si="105"/>
        <v>12</v>
      </c>
      <c r="E314">
        <f t="shared" si="106"/>
        <v>64.639420943228203</v>
      </c>
      <c r="F314" s="3">
        <f t="shared" si="107"/>
        <v>53.948935662331081</v>
      </c>
      <c r="G314" s="3">
        <f t="shared" si="96"/>
        <v>53.734832170516924</v>
      </c>
      <c r="H314" s="3">
        <f t="shared" si="97"/>
        <v>53.522148889669694</v>
      </c>
      <c r="I314" s="3">
        <f t="shared" si="98"/>
        <v>53.310875907847326</v>
      </c>
      <c r="J314" s="3">
        <f t="shared" si="99"/>
        <v>53.101003318745406</v>
      </c>
      <c r="K314" s="3">
        <f t="shared" si="100"/>
        <v>52.892523882831448</v>
      </c>
      <c r="L314" s="3">
        <f t="shared" si="101"/>
        <v>52.735048454744572</v>
      </c>
      <c r="M314" s="3">
        <f t="shared" si="102"/>
        <v>52.59961283751408</v>
      </c>
      <c r="N314" s="3">
        <f t="shared" si="103"/>
        <v>52.495009376963239</v>
      </c>
      <c r="O314" s="3">
        <f t="shared" si="104"/>
        <v>52.433773866706602</v>
      </c>
      <c r="P314">
        <f t="shared" si="108"/>
        <v>53.077376436787041</v>
      </c>
      <c r="Q314" s="3">
        <f t="shared" si="109"/>
        <v>21.78979017321171</v>
      </c>
      <c r="R314" s="3">
        <f t="shared" si="109"/>
        <v>21.499947681205327</v>
      </c>
      <c r="S314" s="3">
        <f t="shared" si="114"/>
        <v>21.184986312609233</v>
      </c>
      <c r="T314" s="3">
        <f t="shared" si="111"/>
        <v>20.848756274664716</v>
      </c>
      <c r="U314" s="3">
        <f t="shared" si="112"/>
        <v>20.491080191518765</v>
      </c>
      <c r="V314" s="3">
        <f t="shared" si="113"/>
        <v>20.110938286014886</v>
      </c>
      <c r="W314" s="3"/>
      <c r="X314" s="3"/>
      <c r="Y314" s="3"/>
      <c r="Z314" s="3"/>
    </row>
    <row r="315" spans="1:26" x14ac:dyDescent="0.25">
      <c r="A315" s="1">
        <f t="shared" si="95"/>
        <v>4.9097222222222195E-2</v>
      </c>
      <c r="B315">
        <f t="shared" si="115"/>
        <v>18</v>
      </c>
      <c r="C315">
        <f t="shared" si="110"/>
        <v>0</v>
      </c>
      <c r="D315">
        <f t="shared" si="105"/>
        <v>12</v>
      </c>
      <c r="E315">
        <f t="shared" si="106"/>
        <v>64.433773866706602</v>
      </c>
      <c r="F315" s="3">
        <f t="shared" si="107"/>
        <v>53.734541359070285</v>
      </c>
      <c r="G315" s="3">
        <f t="shared" si="96"/>
        <v>53.521865223868225</v>
      </c>
      <c r="H315" s="3">
        <f t="shared" si="97"/>
        <v>53.310599831559976</v>
      </c>
      <c r="I315" s="3">
        <f t="shared" si="98"/>
        <v>53.100735336283087</v>
      </c>
      <c r="J315" s="3">
        <f t="shared" si="99"/>
        <v>52.892261897775178</v>
      </c>
      <c r="K315" s="3">
        <f t="shared" si="100"/>
        <v>52.685172324767315</v>
      </c>
      <c r="L315" s="3">
        <f t="shared" si="101"/>
        <v>52.528746732867688</v>
      </c>
      <c r="M315" s="3">
        <f t="shared" si="102"/>
        <v>52.394214019752063</v>
      </c>
      <c r="N315" s="3">
        <f t="shared" si="103"/>
        <v>52.290307915604899</v>
      </c>
      <c r="O315" s="3">
        <f t="shared" si="104"/>
        <v>52.229480642083303</v>
      </c>
      <c r="P315">
        <f t="shared" si="108"/>
        <v>52.868792528363201</v>
      </c>
      <c r="Q315" s="3">
        <f t="shared" si="109"/>
        <v>21.787163545855538</v>
      </c>
      <c r="R315" s="3">
        <f t="shared" si="109"/>
        <v>21.498189359844048</v>
      </c>
      <c r="S315" s="3">
        <f t="shared" si="114"/>
        <v>21.183497505754843</v>
      </c>
      <c r="T315" s="3">
        <f t="shared" si="111"/>
        <v>20.847255051500614</v>
      </c>
      <c r="U315" s="3">
        <f t="shared" si="112"/>
        <v>20.48950758395371</v>
      </c>
      <c r="V315" s="3">
        <f t="shared" si="113"/>
        <v>20.109322412948544</v>
      </c>
      <c r="W315" s="3"/>
      <c r="X315" s="3"/>
      <c r="Y315" s="3"/>
      <c r="Z315" s="3"/>
    </row>
    <row r="316" spans="1:26" x14ac:dyDescent="0.25">
      <c r="A316" s="1">
        <f t="shared" si="95"/>
        <v>4.9259259259259232E-2</v>
      </c>
      <c r="B316">
        <f t="shared" si="115"/>
        <v>18</v>
      </c>
      <c r="C316">
        <f t="shared" si="110"/>
        <v>0</v>
      </c>
      <c r="D316">
        <f t="shared" si="105"/>
        <v>12</v>
      </c>
      <c r="E316">
        <f t="shared" si="106"/>
        <v>64.229480642083303</v>
      </c>
      <c r="F316" s="3">
        <f t="shared" si="107"/>
        <v>53.521558840315521</v>
      </c>
      <c r="G316" s="3">
        <f t="shared" si="96"/>
        <v>53.310300546014808</v>
      </c>
      <c r="H316" s="3">
        <f t="shared" si="97"/>
        <v>53.100443589655278</v>
      </c>
      <c r="I316" s="3">
        <f t="shared" si="98"/>
        <v>52.891978191013571</v>
      </c>
      <c r="J316" s="3">
        <f t="shared" si="99"/>
        <v>52.684894575429048</v>
      </c>
      <c r="K316" s="3">
        <f t="shared" si="100"/>
        <v>52.479185599574571</v>
      </c>
      <c r="L316" s="3">
        <f t="shared" si="101"/>
        <v>52.323802844954272</v>
      </c>
      <c r="M316" s="3">
        <f t="shared" si="102"/>
        <v>52.190167016592753</v>
      </c>
      <c r="N316" s="3">
        <f t="shared" si="103"/>
        <v>52.086953619806572</v>
      </c>
      <c r="O316" s="3">
        <f t="shared" si="104"/>
        <v>52.026531861441782</v>
      </c>
      <c r="P316">
        <f t="shared" si="108"/>
        <v>52.661581668479826</v>
      </c>
      <c r="Q316" s="3">
        <f t="shared" si="109"/>
        <v>21.784481433711957</v>
      </c>
      <c r="R316" s="3">
        <f t="shared" si="109"/>
        <v>21.496389123078607</v>
      </c>
      <c r="S316" s="3">
        <f t="shared" si="114"/>
        <v>21.18198896374329</v>
      </c>
      <c r="T316" s="3">
        <f t="shared" si="111"/>
        <v>20.845749700570128</v>
      </c>
      <c r="U316" s="3">
        <f t="shared" si="112"/>
        <v>20.487936944711631</v>
      </c>
      <c r="V316" s="3">
        <f t="shared" si="113"/>
        <v>20.107709568467293</v>
      </c>
      <c r="W316" s="3"/>
      <c r="X316" s="3"/>
      <c r="Y316" s="3"/>
      <c r="Z316" s="3"/>
    </row>
    <row r="317" spans="1:26" x14ac:dyDescent="0.25">
      <c r="A317" s="1">
        <f t="shared" si="95"/>
        <v>4.9421296296296269E-2</v>
      </c>
      <c r="B317">
        <f t="shared" si="115"/>
        <v>18</v>
      </c>
      <c r="C317">
        <f t="shared" si="110"/>
        <v>0</v>
      </c>
      <c r="D317">
        <f t="shared" si="105"/>
        <v>12</v>
      </c>
      <c r="E317">
        <f t="shared" si="106"/>
        <v>64.026531861441782</v>
      </c>
      <c r="F317" s="3">
        <f t="shared" si="107"/>
        <v>53.309978324271498</v>
      </c>
      <c r="G317" s="3">
        <f t="shared" si="96"/>
        <v>53.100128418599454</v>
      </c>
      <c r="H317" s="3">
        <f t="shared" si="97"/>
        <v>52.891670508615654</v>
      </c>
      <c r="I317" s="3">
        <f t="shared" si="98"/>
        <v>52.684594879298224</v>
      </c>
      <c r="J317" s="3">
        <f t="shared" si="99"/>
        <v>52.478891821150931</v>
      </c>
      <c r="K317" s="3">
        <f t="shared" si="100"/>
        <v>52.274554238468824</v>
      </c>
      <c r="L317" s="3">
        <f t="shared" si="101"/>
        <v>52.120207368879321</v>
      </c>
      <c r="M317" s="3">
        <f t="shared" si="102"/>
        <v>51.987462446040212</v>
      </c>
      <c r="N317" s="3">
        <f t="shared" si="103"/>
        <v>51.884937138565938</v>
      </c>
      <c r="O317" s="3">
        <f t="shared" si="104"/>
        <v>51.824918191923587</v>
      </c>
      <c r="P317">
        <f t="shared" si="108"/>
        <v>52.455734333581361</v>
      </c>
      <c r="Q317" s="3">
        <f t="shared" si="109"/>
        <v>21.781745593067896</v>
      </c>
      <c r="R317" s="3">
        <f t="shared" si="109"/>
        <v>21.494547573669468</v>
      </c>
      <c r="S317" s="3">
        <f t="shared" si="114"/>
        <v>21.18046022647464</v>
      </c>
      <c r="T317" s="3">
        <f t="shared" si="111"/>
        <v>20.844239556082155</v>
      </c>
      <c r="U317" s="3">
        <f t="shared" si="112"/>
        <v>20.486367921284621</v>
      </c>
      <c r="V317" s="3">
        <f t="shared" si="113"/>
        <v>20.106099678352784</v>
      </c>
      <c r="W317" s="3"/>
      <c r="X317" s="3"/>
      <c r="Y317" s="3"/>
      <c r="Z317" s="3"/>
    </row>
    <row r="318" spans="1:26" x14ac:dyDescent="0.25">
      <c r="A318" s="1">
        <f t="shared" si="95"/>
        <v>4.9583333333333306E-2</v>
      </c>
      <c r="B318">
        <f t="shared" si="115"/>
        <v>18</v>
      </c>
      <c r="C318">
        <f t="shared" si="110"/>
        <v>0</v>
      </c>
      <c r="D318">
        <f t="shared" si="105"/>
        <v>12</v>
      </c>
      <c r="E318">
        <f t="shared" si="106"/>
        <v>63.824918191923587</v>
      </c>
      <c r="F318" s="3">
        <f t="shared" si="107"/>
        <v>53.099790106063473</v>
      </c>
      <c r="G318" s="3">
        <f t="shared" si="96"/>
        <v>52.891339199762577</v>
      </c>
      <c r="H318" s="3">
        <f t="shared" si="97"/>
        <v>52.684271009178666</v>
      </c>
      <c r="I318" s="3">
        <f t="shared" si="98"/>
        <v>52.478575884056688</v>
      </c>
      <c r="J318" s="3">
        <f t="shared" si="99"/>
        <v>52.274244179630379</v>
      </c>
      <c r="K318" s="3">
        <f t="shared" si="100"/>
        <v>52.071268847499482</v>
      </c>
      <c r="L318" s="3">
        <f t="shared" si="101"/>
        <v>51.917950957040581</v>
      </c>
      <c r="M318" s="3">
        <f t="shared" si="102"/>
        <v>51.786091000353728</v>
      </c>
      <c r="N318" s="3">
        <f t="shared" si="103"/>
        <v>51.684249194929286</v>
      </c>
      <c r="O318" s="3">
        <f t="shared" si="104"/>
        <v>51.624630374597885</v>
      </c>
      <c r="P318">
        <f t="shared" si="108"/>
        <v>52.251241075311285</v>
      </c>
      <c r="Q318" s="3">
        <f t="shared" si="109"/>
        <v>21.77895769309578</v>
      </c>
      <c r="R318" s="3">
        <f t="shared" si="109"/>
        <v>21.49266532072372</v>
      </c>
      <c r="S318" s="3">
        <f t="shared" si="114"/>
        <v>21.178910893850805</v>
      </c>
      <c r="T318" s="3">
        <f t="shared" si="111"/>
        <v>20.842723988573802</v>
      </c>
      <c r="U318" s="3">
        <f t="shared" si="112"/>
        <v>20.48480015871522</v>
      </c>
      <c r="V318" s="3">
        <f t="shared" si="113"/>
        <v>20.104492648906401</v>
      </c>
      <c r="W318" s="3"/>
      <c r="X318" s="3"/>
      <c r="Y318" s="3"/>
      <c r="Z318" s="3"/>
    </row>
    <row r="319" spans="1:26" x14ac:dyDescent="0.25">
      <c r="A319" s="1">
        <f t="shared" si="95"/>
        <v>4.9745370370370343E-2</v>
      </c>
      <c r="B319">
        <f t="shared" si="115"/>
        <v>18</v>
      </c>
      <c r="C319">
        <f t="shared" si="110"/>
        <v>0</v>
      </c>
      <c r="D319">
        <f t="shared" si="105"/>
        <v>12</v>
      </c>
      <c r="E319">
        <f t="shared" si="106"/>
        <v>63.624630374597885</v>
      </c>
      <c r="F319" s="3">
        <f t="shared" si="107"/>
        <v>52.890984556643687</v>
      </c>
      <c r="G319" s="3">
        <f t="shared" si="96"/>
        <v>52.683923323051467</v>
      </c>
      <c r="H319" s="3">
        <f t="shared" si="97"/>
        <v>52.478235587071445</v>
      </c>
      <c r="I319" s="3">
        <f t="shared" si="98"/>
        <v>52.273911762783619</v>
      </c>
      <c r="J319" s="3">
        <f t="shared" si="99"/>
        <v>52.070942269720149</v>
      </c>
      <c r="K319" s="3">
        <f t="shared" si="100"/>
        <v>51.869320106470127</v>
      </c>
      <c r="L319" s="3">
        <f t="shared" si="101"/>
        <v>51.717024335280946</v>
      </c>
      <c r="M319" s="3">
        <f t="shared" si="102"/>
        <v>51.586043444972006</v>
      </c>
      <c r="N319" s="3">
        <f t="shared" si="103"/>
        <v>51.484880584917065</v>
      </c>
      <c r="O319" s="3">
        <f t="shared" si="104"/>
        <v>51.425659223387868</v>
      </c>
      <c r="P319">
        <f t="shared" si="108"/>
        <v>52.048092519429836</v>
      </c>
      <c r="Q319" s="3">
        <f t="shared" si="109"/>
        <v>21.776119322487439</v>
      </c>
      <c r="R319" s="3">
        <f t="shared" si="109"/>
        <v>21.49074297690866</v>
      </c>
      <c r="S319" s="3">
        <f t="shared" si="114"/>
        <v>21.177340620362518</v>
      </c>
      <c r="T319" s="3">
        <f t="shared" si="111"/>
        <v>20.841202403853092</v>
      </c>
      <c r="U319" s="3">
        <f t="shared" si="112"/>
        <v>20.483233301118705</v>
      </c>
      <c r="V319" s="3">
        <f t="shared" si="113"/>
        <v>20.102888368141407</v>
      </c>
      <c r="W319" s="3"/>
      <c r="X319" s="3"/>
      <c r="Y319" s="3"/>
      <c r="Z319" s="3"/>
    </row>
    <row r="320" spans="1:26" x14ac:dyDescent="0.25">
      <c r="A320" s="1">
        <f t="shared" si="95"/>
        <v>4.990740740740738E-2</v>
      </c>
      <c r="B320">
        <f t="shared" si="115"/>
        <v>18</v>
      </c>
      <c r="C320">
        <f t="shared" si="110"/>
        <v>0</v>
      </c>
      <c r="D320">
        <f t="shared" si="105"/>
        <v>12</v>
      </c>
      <c r="E320">
        <f t="shared" si="106"/>
        <v>63.425659223387868</v>
      </c>
      <c r="F320" s="3">
        <f t="shared" si="107"/>
        <v>52.683552121749315</v>
      </c>
      <c r="G320" s="3">
        <f t="shared" si="96"/>
        <v>52.477871296381039</v>
      </c>
      <c r="H320" s="3">
        <f t="shared" si="97"/>
        <v>52.273554811974222</v>
      </c>
      <c r="I320" s="3">
        <f t="shared" si="98"/>
        <v>52.07059314651498</v>
      </c>
      <c r="J320" s="3">
        <f t="shared" si="99"/>
        <v>51.868976783405266</v>
      </c>
      <c r="K320" s="3">
        <f t="shared" si="100"/>
        <v>51.668698767910243</v>
      </c>
      <c r="L320" s="3">
        <f t="shared" si="101"/>
        <v>51.517418301862321</v>
      </c>
      <c r="M320" s="3">
        <f t="shared" si="102"/>
        <v>51.387310617488772</v>
      </c>
      <c r="N320" s="3">
        <f t="shared" si="103"/>
        <v>51.28682217650087</v>
      </c>
      <c r="O320" s="3">
        <f t="shared" si="104"/>
        <v>51.227995624048532</v>
      </c>
      <c r="P320">
        <f t="shared" si="108"/>
        <v>51.846279364783562</v>
      </c>
      <c r="Q320" s="3">
        <f t="shared" si="109"/>
        <v>21.773231995424229</v>
      </c>
      <c r="R320" s="3">
        <f t="shared" si="109"/>
        <v>21.488781156140945</v>
      </c>
      <c r="S320" s="3">
        <f t="shared" si="114"/>
        <v>21.175749110165089</v>
      </c>
      <c r="T320" s="3">
        <f t="shared" si="111"/>
        <v>20.839674241817345</v>
      </c>
      <c r="U320" s="3">
        <f t="shared" si="112"/>
        <v>20.481666993001703</v>
      </c>
      <c r="V320" s="3">
        <f t="shared" si="113"/>
        <v>20.101286706998206</v>
      </c>
      <c r="W320" s="3"/>
      <c r="X320" s="3"/>
      <c r="Y320" s="3"/>
      <c r="Z320" s="3"/>
    </row>
    <row r="321" spans="1:26" x14ac:dyDescent="0.25">
      <c r="A321" s="1">
        <f t="shared" si="95"/>
        <v>5.0069444444444416E-2</v>
      </c>
      <c r="B321">
        <f t="shared" si="115"/>
        <v>18</v>
      </c>
      <c r="C321">
        <f t="shared" si="110"/>
        <v>0</v>
      </c>
      <c r="D321">
        <f t="shared" si="105"/>
        <v>12</v>
      </c>
      <c r="E321">
        <f t="shared" si="106"/>
        <v>63.227995624048532</v>
      </c>
      <c r="F321" s="3">
        <f t="shared" si="107"/>
        <v>52.477483320907147</v>
      </c>
      <c r="G321" s="3">
        <f t="shared" si="96"/>
        <v>52.27317370104133</v>
      </c>
      <c r="H321" s="3">
        <f t="shared" si="97"/>
        <v>52.070219326530555</v>
      </c>
      <c r="I321" s="3">
        <f t="shared" si="98"/>
        <v>51.868610738841042</v>
      </c>
      <c r="J321" s="3">
        <f t="shared" si="99"/>
        <v>51.668338484818726</v>
      </c>
      <c r="K321" s="3">
        <f t="shared" si="100"/>
        <v>51.469395656093667</v>
      </c>
      <c r="L321" s="3">
        <f t="shared" si="101"/>
        <v>51.319123726486069</v>
      </c>
      <c r="M321" s="3">
        <f t="shared" si="102"/>
        <v>51.18988342667501</v>
      </c>
      <c r="N321" s="3">
        <f t="shared" si="103"/>
        <v>51.090064908627028</v>
      </c>
      <c r="O321" s="3">
        <f t="shared" si="104"/>
        <v>51.031630533191034</v>
      </c>
      <c r="P321">
        <f t="shared" si="108"/>
        <v>51.645792382321154</v>
      </c>
      <c r="Q321" s="3">
        <f t="shared" si="109"/>
        <v>21.770297156963554</v>
      </c>
      <c r="R321" s="3">
        <f t="shared" si="109"/>
        <v>21.486780471672464</v>
      </c>
      <c r="S321" s="3">
        <f t="shared" si="114"/>
        <v>21.174136112599058</v>
      </c>
      <c r="T321" s="3">
        <f t="shared" si="111"/>
        <v>20.838138975184592</v>
      </c>
      <c r="U321" s="3">
        <f t="shared" si="112"/>
        <v>20.480100880398552</v>
      </c>
      <c r="V321" s="3">
        <f t="shared" si="113"/>
        <v>20.099687520566839</v>
      </c>
      <c r="W321" s="3"/>
      <c r="X321" s="3"/>
      <c r="Y321" s="3"/>
      <c r="Z321" s="3"/>
    </row>
    <row r="322" spans="1:26" x14ac:dyDescent="0.25">
      <c r="A322" s="1">
        <f t="shared" si="95"/>
        <v>5.0231481481481453E-2</v>
      </c>
      <c r="B322">
        <f t="shared" si="115"/>
        <v>18</v>
      </c>
      <c r="C322">
        <f t="shared" si="110"/>
        <v>0</v>
      </c>
      <c r="D322">
        <f t="shared" si="105"/>
        <v>12</v>
      </c>
      <c r="E322">
        <f t="shared" si="106"/>
        <v>63.031630533191034</v>
      </c>
      <c r="F322" s="3">
        <f t="shared" si="107"/>
        <v>52.272768746480857</v>
      </c>
      <c r="G322" s="3">
        <f t="shared" si="96"/>
        <v>52.069821190747476</v>
      </c>
      <c r="H322" s="3">
        <f t="shared" si="97"/>
        <v>51.868219845400105</v>
      </c>
      <c r="I322" s="3">
        <f t="shared" si="98"/>
        <v>51.667955314961858</v>
      </c>
      <c r="J322" s="3">
        <f t="shared" si="99"/>
        <v>51.469018209299691</v>
      </c>
      <c r="K322" s="3">
        <f t="shared" si="100"/>
        <v>51.271401666099464</v>
      </c>
      <c r="L322" s="3">
        <f t="shared" si="101"/>
        <v>51.12213154935592</v>
      </c>
      <c r="M322" s="3">
        <f t="shared" si="102"/>
        <v>50.993752851543597</v>
      </c>
      <c r="N322" s="3">
        <f t="shared" si="103"/>
        <v>50.894599790282605</v>
      </c>
      <c r="O322" s="3">
        <f t="shared" si="104"/>
        <v>50.836554977349515</v>
      </c>
      <c r="P322">
        <f t="shared" si="108"/>
        <v>51.446622414152102</v>
      </c>
      <c r="Q322" s="3">
        <f t="shared" si="109"/>
        <v>21.767316187910719</v>
      </c>
      <c r="R322" s="3">
        <f t="shared" si="109"/>
        <v>21.484741534507702</v>
      </c>
      <c r="S322" s="3">
        <f t="shared" si="114"/>
        <v>21.172501418115182</v>
      </c>
      <c r="T322" s="3">
        <f t="shared" si="111"/>
        <v>20.836596108168582</v>
      </c>
      <c r="U322" s="3">
        <f t="shared" si="112"/>
        <v>20.478534611845355</v>
      </c>
      <c r="V322" s="3">
        <f t="shared" si="113"/>
        <v>20.098090649303447</v>
      </c>
      <c r="W322" s="3"/>
      <c r="X322" s="3"/>
      <c r="Y322" s="3"/>
      <c r="Z322" s="3"/>
    </row>
    <row r="323" spans="1:26" x14ac:dyDescent="0.25">
      <c r="A323" s="1">
        <f t="shared" si="95"/>
        <v>5.039351851851849E-2</v>
      </c>
      <c r="B323">
        <f t="shared" si="115"/>
        <v>18</v>
      </c>
      <c r="C323">
        <f t="shared" si="110"/>
        <v>0</v>
      </c>
      <c r="D323">
        <f t="shared" si="105"/>
        <v>12</v>
      </c>
      <c r="E323">
        <f t="shared" si="106"/>
        <v>62.836554977349515</v>
      </c>
      <c r="F323" s="3">
        <f t="shared" si="107"/>
        <v>52.069399062757057</v>
      </c>
      <c r="G323" s="3">
        <f t="shared" si="96"/>
        <v>51.867804490728567</v>
      </c>
      <c r="H323" s="3">
        <f t="shared" si="97"/>
        <v>51.667547154350174</v>
      </c>
      <c r="I323" s="3">
        <f t="shared" si="98"/>
        <v>51.468617720781516</v>
      </c>
      <c r="J323" s="3">
        <f t="shared" si="99"/>
        <v>51.271006862490431</v>
      </c>
      <c r="K323" s="3">
        <f t="shared" si="100"/>
        <v>51.074707762911537</v>
      </c>
      <c r="L323" s="3">
        <f t="shared" si="101"/>
        <v>50.926432780279619</v>
      </c>
      <c r="M323" s="3">
        <f t="shared" si="102"/>
        <v>50.79890994045271</v>
      </c>
      <c r="N323" s="3">
        <f t="shared" si="103"/>
        <v>50.700417899600126</v>
      </c>
      <c r="O323" s="3">
        <f t="shared" si="104"/>
        <v>50.642760052086587</v>
      </c>
      <c r="P323">
        <f t="shared" si="108"/>
        <v>51.248760372643837</v>
      </c>
      <c r="Q323" s="3">
        <f t="shared" si="109"/>
        <v>21.764290409235709</v>
      </c>
      <c r="R323" s="3">
        <f t="shared" si="109"/>
        <v>21.482664952098435</v>
      </c>
      <c r="S323" s="3">
        <f t="shared" si="114"/>
        <v>21.170844854566397</v>
      </c>
      <c r="T323" s="3">
        <f t="shared" si="111"/>
        <v>20.835045175122218</v>
      </c>
      <c r="U323" s="3">
        <f t="shared" si="112"/>
        <v>20.476967839210047</v>
      </c>
      <c r="V323" s="3">
        <f t="shared" si="113"/>
        <v>20.096495920229767</v>
      </c>
      <c r="W323" s="3"/>
      <c r="X323" s="3"/>
      <c r="Y323" s="3"/>
      <c r="Z323" s="3"/>
    </row>
    <row r="324" spans="1:26" x14ac:dyDescent="0.25">
      <c r="A324" s="1">
        <f t="shared" si="95"/>
        <v>5.0555555555555527E-2</v>
      </c>
      <c r="B324">
        <f t="shared" si="115"/>
        <v>18</v>
      </c>
      <c r="C324">
        <f t="shared" si="110"/>
        <v>0</v>
      </c>
      <c r="D324">
        <f t="shared" si="105"/>
        <v>12</v>
      </c>
      <c r="E324">
        <f t="shared" si="106"/>
        <v>62.642760052086587</v>
      </c>
      <c r="F324" s="3">
        <f t="shared" si="107"/>
        <v>51.867365005066915</v>
      </c>
      <c r="G324" s="3">
        <f t="shared" si="96"/>
        <v>51.66711439685195</v>
      </c>
      <c r="H324" s="3">
        <f t="shared" si="97"/>
        <v>51.468192109382741</v>
      </c>
      <c r="I324" s="3">
        <f t="shared" si="98"/>
        <v>51.270588872037877</v>
      </c>
      <c r="J324" s="3">
        <f t="shared" si="99"/>
        <v>51.074295419468733</v>
      </c>
      <c r="K324" s="3">
        <f t="shared" si="100"/>
        <v>50.879304980553698</v>
      </c>
      <c r="L324" s="3">
        <f t="shared" si="101"/>
        <v>50.732018497805996</v>
      </c>
      <c r="M324" s="3">
        <f t="shared" si="102"/>
        <v>50.605345810244593</v>
      </c>
      <c r="N324" s="3">
        <f t="shared" si="103"/>
        <v>50.507510382997694</v>
      </c>
      <c r="O324" s="3">
        <f t="shared" si="104"/>
        <v>50.450236921134248</v>
      </c>
      <c r="P324">
        <f t="shared" si="108"/>
        <v>51.052197239554445</v>
      </c>
      <c r="Q324" s="3">
        <f t="shared" si="109"/>
        <v>21.761221086086412</v>
      </c>
      <c r="R324" s="3">
        <f t="shared" si="109"/>
        <v>21.480551327270803</v>
      </c>
      <c r="S324" s="3">
        <f t="shared" si="114"/>
        <v>21.169166283832546</v>
      </c>
      <c r="T324" s="3">
        <f t="shared" si="111"/>
        <v>20.833485739169458</v>
      </c>
      <c r="U324" s="3">
        <f t="shared" si="112"/>
        <v>20.475400218395279</v>
      </c>
      <c r="V324" s="3">
        <f t="shared" si="113"/>
        <v>20.094903148106773</v>
      </c>
      <c r="W324" s="3"/>
      <c r="X324" s="3"/>
      <c r="Y324" s="3"/>
      <c r="Z324" s="3"/>
    </row>
    <row r="325" spans="1:26" x14ac:dyDescent="0.25">
      <c r="A325" s="1">
        <f t="shared" si="95"/>
        <v>5.0717592592592564E-2</v>
      </c>
      <c r="B325">
        <f t="shared" si="115"/>
        <v>18</v>
      </c>
      <c r="C325">
        <f t="shared" si="110"/>
        <v>0</v>
      </c>
      <c r="D325">
        <f t="shared" si="105"/>
        <v>12</v>
      </c>
      <c r="E325">
        <f t="shared" si="106"/>
        <v>62.450236921134248</v>
      </c>
      <c r="F325" s="3">
        <f t="shared" si="107"/>
        <v>51.666657378940378</v>
      </c>
      <c r="G325" s="3">
        <f t="shared" si="96"/>
        <v>51.46774177478018</v>
      </c>
      <c r="H325" s="3">
        <f t="shared" si="97"/>
        <v>51.270145635894096</v>
      </c>
      <c r="I325" s="3">
        <f t="shared" si="98"/>
        <v>51.073859753464866</v>
      </c>
      <c r="J325" s="3">
        <f t="shared" si="99"/>
        <v>50.878874923912853</v>
      </c>
      <c r="K325" s="3">
        <f t="shared" si="100"/>
        <v>50.685184421257247</v>
      </c>
      <c r="L325" s="3">
        <f t="shared" si="101"/>
        <v>50.538879848394529</v>
      </c>
      <c r="M325" s="3">
        <f t="shared" si="102"/>
        <v>50.413051645416871</v>
      </c>
      <c r="N325" s="3">
        <f t="shared" si="103"/>
        <v>50.315868454351616</v>
      </c>
      <c r="O325" s="3">
        <f t="shared" si="104"/>
        <v>50.258976815567266</v>
      </c>
      <c r="P325">
        <f t="shared" si="108"/>
        <v>50.856924065197987</v>
      </c>
      <c r="Q325" s="3">
        <f t="shared" si="109"/>
        <v>21.758109431443049</v>
      </c>
      <c r="R325" s="3">
        <f t="shared" si="109"/>
        <v>21.478401257347219</v>
      </c>
      <c r="S325" s="3">
        <f t="shared" si="114"/>
        <v>21.167465598746809</v>
      </c>
      <c r="T325" s="3">
        <f t="shared" si="111"/>
        <v>20.831917390841681</v>
      </c>
      <c r="U325" s="3">
        <f t="shared" si="112"/>
        <v>20.473831409929275</v>
      </c>
      <c r="V325" s="3">
        <f t="shared" si="113"/>
        <v>20.093312136575356</v>
      </c>
      <c r="W325" s="3"/>
      <c r="X325" s="3"/>
      <c r="Y325" s="3"/>
      <c r="Z325" s="3"/>
    </row>
    <row r="326" spans="1:26" x14ac:dyDescent="0.25">
      <c r="A326" s="1">
        <f t="shared" si="95"/>
        <v>5.0879629629629601E-2</v>
      </c>
      <c r="B326">
        <f t="shared" si="115"/>
        <v>18</v>
      </c>
      <c r="C326">
        <f t="shared" si="110"/>
        <v>0</v>
      </c>
      <c r="D326">
        <f t="shared" si="105"/>
        <v>12</v>
      </c>
      <c r="E326">
        <f t="shared" si="106"/>
        <v>62.258976815567266</v>
      </c>
      <c r="F326" s="3">
        <f t="shared" si="107"/>
        <v>51.4672670592904</v>
      </c>
      <c r="G326" s="3">
        <f t="shared" si="96"/>
        <v>51.269677559157934</v>
      </c>
      <c r="H326" s="3">
        <f t="shared" si="97"/>
        <v>51.073398727864422</v>
      </c>
      <c r="I326" s="3">
        <f t="shared" si="98"/>
        <v>50.878421417984718</v>
      </c>
      <c r="J326" s="3">
        <f t="shared" si="99"/>
        <v>50.684736487296391</v>
      </c>
      <c r="K326" s="3">
        <f t="shared" si="100"/>
        <v>50.492337254658487</v>
      </c>
      <c r="L326" s="3">
        <f t="shared" si="101"/>
        <v>50.347008045614857</v>
      </c>
      <c r="M326" s="3">
        <f t="shared" si="102"/>
        <v>50.222018697323712</v>
      </c>
      <c r="N326" s="3">
        <f t="shared" si="103"/>
        <v>50.125483394198895</v>
      </c>
      <c r="O326" s="3">
        <f t="shared" si="104"/>
        <v>50.068971033006434</v>
      </c>
      <c r="P326">
        <f t="shared" si="108"/>
        <v>50.662931967639636</v>
      </c>
      <c r="Q326" s="3">
        <f t="shared" si="109"/>
        <v>21.754956609452815</v>
      </c>
      <c r="R326" s="3">
        <f t="shared" si="109"/>
        <v>21.476215333431899</v>
      </c>
      <c r="S326" s="3">
        <f t="shared" si="114"/>
        <v>21.16574272029548</v>
      </c>
      <c r="T326" s="3">
        <f t="shared" si="111"/>
        <v>20.830339746731173</v>
      </c>
      <c r="U326" s="3">
        <f t="shared" si="112"/>
        <v>20.47226107945837</v>
      </c>
      <c r="V326" s="3">
        <f t="shared" si="113"/>
        <v>20.091722679258517</v>
      </c>
      <c r="W326" s="3"/>
      <c r="X326" s="3"/>
      <c r="Y326" s="3"/>
      <c r="Z326" s="3"/>
    </row>
    <row r="327" spans="1:26" x14ac:dyDescent="0.25">
      <c r="A327" s="1">
        <f t="shared" si="95"/>
        <v>5.1041666666666638E-2</v>
      </c>
      <c r="B327">
        <f t="shared" si="115"/>
        <v>18</v>
      </c>
      <c r="C327">
        <f t="shared" si="110"/>
        <v>0</v>
      </c>
      <c r="D327">
        <f t="shared" si="105"/>
        <v>12</v>
      </c>
      <c r="E327">
        <f t="shared" si="106"/>
        <v>62.068971033006434</v>
      </c>
      <c r="F327" s="3">
        <f t="shared" si="107"/>
        <v>51.269184989624819</v>
      </c>
      <c r="G327" s="3">
        <f t="shared" si="96"/>
        <v>51.072912752826568</v>
      </c>
      <c r="H327" s="3">
        <f t="shared" si="97"/>
        <v>50.877942447075014</v>
      </c>
      <c r="I327" s="3">
        <f t="shared" si="98"/>
        <v>50.68426498592784</v>
      </c>
      <c r="J327" s="3">
        <f t="shared" si="99"/>
        <v>50.491871288110765</v>
      </c>
      <c r="K327" s="3">
        <f t="shared" si="100"/>
        <v>50.300754717023786</v>
      </c>
      <c r="L327" s="3">
        <f t="shared" si="101"/>
        <v>50.156394369373778</v>
      </c>
      <c r="M327" s="3">
        <f t="shared" si="102"/>
        <v>50.032238283404574</v>
      </c>
      <c r="N327" s="3">
        <f t="shared" si="103"/>
        <v>49.936346548967258</v>
      </c>
      <c r="O327" s="3">
        <f t="shared" si="104"/>
        <v>49.880210936849409</v>
      </c>
      <c r="P327">
        <f t="shared" si="108"/>
        <v>50.47021213191838</v>
      </c>
      <c r="Q327" s="3">
        <f t="shared" si="109"/>
        <v>21.751763738478715</v>
      </c>
      <c r="R327" s="3">
        <f t="shared" si="109"/>
        <v>21.473994139833813</v>
      </c>
      <c r="S327" s="3">
        <f t="shared" si="114"/>
        <v>21.163997595065528</v>
      </c>
      <c r="T327" s="3">
        <f t="shared" si="111"/>
        <v>20.828752448171578</v>
      </c>
      <c r="U327" s="3">
        <f t="shared" si="112"/>
        <v>20.470688898153476</v>
      </c>
      <c r="V327" s="3">
        <f t="shared" si="113"/>
        <v>20.090134560820893</v>
      </c>
      <c r="W327" s="3"/>
      <c r="X327" s="3"/>
      <c r="Y327" s="3"/>
      <c r="Z327" s="3"/>
    </row>
    <row r="328" spans="1:26" x14ac:dyDescent="0.25">
      <c r="A328" s="1">
        <f t="shared" si="95"/>
        <v>5.1203703703703675E-2</v>
      </c>
      <c r="B328">
        <f t="shared" si="115"/>
        <v>18</v>
      </c>
      <c r="C328">
        <f t="shared" si="110"/>
        <v>1</v>
      </c>
      <c r="D328">
        <f t="shared" si="105"/>
        <v>12</v>
      </c>
      <c r="E328">
        <f t="shared" si="106"/>
        <v>61.880210936849409</v>
      </c>
      <c r="F328" s="3">
        <f t="shared" si="107"/>
        <v>61.800189651042913</v>
      </c>
      <c r="G328" s="3">
        <f t="shared" si="96"/>
        <v>51.072402181283842</v>
      </c>
      <c r="H328" s="3">
        <f t="shared" si="97"/>
        <v>50.877438426064252</v>
      </c>
      <c r="I328" s="3">
        <f t="shared" si="98"/>
        <v>50.683767922351038</v>
      </c>
      <c r="J328" s="3">
        <f t="shared" si="99"/>
        <v>50.491381644278178</v>
      </c>
      <c r="K328" s="3">
        <f t="shared" si="100"/>
        <v>50.300270571113217</v>
      </c>
      <c r="L328" s="3">
        <f t="shared" si="101"/>
        <v>50.110428110500152</v>
      </c>
      <c r="M328" s="3">
        <f t="shared" si="102"/>
        <v>49.967030165167813</v>
      </c>
      <c r="N328" s="3">
        <f t="shared" si="103"/>
        <v>49.843701786438402</v>
      </c>
      <c r="O328" s="3">
        <f t="shared" si="104"/>
        <v>49.74844933023067</v>
      </c>
      <c r="P328">
        <f t="shared" si="108"/>
        <v>51.489505978847049</v>
      </c>
      <c r="Q328" s="3">
        <f t="shared" si="109"/>
        <v>21.748531893892448</v>
      </c>
      <c r="R328" s="3">
        <f t="shared" si="109"/>
        <v>21.471738253605178</v>
      </c>
      <c r="S328" s="3">
        <f t="shared" si="114"/>
        <v>21.162230192916731</v>
      </c>
      <c r="T328" s="3">
        <f t="shared" si="111"/>
        <v>20.827155159952888</v>
      </c>
      <c r="U328" s="3">
        <f t="shared" si="112"/>
        <v>20.469114543041464</v>
      </c>
      <c r="V328" s="3">
        <f t="shared" si="113"/>
        <v>20.088547557982562</v>
      </c>
      <c r="W328" s="3"/>
      <c r="X328" s="3"/>
      <c r="Y328" s="3"/>
      <c r="Z328" s="3"/>
    </row>
    <row r="329" spans="1:26" x14ac:dyDescent="0.25">
      <c r="A329" s="1">
        <f t="shared" si="95"/>
        <v>5.1365740740740712E-2</v>
      </c>
      <c r="B329">
        <f t="shared" si="115"/>
        <v>18</v>
      </c>
      <c r="C329">
        <f t="shared" si="110"/>
        <v>1</v>
      </c>
      <c r="D329">
        <f t="shared" si="105"/>
        <v>12</v>
      </c>
      <c r="E329">
        <f t="shared" si="106"/>
        <v>61.74844933023067</v>
      </c>
      <c r="F329" s="3">
        <f t="shared" si="107"/>
        <v>61.612666409896363</v>
      </c>
      <c r="G329" s="3">
        <f t="shared" si="96"/>
        <v>61.533178599328579</v>
      </c>
      <c r="H329" s="3">
        <f t="shared" si="97"/>
        <v>50.876909712701234</v>
      </c>
      <c r="I329" s="3">
        <f t="shared" si="98"/>
        <v>50.683245715849772</v>
      </c>
      <c r="J329" s="3">
        <f t="shared" si="99"/>
        <v>50.490866348827979</v>
      </c>
      <c r="K329" s="3">
        <f t="shared" si="100"/>
        <v>50.299762645942273</v>
      </c>
      <c r="L329" s="3">
        <f t="shared" si="101"/>
        <v>50.109925646598413</v>
      </c>
      <c r="M329" s="3">
        <f t="shared" si="102"/>
        <v>49.921348802389431</v>
      </c>
      <c r="N329" s="3">
        <f t="shared" si="103"/>
        <v>49.778906843359309</v>
      </c>
      <c r="O329" s="3">
        <f t="shared" si="104"/>
        <v>49.656400653821429</v>
      </c>
      <c r="P329">
        <f t="shared" si="108"/>
        <v>52.496321137871476</v>
      </c>
      <c r="Q329" s="3">
        <f t="shared" si="109"/>
        <v>21.745945598636425</v>
      </c>
      <c r="R329" s="3">
        <f t="shared" si="109"/>
        <v>21.469448244177094</v>
      </c>
      <c r="S329" s="3">
        <f t="shared" si="114"/>
        <v>21.160440504857451</v>
      </c>
      <c r="T329" s="3">
        <f t="shared" si="111"/>
        <v>20.825547569076559</v>
      </c>
      <c r="U329" s="3">
        <f t="shared" si="112"/>
        <v>20.46753769727114</v>
      </c>
      <c r="V329" s="3">
        <f t="shared" si="113"/>
        <v>20.086961440485073</v>
      </c>
      <c r="W329" s="3"/>
      <c r="X329" s="3"/>
      <c r="Y329" s="3"/>
      <c r="Z329" s="3"/>
    </row>
    <row r="330" spans="1:26" x14ac:dyDescent="0.25">
      <c r="A330" s="1">
        <f t="shared" si="95"/>
        <v>5.1527777777777749E-2</v>
      </c>
      <c r="B330">
        <f t="shared" si="115"/>
        <v>18</v>
      </c>
      <c r="C330">
        <f t="shared" si="110"/>
        <v>1</v>
      </c>
      <c r="D330">
        <f t="shared" si="105"/>
        <v>12</v>
      </c>
      <c r="E330">
        <f t="shared" si="106"/>
        <v>61.656400653821429</v>
      </c>
      <c r="F330" s="3">
        <f t="shared" si="107"/>
        <v>61.481765972020042</v>
      </c>
      <c r="G330" s="3">
        <f t="shared" si="96"/>
        <v>61.346888271154633</v>
      </c>
      <c r="H330" s="3">
        <f t="shared" si="97"/>
        <v>61.267930379323964</v>
      </c>
      <c r="I330" s="3">
        <f t="shared" si="98"/>
        <v>50.682703285274137</v>
      </c>
      <c r="J330" s="3">
        <f t="shared" si="99"/>
        <v>50.490330381735014</v>
      </c>
      <c r="K330" s="3">
        <f t="shared" si="100"/>
        <v>50.299233543826702</v>
      </c>
      <c r="L330" s="3">
        <f t="shared" si="101"/>
        <v>50.109403865626902</v>
      </c>
      <c r="M330" s="3">
        <f t="shared" si="102"/>
        <v>49.920832446278666</v>
      </c>
      <c r="N330" s="3">
        <f t="shared" si="103"/>
        <v>49.733512781031081</v>
      </c>
      <c r="O330" s="3">
        <f t="shared" si="104"/>
        <v>49.592020435061158</v>
      </c>
      <c r="P330">
        <f t="shared" si="108"/>
        <v>53.492462136133234</v>
      </c>
      <c r="Q330" s="3">
        <f t="shared" si="109"/>
        <v>21.743949866789968</v>
      </c>
      <c r="R330" s="3">
        <f t="shared" si="109"/>
        <v>21.467172517236872</v>
      </c>
      <c r="S330" s="3">
        <f t="shared" si="114"/>
        <v>21.158628541105163</v>
      </c>
      <c r="T330" s="3">
        <f t="shared" si="111"/>
        <v>20.823929383554841</v>
      </c>
      <c r="U330" s="3">
        <f t="shared" si="112"/>
        <v>20.465958050322495</v>
      </c>
      <c r="V330" s="3">
        <f t="shared" si="113"/>
        <v>20.085375972008485</v>
      </c>
      <c r="W330" s="3"/>
      <c r="X330" s="3"/>
      <c r="Y330" s="3"/>
      <c r="Z330" s="3"/>
    </row>
    <row r="331" spans="1:26" x14ac:dyDescent="0.25">
      <c r="A331" s="1">
        <f t="shared" si="95"/>
        <v>5.1689814814814786E-2</v>
      </c>
      <c r="B331">
        <f t="shared" si="115"/>
        <v>18</v>
      </c>
      <c r="C331">
        <f t="shared" si="110"/>
        <v>1</v>
      </c>
      <c r="D331">
        <f t="shared" si="105"/>
        <v>12</v>
      </c>
      <c r="E331">
        <f t="shared" si="106"/>
        <v>61.592020435061158</v>
      </c>
      <c r="F331" s="3">
        <f t="shared" si="107"/>
        <v>61.390317648574552</v>
      </c>
      <c r="G331" s="3">
        <f t="shared" si="96"/>
        <v>61.216847197985174</v>
      </c>
      <c r="H331" s="3">
        <f t="shared" si="97"/>
        <v>61.082868681792199</v>
      </c>
      <c r="I331" s="3">
        <f t="shared" si="98"/>
        <v>61.004437175907071</v>
      </c>
      <c r="J331" s="3">
        <f t="shared" si="99"/>
        <v>50.489778262484243</v>
      </c>
      <c r="K331" s="3">
        <f t="shared" si="100"/>
        <v>50.298687844968711</v>
      </c>
      <c r="L331" s="3">
        <f t="shared" si="101"/>
        <v>50.108864985979793</v>
      </c>
      <c r="M331" s="3">
        <f t="shared" si="102"/>
        <v>49.920300838967989</v>
      </c>
      <c r="N331" s="3">
        <f t="shared" si="103"/>
        <v>49.732986562415405</v>
      </c>
      <c r="O331" s="3">
        <f t="shared" si="104"/>
        <v>49.546915694936139</v>
      </c>
      <c r="P331">
        <f t="shared" si="108"/>
        <v>54.479200489401123</v>
      </c>
      <c r="Q331" s="3">
        <f t="shared" si="109"/>
        <v>21.742497999570073</v>
      </c>
      <c r="R331" s="3">
        <f t="shared" si="109"/>
        <v>21.46494885337637</v>
      </c>
      <c r="S331" s="3">
        <f t="shared" si="114"/>
        <v>21.156797678405859</v>
      </c>
      <c r="T331" s="3">
        <f t="shared" si="111"/>
        <v>20.8223003312571</v>
      </c>
      <c r="U331" s="3">
        <f t="shared" si="112"/>
        <v>20.464375298166779</v>
      </c>
      <c r="V331" s="3">
        <f t="shared" si="113"/>
        <v>20.083790911038854</v>
      </c>
      <c r="W331" s="3"/>
      <c r="X331" s="3"/>
      <c r="Y331" s="3"/>
      <c r="Z331" s="3"/>
    </row>
    <row r="332" spans="1:26" x14ac:dyDescent="0.25">
      <c r="A332" s="1">
        <f t="shared" si="95"/>
        <v>5.1851851851851823E-2</v>
      </c>
      <c r="B332">
        <f t="shared" si="115"/>
        <v>18</v>
      </c>
      <c r="C332">
        <f t="shared" si="110"/>
        <v>1</v>
      </c>
      <c r="D332">
        <f t="shared" si="105"/>
        <v>12</v>
      </c>
      <c r="E332">
        <f t="shared" si="106"/>
        <v>61.546915694936139</v>
      </c>
      <c r="F332" s="3">
        <f t="shared" si="107"/>
        <v>61.326356952157887</v>
      </c>
      <c r="G332" s="3">
        <f t="shared" si="96"/>
        <v>61.12599885091452</v>
      </c>
      <c r="H332" s="3">
        <f t="shared" si="97"/>
        <v>60.95368486999574</v>
      </c>
      <c r="I332" s="3">
        <f t="shared" si="98"/>
        <v>60.820599543910717</v>
      </c>
      <c r="J332" s="3">
        <f t="shared" si="99"/>
        <v>60.74269091473149</v>
      </c>
      <c r="K332" s="3">
        <f t="shared" si="100"/>
        <v>50.298129727398148</v>
      </c>
      <c r="L332" s="3">
        <f t="shared" si="101"/>
        <v>50.108313245999391</v>
      </c>
      <c r="M332" s="3">
        <f t="shared" si="102"/>
        <v>49.919755872737063</v>
      </c>
      <c r="N332" s="3">
        <f t="shared" si="103"/>
        <v>49.73244882003867</v>
      </c>
      <c r="O332" s="3">
        <f t="shared" si="104"/>
        <v>49.546383305329769</v>
      </c>
      <c r="P332">
        <f t="shared" si="108"/>
        <v>55.45743621032134</v>
      </c>
      <c r="Q332" s="3">
        <f t="shared" si="109"/>
        <v>21.741549955903356</v>
      </c>
      <c r="R332" s="3">
        <f t="shared" si="109"/>
        <v>21.462806711361992</v>
      </c>
      <c r="S332" s="3">
        <f t="shared" si="114"/>
        <v>21.154953446353382</v>
      </c>
      <c r="T332" s="3">
        <f t="shared" si="111"/>
        <v>20.820660393241191</v>
      </c>
      <c r="U332" s="3">
        <f t="shared" si="112"/>
        <v>20.462789143384146</v>
      </c>
      <c r="V332" s="3">
        <f t="shared" si="113"/>
        <v>20.082206011686196</v>
      </c>
      <c r="W332" s="3"/>
      <c r="X332" s="3"/>
      <c r="Y332" s="3"/>
      <c r="Z332" s="3"/>
    </row>
    <row r="333" spans="1:26" x14ac:dyDescent="0.25">
      <c r="A333" s="1">
        <f t="shared" ref="A333:A396" si="116">A332+A$11</f>
        <v>5.201388888888886E-2</v>
      </c>
      <c r="B333">
        <f t="shared" si="115"/>
        <v>18</v>
      </c>
      <c r="C333">
        <f t="shared" si="110"/>
        <v>1</v>
      </c>
      <c r="D333">
        <f t="shared" si="105"/>
        <v>12</v>
      </c>
      <c r="E333">
        <f t="shared" si="106"/>
        <v>61.546383305329769</v>
      </c>
      <c r="F333" s="3">
        <f t="shared" si="107"/>
        <v>61.281546590009256</v>
      </c>
      <c r="G333" s="3">
        <f t="shared" ref="G333:G396" si="117">IF($C333&gt;0.5,F332+24*3600*($A333-$A332)*((F332-F332)*G$6+($Q332-F332)*G$7+G$5)/G$8,G332+24*3600*($A333-$A332)*((F332-G332)*G$6+($Q332-G332)*G$7+G$5)/G$8)</f>
        <v>61.062458238849523</v>
      </c>
      <c r="H333" s="3">
        <f t="shared" ref="H333:H396" si="118">IF($C333&gt;0.5,G332+24*3600*($A333-$A332)*((G332-G332)*H$6+($Q332-G332)*H$7+H$5)/H$8,H332+24*3600*($A333-$A332)*((G332-H332)*H$6+($Q332-H332)*H$7+H$5)/H$8)</f>
        <v>60.863435858281115</v>
      </c>
      <c r="I333" s="3">
        <f t="shared" ref="I333:I396" si="119">IF($C333&gt;0.5,H332+24*3600*($A333-$A332)*((H332-H332)*I$6+($Q332-H332)*I$7+I$5)/I$8,I332+24*3600*($A333-$A332)*((H332-I332)*I$6+($Q332-I332)*I$7+I$5)/I$8)</f>
        <v>60.692270637235126</v>
      </c>
      <c r="J333" s="3">
        <f t="shared" ref="J333:J396" si="120">IF($C333&gt;0.5,I332+24*3600*($A333-$A332)*((I332-I332)*J$6+($Q332-I332)*J$7+J$5)/J$8,J332+24*3600*($A333-$A332)*((I332-J332)*J$6+($Q332-J332)*J$7+J$5)/J$8)</f>
        <v>60.560072546657338</v>
      </c>
      <c r="K333" s="3">
        <f t="shared" ref="K333:K396" si="121">IF($C333&gt;0.5,J332+24*3600*($A333-$A332)*((J332-J332)*K$6+($Q332-J332)*K$7+K$5)/K$8,K332+24*3600*($A333-$A332)*((J332-K332)*K$6+($Q332-K332)*K$7+K$5)/K$8)</f>
        <v>60.482683308339304</v>
      </c>
      <c r="L333" s="3">
        <f t="shared" ref="L333:L396" si="122">IF($C333&gt;0.5,K332+24*3600*($A333-$A332)*((K332-K332)*L$6+($Q332-K332)*L$7+L$5)/L$8,L332+24*3600*($A333-$A332)*((K332-L332)*L$6+($Q332-L332)*L$7+L$5)/L$8)</f>
        <v>50.107752528921516</v>
      </c>
      <c r="M333" s="3">
        <f t="shared" ref="M333:M396" si="123">IF($C333&gt;0.5,L332+24*3600*($A333-$A332)*((L332-L332)*M$6+($Q332-L332)*M$7+M$5)/M$8,M332+24*3600*($A333-$A332)*((L332-M332)*M$6+($Q332-M332)*M$7+M$5)/M$8)</f>
        <v>49.919201490732085</v>
      </c>
      <c r="N333" s="3">
        <f t="shared" ref="N333:N396" si="124">IF($C333&gt;0.5,M332+24*3600*($A333-$A332)*((M332-M332)*N$6+($Q332-M332)*N$7+N$5)/N$8,N332+24*3600*($A333-$A332)*((M332-N332)*N$6+($Q332-N332)*N$7+N$5)/N$8)</f>
        <v>49.731901166624837</v>
      </c>
      <c r="O333" s="3">
        <f t="shared" ref="O333:O396" si="125">IF($C333&gt;0.5,N332+24*3600*($A333-$A332)*((N332-N332)*O$6+($Q332-N332)*O$7+O$5)/O$8,O332+24*3600*($A333-$A332)*((N332-O332)*O$6+($Q332-O332)*O$7+O$5)/O$8)</f>
        <v>49.545842827611104</v>
      </c>
      <c r="P333">
        <f t="shared" si="108"/>
        <v>56.424716519326111</v>
      </c>
      <c r="Q333" s="3">
        <f t="shared" si="109"/>
        <v>21.741071090380697</v>
      </c>
      <c r="R333" s="3">
        <f t="shared" si="109"/>
        <v>21.460769009929283</v>
      </c>
      <c r="S333" s="3">
        <f t="shared" si="114"/>
        <v>21.153102661186132</v>
      </c>
      <c r="T333" s="3">
        <f t="shared" si="111"/>
        <v>20.81900991946905</v>
      </c>
      <c r="U333" s="3">
        <f t="shared" si="112"/>
        <v>20.461199311655282</v>
      </c>
      <c r="V333" s="3">
        <f t="shared" si="113"/>
        <v>20.080621024453439</v>
      </c>
      <c r="W333" s="3"/>
      <c r="X333" s="3"/>
      <c r="Y333" s="3"/>
      <c r="Z333" s="3"/>
    </row>
    <row r="334" spans="1:26" x14ac:dyDescent="0.25">
      <c r="A334" s="1">
        <f t="shared" si="116"/>
        <v>5.2175925925925896E-2</v>
      </c>
      <c r="B334">
        <f t="shared" si="115"/>
        <v>18</v>
      </c>
      <c r="C334">
        <f t="shared" si="110"/>
        <v>1</v>
      </c>
      <c r="D334">
        <f t="shared" ref="D334:D397" si="126">B334/4.2/C$6</f>
        <v>12</v>
      </c>
      <c r="E334">
        <f t="shared" ref="E334:E397" si="127">O333+D334</f>
        <v>61.545842827611104</v>
      </c>
      <c r="F334" s="3">
        <f t="shared" ref="F334:F397" si="128">IF($C334&gt;0.5,E333+24*3600*($A334-$A333)*((E333-E333)*F$6+($Q333-E333)*F$7+F$5)/F$8,F333+24*3600*($A334-$A333)*((E333-F333)*F$6+($Q333-F333)*F$7+F$5)/F$8)</f>
        <v>61.281014557230108</v>
      </c>
      <c r="G334" s="3">
        <f t="shared" si="117"/>
        <v>61.017943420011733</v>
      </c>
      <c r="H334" s="3">
        <f t="shared" si="118"/>
        <v>60.800315657859734</v>
      </c>
      <c r="I334" s="3">
        <f t="shared" si="119"/>
        <v>60.602620093161775</v>
      </c>
      <c r="J334" s="3">
        <f t="shared" si="120"/>
        <v>60.432595973589429</v>
      </c>
      <c r="K334" s="3">
        <f t="shared" si="121"/>
        <v>60.301279203615493</v>
      </c>
      <c r="L334" s="3">
        <f t="shared" si="122"/>
        <v>60.224405893552913</v>
      </c>
      <c r="M334" s="3">
        <f t="shared" si="123"/>
        <v>49.918641319331243</v>
      </c>
      <c r="N334" s="3">
        <f t="shared" si="124"/>
        <v>49.731347288063077</v>
      </c>
      <c r="O334" s="3">
        <f t="shared" si="125"/>
        <v>49.545295632783208</v>
      </c>
      <c r="P334">
        <f t="shared" ref="P334:P397" si="129">SUM(F334:O334)/10</f>
        <v>57.385545903919862</v>
      </c>
      <c r="Q334" s="3">
        <f t="shared" ref="Q334:R397" si="130">Q333+24*3600*($A334-$A333)*((P333-Q333)*Q$6+(R333-Q333)*Q$7+Q$5)/Q$8</f>
        <v>21.741029422007372</v>
      </c>
      <c r="R334" s="3">
        <f t="shared" si="130"/>
        <v>21.458853511148863</v>
      </c>
      <c r="S334" s="3">
        <f t="shared" si="114"/>
        <v>21.151252813677957</v>
      </c>
      <c r="T334" s="3">
        <f t="shared" si="111"/>
        <v>20.817349668842283</v>
      </c>
      <c r="U334" s="3">
        <f t="shared" si="112"/>
        <v>20.459605574098116</v>
      </c>
      <c r="V334" s="3">
        <f t="shared" si="113"/>
        <v>20.079035698105955</v>
      </c>
      <c r="W334" s="3"/>
      <c r="X334" s="3"/>
      <c r="Y334" s="3"/>
      <c r="Z334" s="3"/>
    </row>
    <row r="335" spans="1:26" x14ac:dyDescent="0.25">
      <c r="A335" s="1">
        <f t="shared" si="116"/>
        <v>5.2337962962962933E-2</v>
      </c>
      <c r="B335">
        <f t="shared" si="115"/>
        <v>18</v>
      </c>
      <c r="C335">
        <f t="shared" ref="C335:C398" si="131">IF(O334&gt;(B$10+C334*B$9),0,1)</f>
        <v>1</v>
      </c>
      <c r="D335">
        <f t="shared" si="126"/>
        <v>12</v>
      </c>
      <c r="E335">
        <f t="shared" si="127"/>
        <v>61.545295632783208</v>
      </c>
      <c r="F335" s="3">
        <f t="shared" si="128"/>
        <v>61.280477404907082</v>
      </c>
      <c r="G335" s="3">
        <f t="shared" si="117"/>
        <v>61.017414656328626</v>
      </c>
      <c r="H335" s="3">
        <f t="shared" si="118"/>
        <v>60.756097326691702</v>
      </c>
      <c r="I335" s="3">
        <f t="shared" si="119"/>
        <v>60.539920416287387</v>
      </c>
      <c r="J335" s="3">
        <f t="shared" si="120"/>
        <v>60.343542822020744</v>
      </c>
      <c r="K335" s="3">
        <f t="shared" si="121"/>
        <v>60.174652196578883</v>
      </c>
      <c r="L335" s="3">
        <f t="shared" si="122"/>
        <v>60.044210871738109</v>
      </c>
      <c r="M335" s="3">
        <f t="shared" si="123"/>
        <v>59.967850050409275</v>
      </c>
      <c r="N335" s="3">
        <f t="shared" si="124"/>
        <v>49.730790573349083</v>
      </c>
      <c r="O335" s="3">
        <f t="shared" si="125"/>
        <v>49.544745168956041</v>
      </c>
      <c r="P335">
        <f t="shared" si="129"/>
        <v>58.339970148726692</v>
      </c>
      <c r="Q335" s="3">
        <f t="shared" si="130"/>
        <v>21.741399012712872</v>
      </c>
      <c r="R335" s="3">
        <f t="shared" si="130"/>
        <v>21.457073776085995</v>
      </c>
      <c r="S335" s="3">
        <f t="shared" si="114"/>
        <v>21.149411642362423</v>
      </c>
      <c r="T335" s="3">
        <f t="shared" si="111"/>
        <v>20.815680802348687</v>
      </c>
      <c r="U335" s="3">
        <f t="shared" si="112"/>
        <v>20.458007769410756</v>
      </c>
      <c r="V335" s="3">
        <f t="shared" si="113"/>
        <v>20.077449782973794</v>
      </c>
      <c r="W335" s="3"/>
      <c r="X335" s="3"/>
      <c r="Y335" s="3"/>
      <c r="Z335" s="3"/>
    </row>
    <row r="336" spans="1:26" x14ac:dyDescent="0.25">
      <c r="A336" s="1">
        <f t="shared" si="116"/>
        <v>5.249999999999997E-2</v>
      </c>
      <c r="B336">
        <f t="shared" si="115"/>
        <v>18</v>
      </c>
      <c r="C336">
        <f t="shared" si="131"/>
        <v>1</v>
      </c>
      <c r="D336">
        <f t="shared" si="126"/>
        <v>12</v>
      </c>
      <c r="E336">
        <f t="shared" si="127"/>
        <v>61.544745168956041</v>
      </c>
      <c r="F336" s="3">
        <f t="shared" si="128"/>
        <v>61.279936321982738</v>
      </c>
      <c r="G336" s="3">
        <f t="shared" si="117"/>
        <v>61.016883548959122</v>
      </c>
      <c r="H336" s="3">
        <f t="shared" si="118"/>
        <v>60.755574552037857</v>
      </c>
      <c r="I336" s="3">
        <f t="shared" si="119"/>
        <v>60.495999337931842</v>
      </c>
      <c r="J336" s="3">
        <f t="shared" si="120"/>
        <v>60.281263606930224</v>
      </c>
      <c r="K336" s="3">
        <f t="shared" si="121"/>
        <v>60.086195196625361</v>
      </c>
      <c r="L336" s="3">
        <f t="shared" si="122"/>
        <v>59.918430508686441</v>
      </c>
      <c r="M336" s="3">
        <f t="shared" si="123"/>
        <v>59.788858792677942</v>
      </c>
      <c r="N336" s="3">
        <f t="shared" si="124"/>
        <v>59.713007043491302</v>
      </c>
      <c r="O336" s="3">
        <f t="shared" si="125"/>
        <v>49.544194629611511</v>
      </c>
      <c r="P336">
        <f t="shared" si="129"/>
        <v>59.28803435389343</v>
      </c>
      <c r="Q336" s="3">
        <f t="shared" si="130"/>
        <v>21.742156729854806</v>
      </c>
      <c r="R336" s="3">
        <f t="shared" si="130"/>
        <v>21.455440193289228</v>
      </c>
      <c r="S336" s="3">
        <f t="shared" si="114"/>
        <v>21.147586832922112</v>
      </c>
      <c r="T336" s="3">
        <f t="shared" ref="T336:T399" si="132">T335+24*3600*($A336-$A335)*((S335-T335)*T$6+(U335-T335)*T$7+T$5)/T$8</f>
        <v>20.814004848843993</v>
      </c>
      <c r="U336" s="3">
        <f t="shared" ref="U336:U399" si="133">U335+24*3600*($A336-$A335)*((T335-U335)*U$6+(V335-U335)*U$7+U$5)/U$8</f>
        <v>20.456405822665825</v>
      </c>
      <c r="V336" s="3">
        <f t="shared" ref="V336:V399" si="134">V335+24*3600*($A336-$A335)*((U335-V335)*V$6+(W335-V335)*V$7+V$5)/V$8</f>
        <v>20.07586303557277</v>
      </c>
      <c r="W336" s="3"/>
      <c r="X336" s="3"/>
      <c r="Y336" s="3"/>
      <c r="Z336" s="3"/>
    </row>
    <row r="337" spans="1:26" x14ac:dyDescent="0.25">
      <c r="A337" s="1">
        <f t="shared" si="116"/>
        <v>5.2662037037037007E-2</v>
      </c>
      <c r="B337">
        <f t="shared" si="115"/>
        <v>18</v>
      </c>
      <c r="C337">
        <f t="shared" si="131"/>
        <v>1</v>
      </c>
      <c r="D337">
        <f t="shared" si="126"/>
        <v>12</v>
      </c>
      <c r="E337">
        <f t="shared" si="127"/>
        <v>61.544194629611511</v>
      </c>
      <c r="F337" s="3">
        <f t="shared" si="128"/>
        <v>61.279394579362034</v>
      </c>
      <c r="G337" s="3">
        <f t="shared" si="117"/>
        <v>61.016351124701885</v>
      </c>
      <c r="H337" s="3">
        <f t="shared" si="118"/>
        <v>60.755052036831756</v>
      </c>
      <c r="I337" s="3">
        <f t="shared" si="119"/>
        <v>60.495485099889969</v>
      </c>
      <c r="J337" s="3">
        <f t="shared" si="120"/>
        <v>60.237640387211329</v>
      </c>
      <c r="K337" s="3">
        <f t="shared" si="121"/>
        <v>60.024336227749721</v>
      </c>
      <c r="L337" s="3">
        <f t="shared" si="122"/>
        <v>59.830568273513556</v>
      </c>
      <c r="M337" s="3">
        <f t="shared" si="123"/>
        <v>59.663922016827563</v>
      </c>
      <c r="N337" s="3">
        <f t="shared" si="124"/>
        <v>59.535214112259119</v>
      </c>
      <c r="O337" s="3">
        <f t="shared" si="125"/>
        <v>59.459868041400391</v>
      </c>
      <c r="P337">
        <f t="shared" si="129"/>
        <v>60.229783189974725</v>
      </c>
      <c r="Q337" s="3">
        <f t="shared" si="130"/>
        <v>21.743281825792657</v>
      </c>
      <c r="R337" s="3">
        <f t="shared" si="130"/>
        <v>21.453960615623121</v>
      </c>
      <c r="S337" s="3">
        <f t="shared" ref="S337:S400" si="135">S336+24*3600*($A337-$A336)*((R336-S336)*S$6+(T336-S336)*S$7+S$5)/S$8</f>
        <v>21.145785829262341</v>
      </c>
      <c r="T337" s="3">
        <f t="shared" si="132"/>
        <v>20.812323655896989</v>
      </c>
      <c r="U337" s="3">
        <f t="shared" si="133"/>
        <v>20.454799759401784</v>
      </c>
      <c r="V337" s="3">
        <f t="shared" si="134"/>
        <v>20.074275224217672</v>
      </c>
      <c r="W337" s="3"/>
      <c r="X337" s="3"/>
      <c r="Y337" s="3"/>
      <c r="Z337" s="3"/>
    </row>
    <row r="338" spans="1:26" x14ac:dyDescent="0.25">
      <c r="A338" s="1">
        <f t="shared" si="116"/>
        <v>5.2824074074074044E-2</v>
      </c>
      <c r="B338">
        <f t="shared" si="115"/>
        <v>18</v>
      </c>
      <c r="C338">
        <f t="shared" si="131"/>
        <v>0</v>
      </c>
      <c r="D338">
        <f t="shared" si="126"/>
        <v>12</v>
      </c>
      <c r="E338">
        <f t="shared" si="127"/>
        <v>71.459868041400398</v>
      </c>
      <c r="F338" s="3">
        <f t="shared" si="128"/>
        <v>61.015820494338236</v>
      </c>
      <c r="G338" s="3">
        <f t="shared" si="117"/>
        <v>60.754530662709158</v>
      </c>
      <c r="H338" s="3">
        <f t="shared" si="118"/>
        <v>60.494973568758162</v>
      </c>
      <c r="I338" s="3">
        <f t="shared" si="119"/>
        <v>60.237137078062652</v>
      </c>
      <c r="J338" s="3">
        <f t="shared" si="120"/>
        <v>59.981011330135203</v>
      </c>
      <c r="K338" s="3">
        <f t="shared" si="121"/>
        <v>59.769129198403341</v>
      </c>
      <c r="L338" s="3">
        <f t="shared" si="122"/>
        <v>59.576653030528753</v>
      </c>
      <c r="M338" s="3">
        <f t="shared" si="123"/>
        <v>59.411117748887328</v>
      </c>
      <c r="N338" s="3">
        <f t="shared" si="124"/>
        <v>59.28326789701601</v>
      </c>
      <c r="O338" s="3">
        <f t="shared" si="125"/>
        <v>59.20842413329634</v>
      </c>
      <c r="P338">
        <f t="shared" si="129"/>
        <v>59.973206514213516</v>
      </c>
      <c r="Q338" s="3">
        <f t="shared" si="130"/>
        <v>21.744755591850893</v>
      </c>
      <c r="R338" s="3">
        <f t="shared" si="130"/>
        <v>21.452640865289734</v>
      </c>
      <c r="S338" s="3">
        <f t="shared" si="135"/>
        <v>21.14401571217202</v>
      </c>
      <c r="T338" s="3">
        <f t="shared" si="132"/>
        <v>20.810639335277898</v>
      </c>
      <c r="U338" s="3">
        <f t="shared" si="133"/>
        <v>20.453189714693561</v>
      </c>
      <c r="V338" s="3">
        <f t="shared" si="134"/>
        <v>20.072686135228945</v>
      </c>
      <c r="W338" s="3"/>
      <c r="X338" s="3"/>
      <c r="Y338" s="3"/>
      <c r="Z338" s="3"/>
    </row>
    <row r="339" spans="1:26" x14ac:dyDescent="0.25">
      <c r="A339" s="1">
        <f t="shared" si="116"/>
        <v>5.2986111111111081E-2</v>
      </c>
      <c r="B339">
        <f t="shared" si="115"/>
        <v>18</v>
      </c>
      <c r="C339">
        <f t="shared" si="131"/>
        <v>0</v>
      </c>
      <c r="D339">
        <f t="shared" si="126"/>
        <v>12</v>
      </c>
      <c r="E339">
        <f t="shared" si="127"/>
        <v>71.208424133296347</v>
      </c>
      <c r="F339" s="3">
        <f t="shared" si="128"/>
        <v>60.75401339498832</v>
      </c>
      <c r="G339" s="3">
        <f t="shared" si="117"/>
        <v>60.494465495570104</v>
      </c>
      <c r="H339" s="3">
        <f t="shared" si="118"/>
        <v>60.23663878224545</v>
      </c>
      <c r="I339" s="3">
        <f t="shared" si="119"/>
        <v>59.98052120148791</v>
      </c>
      <c r="J339" s="3">
        <f t="shared" si="120"/>
        <v>59.72610295854664</v>
      </c>
      <c r="K339" s="3">
        <f t="shared" si="121"/>
        <v>59.515633374359659</v>
      </c>
      <c r="L339" s="3">
        <f t="shared" si="122"/>
        <v>59.324440380937567</v>
      </c>
      <c r="M339" s="3">
        <f t="shared" si="123"/>
        <v>59.160008667840415</v>
      </c>
      <c r="N339" s="3">
        <f t="shared" si="124"/>
        <v>59.033011148314912</v>
      </c>
      <c r="O339" s="3">
        <f t="shared" si="125"/>
        <v>58.958666343020035</v>
      </c>
      <c r="P339">
        <f t="shared" si="129"/>
        <v>59.7183501747311</v>
      </c>
      <c r="Q339" s="3">
        <f t="shared" si="130"/>
        <v>21.745888138125203</v>
      </c>
      <c r="R339" s="3">
        <f t="shared" si="130"/>
        <v>21.451485135430776</v>
      </c>
      <c r="S339" s="3">
        <f t="shared" si="135"/>
        <v>21.142283126507671</v>
      </c>
      <c r="T339" s="3">
        <f t="shared" si="132"/>
        <v>20.808954208219582</v>
      </c>
      <c r="U339" s="3">
        <f t="shared" si="133"/>
        <v>20.451575937571942</v>
      </c>
      <c r="V339" s="3">
        <f t="shared" si="134"/>
        <v>20.071095579339854</v>
      </c>
      <c r="W339" s="3"/>
      <c r="X339" s="3"/>
      <c r="Y339" s="3"/>
      <c r="Z339" s="3"/>
    </row>
    <row r="340" spans="1:26" x14ac:dyDescent="0.25">
      <c r="A340" s="1">
        <f t="shared" si="116"/>
        <v>5.3148148148148118E-2</v>
      </c>
      <c r="B340">
        <f t="shared" si="115"/>
        <v>18</v>
      </c>
      <c r="C340">
        <f t="shared" si="131"/>
        <v>0</v>
      </c>
      <c r="D340">
        <f t="shared" si="126"/>
        <v>12</v>
      </c>
      <c r="E340">
        <f t="shared" si="127"/>
        <v>70.958666343020042</v>
      </c>
      <c r="F340" s="3">
        <f t="shared" si="128"/>
        <v>60.493959226609235</v>
      </c>
      <c r="G340" s="3">
        <f t="shared" si="117"/>
        <v>60.236141646520473</v>
      </c>
      <c r="H340" s="3">
        <f t="shared" si="118"/>
        <v>59.980033777951313</v>
      </c>
      <c r="I340" s="3">
        <f t="shared" si="119"/>
        <v>59.725623647732156</v>
      </c>
      <c r="J340" s="3">
        <f t="shared" si="120"/>
        <v>59.472901526410496</v>
      </c>
      <c r="K340" s="3">
        <f t="shared" si="121"/>
        <v>59.263835072784765</v>
      </c>
      <c r="L340" s="3">
        <f t="shared" si="122"/>
        <v>59.073916699318815</v>
      </c>
      <c r="M340" s="3">
        <f t="shared" si="123"/>
        <v>58.910581197642315</v>
      </c>
      <c r="N340" s="3">
        <f t="shared" si="124"/>
        <v>58.784430328246984</v>
      </c>
      <c r="O340" s="3">
        <f t="shared" si="125"/>
        <v>58.710581154987402</v>
      </c>
      <c r="P340">
        <f t="shared" si="129"/>
        <v>59.465200427820399</v>
      </c>
      <c r="Q340" s="3">
        <f t="shared" si="130"/>
        <v>21.746715995215322</v>
      </c>
      <c r="R340" s="3">
        <f t="shared" si="130"/>
        <v>21.450449204994769</v>
      </c>
      <c r="S340" s="3">
        <f t="shared" si="135"/>
        <v>21.140594242852121</v>
      </c>
      <c r="T340" s="3">
        <f t="shared" si="132"/>
        <v>20.807270753554413</v>
      </c>
      <c r="U340" s="3">
        <f t="shared" si="133"/>
        <v>20.449958791441031</v>
      </c>
      <c r="V340" s="3">
        <f t="shared" si="134"/>
        <v>20.069503397964489</v>
      </c>
      <c r="W340" s="3"/>
      <c r="X340" s="3"/>
      <c r="Y340" s="3"/>
      <c r="Z340" s="3"/>
    </row>
    <row r="341" spans="1:26" x14ac:dyDescent="0.25">
      <c r="A341" s="1">
        <f t="shared" si="116"/>
        <v>5.3310185185185155E-2</v>
      </c>
      <c r="B341">
        <f t="shared" si="115"/>
        <v>18</v>
      </c>
      <c r="C341">
        <f t="shared" si="131"/>
        <v>0</v>
      </c>
      <c r="D341">
        <f t="shared" si="126"/>
        <v>12</v>
      </c>
      <c r="E341">
        <f t="shared" si="127"/>
        <v>70.710581154987409</v>
      </c>
      <c r="F341" s="3">
        <f t="shared" si="128"/>
        <v>60.235644271733278</v>
      </c>
      <c r="G341" s="3">
        <f t="shared" si="117"/>
        <v>59.97954547551177</v>
      </c>
      <c r="H341" s="3">
        <f t="shared" si="118"/>
        <v>59.725144992733071</v>
      </c>
      <c r="I341" s="3">
        <f t="shared" si="119"/>
        <v>59.472430930048709</v>
      </c>
      <c r="J341" s="3">
        <f t="shared" si="120"/>
        <v>59.221393622869194</v>
      </c>
      <c r="K341" s="3">
        <f t="shared" si="121"/>
        <v>59.013720945600966</v>
      </c>
      <c r="L341" s="3">
        <f t="shared" si="122"/>
        <v>58.82506869462479</v>
      </c>
      <c r="M341" s="3">
        <f t="shared" si="123"/>
        <v>58.6628220962928</v>
      </c>
      <c r="N341" s="3">
        <f t="shared" si="124"/>
        <v>58.537512232693437</v>
      </c>
      <c r="O341" s="3">
        <f t="shared" si="125"/>
        <v>58.464155387255587</v>
      </c>
      <c r="P341">
        <f t="shared" si="129"/>
        <v>59.213743864936362</v>
      </c>
      <c r="Q341" s="3">
        <f t="shared" si="130"/>
        <v>21.747270012724741</v>
      </c>
      <c r="R341" s="3">
        <f t="shared" si="130"/>
        <v>21.449498032960221</v>
      </c>
      <c r="S341" s="3">
        <f t="shared" si="135"/>
        <v>21.138951445951268</v>
      </c>
      <c r="T341" s="3">
        <f t="shared" si="132"/>
        <v>20.805591560457316</v>
      </c>
      <c r="U341" s="3">
        <f t="shared" si="133"/>
        <v>20.448338751245611</v>
      </c>
      <c r="V341" s="3">
        <f t="shared" si="134"/>
        <v>20.067909469056232</v>
      </c>
      <c r="W341" s="3"/>
      <c r="X341" s="3"/>
      <c r="Y341" s="3"/>
      <c r="Z341" s="3"/>
    </row>
    <row r="342" spans="1:26" x14ac:dyDescent="0.25">
      <c r="A342" s="1">
        <f t="shared" si="116"/>
        <v>5.3472222222222192E-2</v>
      </c>
      <c r="B342">
        <f t="shared" si="115"/>
        <v>18</v>
      </c>
      <c r="C342">
        <f t="shared" si="131"/>
        <v>0</v>
      </c>
      <c r="D342">
        <f t="shared" si="126"/>
        <v>12</v>
      </c>
      <c r="E342">
        <f t="shared" si="127"/>
        <v>70.464155387255587</v>
      </c>
      <c r="F342" s="3">
        <f t="shared" si="128"/>
        <v>59.979055110006556</v>
      </c>
      <c r="G342" s="3">
        <f t="shared" si="117"/>
        <v>59.724663639093187</v>
      </c>
      <c r="H342" s="3">
        <f t="shared" si="118"/>
        <v>59.471959159533014</v>
      </c>
      <c r="I342" s="3">
        <f t="shared" si="119"/>
        <v>59.220929857266547</v>
      </c>
      <c r="J342" s="3">
        <f t="shared" si="120"/>
        <v>58.971566132134896</v>
      </c>
      <c r="K342" s="3">
        <f t="shared" si="121"/>
        <v>58.765277939381789</v>
      </c>
      <c r="L342" s="3">
        <f t="shared" si="122"/>
        <v>58.577883370078787</v>
      </c>
      <c r="M342" s="3">
        <f t="shared" si="123"/>
        <v>58.41671841573568</v>
      </c>
      <c r="N342" s="3">
        <f t="shared" si="124"/>
        <v>58.292243951226979</v>
      </c>
      <c r="O342" s="3">
        <f t="shared" si="125"/>
        <v>58.219376151425379</v>
      </c>
      <c r="P342">
        <f t="shared" si="129"/>
        <v>58.963967372588286</v>
      </c>
      <c r="Q342" s="3">
        <f t="shared" si="130"/>
        <v>21.747576402928765</v>
      </c>
      <c r="R342" s="3">
        <f t="shared" si="130"/>
        <v>21.448603810453111</v>
      </c>
      <c r="S342" s="3">
        <f t="shared" si="135"/>
        <v>21.137354515057318</v>
      </c>
      <c r="T342" s="3">
        <f t="shared" si="132"/>
        <v>20.803919055797074</v>
      </c>
      <c r="U342" s="3">
        <f t="shared" si="133"/>
        <v>20.446716398137173</v>
      </c>
      <c r="V342" s="3">
        <f t="shared" si="134"/>
        <v>20.066313712357875</v>
      </c>
      <c r="W342" s="3"/>
      <c r="X342" s="3"/>
      <c r="Y342" s="3"/>
      <c r="Z342" s="3"/>
    </row>
    <row r="343" spans="1:26" x14ac:dyDescent="0.25">
      <c r="A343" s="1">
        <f t="shared" si="116"/>
        <v>5.3634259259259229E-2</v>
      </c>
      <c r="B343">
        <f t="shared" si="115"/>
        <v>18</v>
      </c>
      <c r="C343">
        <f t="shared" si="131"/>
        <v>0</v>
      </c>
      <c r="D343">
        <f t="shared" si="126"/>
        <v>12</v>
      </c>
      <c r="E343">
        <f t="shared" si="127"/>
        <v>70.219376151425379</v>
      </c>
      <c r="F343" s="3">
        <f t="shared" si="128"/>
        <v>59.724178585292705</v>
      </c>
      <c r="G343" s="3">
        <f t="shared" si="117"/>
        <v>59.471483057518761</v>
      </c>
      <c r="H343" s="3">
        <f t="shared" si="118"/>
        <v>59.220463274488985</v>
      </c>
      <c r="I343" s="3">
        <f t="shared" si="119"/>
        <v>58.971107500904296</v>
      </c>
      <c r="J343" s="3">
        <f t="shared" si="120"/>
        <v>58.723406200606853</v>
      </c>
      <c r="K343" s="3">
        <f t="shared" si="121"/>
        <v>58.518493262472106</v>
      </c>
      <c r="L343" s="3">
        <f t="shared" si="122"/>
        <v>58.332347990297784</v>
      </c>
      <c r="M343" s="3">
        <f t="shared" si="123"/>
        <v>58.172257468983631</v>
      </c>
      <c r="N343" s="3">
        <f t="shared" si="124"/>
        <v>58.048612834238327</v>
      </c>
      <c r="O343" s="3">
        <f t="shared" si="125"/>
        <v>57.976230819768737</v>
      </c>
      <c r="P343">
        <f t="shared" si="129"/>
        <v>58.715858099457208</v>
      </c>
      <c r="Q343" s="3">
        <f t="shared" si="130"/>
        <v>21.747657574422213</v>
      </c>
      <c r="R343" s="3">
        <f t="shared" si="130"/>
        <v>21.447744441248702</v>
      </c>
      <c r="S343" s="3">
        <f t="shared" si="135"/>
        <v>21.135801483586807</v>
      </c>
      <c r="T343" s="3">
        <f t="shared" si="132"/>
        <v>20.8022553519091</v>
      </c>
      <c r="U343" s="3">
        <f t="shared" si="133"/>
        <v>20.445092396168814</v>
      </c>
      <c r="V343" s="3">
        <f t="shared" si="134"/>
        <v>20.064716093910814</v>
      </c>
      <c r="W343" s="3"/>
      <c r="X343" s="3"/>
      <c r="Y343" s="3"/>
      <c r="Z343" s="3"/>
    </row>
    <row r="344" spans="1:26" x14ac:dyDescent="0.25">
      <c r="A344" s="1">
        <f t="shared" si="116"/>
        <v>5.3796296296296266E-2</v>
      </c>
      <c r="B344">
        <f t="shared" si="115"/>
        <v>18</v>
      </c>
      <c r="C344">
        <f t="shared" si="131"/>
        <v>0</v>
      </c>
      <c r="D344">
        <f t="shared" si="126"/>
        <v>12</v>
      </c>
      <c r="E344">
        <f t="shared" si="127"/>
        <v>69.976230819768745</v>
      </c>
      <c r="F344" s="3">
        <f t="shared" si="128"/>
        <v>59.471001778553571</v>
      </c>
      <c r="G344" s="3">
        <f t="shared" si="117"/>
        <v>59.219990887631454</v>
      </c>
      <c r="H344" s="3">
        <f t="shared" si="118"/>
        <v>58.970644569821872</v>
      </c>
      <c r="I344" s="3">
        <f t="shared" si="119"/>
        <v>58.72295116806108</v>
      </c>
      <c r="J344" s="3">
        <f t="shared" si="120"/>
        <v>58.476901209765622</v>
      </c>
      <c r="K344" s="3">
        <f t="shared" si="121"/>
        <v>58.273354357885104</v>
      </c>
      <c r="L344" s="3">
        <f t="shared" si="122"/>
        <v>58.088450054191945</v>
      </c>
      <c r="M344" s="3">
        <f t="shared" si="123"/>
        <v>57.929426803019886</v>
      </c>
      <c r="N344" s="3">
        <f t="shared" si="124"/>
        <v>57.80660646583955</v>
      </c>
      <c r="O344" s="3">
        <f t="shared" si="125"/>
        <v>57.734706998133092</v>
      </c>
      <c r="P344">
        <f t="shared" si="129"/>
        <v>58.469403429290324</v>
      </c>
      <c r="Q344" s="3">
        <f t="shared" si="130"/>
        <v>21.74753280055775</v>
      </c>
      <c r="R344" s="3">
        <f t="shared" si="130"/>
        <v>21.446902353534515</v>
      </c>
      <c r="S344" s="3">
        <f t="shared" si="135"/>
        <v>21.134289261405701</v>
      </c>
      <c r="T344" s="3">
        <f t="shared" si="132"/>
        <v>20.800602174224718</v>
      </c>
      <c r="U344" s="3">
        <f t="shared" si="133"/>
        <v>20.443467461912576</v>
      </c>
      <c r="V344" s="3">
        <f t="shared" si="134"/>
        <v>20.063116628617262</v>
      </c>
      <c r="W344" s="3"/>
      <c r="X344" s="3"/>
      <c r="Y344" s="3"/>
      <c r="Z344" s="3"/>
    </row>
    <row r="345" spans="1:26" x14ac:dyDescent="0.25">
      <c r="A345" s="1">
        <f t="shared" si="116"/>
        <v>5.3958333333333303E-2</v>
      </c>
      <c r="B345">
        <f t="shared" si="115"/>
        <v>18</v>
      </c>
      <c r="C345">
        <f t="shared" si="131"/>
        <v>0</v>
      </c>
      <c r="D345">
        <f t="shared" si="126"/>
        <v>12</v>
      </c>
      <c r="E345">
        <f t="shared" si="127"/>
        <v>69.734706998133092</v>
      </c>
      <c r="F345" s="3">
        <f t="shared" si="128"/>
        <v>59.219511985366935</v>
      </c>
      <c r="G345" s="3">
        <f t="shared" si="117"/>
        <v>58.970174500384296</v>
      </c>
      <c r="H345" s="3">
        <f t="shared" si="118"/>
        <v>58.722490491360112</v>
      </c>
      <c r="I345" s="3">
        <f t="shared" si="119"/>
        <v>58.47644837894439</v>
      </c>
      <c r="J345" s="3">
        <f t="shared" si="120"/>
        <v>58.232038753704238</v>
      </c>
      <c r="K345" s="3">
        <f t="shared" si="121"/>
        <v>58.029848880836255</v>
      </c>
      <c r="L345" s="3">
        <f t="shared" si="122"/>
        <v>57.846177272501052</v>
      </c>
      <c r="M345" s="3">
        <f t="shared" si="123"/>
        <v>57.688214176336807</v>
      </c>
      <c r="N345" s="3">
        <f t="shared" si="124"/>
        <v>57.566212641404341</v>
      </c>
      <c r="O345" s="3">
        <f t="shared" si="125"/>
        <v>57.494792503482593</v>
      </c>
      <c r="P345">
        <f t="shared" si="129"/>
        <v>58.224590958432103</v>
      </c>
      <c r="Q345" s="3">
        <f t="shared" si="130"/>
        <v>21.74721875752428</v>
      </c>
      <c r="R345" s="3">
        <f t="shared" si="130"/>
        <v>21.446063568377124</v>
      </c>
      <c r="S345" s="3">
        <f t="shared" si="135"/>
        <v>21.132814081752048</v>
      </c>
      <c r="T345" s="3">
        <f t="shared" si="132"/>
        <v>20.798960840465536</v>
      </c>
      <c r="U345" s="3">
        <f t="shared" si="133"/>
        <v>20.441842333443752</v>
      </c>
      <c r="V345" s="3">
        <f t="shared" si="134"/>
        <v>20.061515380496321</v>
      </c>
      <c r="W345" s="3"/>
      <c r="X345" s="3"/>
      <c r="Y345" s="3"/>
      <c r="Z345" s="3"/>
    </row>
    <row r="346" spans="1:26" x14ac:dyDescent="0.25">
      <c r="A346" s="1">
        <f t="shared" si="116"/>
        <v>5.412037037037034E-2</v>
      </c>
      <c r="B346">
        <f t="shared" si="115"/>
        <v>18</v>
      </c>
      <c r="C346">
        <f t="shared" si="131"/>
        <v>0</v>
      </c>
      <c r="D346">
        <f t="shared" si="126"/>
        <v>12</v>
      </c>
      <c r="E346">
        <f t="shared" si="127"/>
        <v>69.494792503482586</v>
      </c>
      <c r="F346" s="3">
        <f t="shared" si="128"/>
        <v>58.96969669718132</v>
      </c>
      <c r="G346" s="3">
        <f t="shared" si="117"/>
        <v>58.72202146209856</v>
      </c>
      <c r="H346" s="3">
        <f t="shared" si="118"/>
        <v>58.475988679801205</v>
      </c>
      <c r="I346" s="3">
        <f t="shared" si="119"/>
        <v>58.231586848134924</v>
      </c>
      <c r="J346" s="3">
        <f t="shared" si="120"/>
        <v>57.988806620396375</v>
      </c>
      <c r="K346" s="3">
        <f t="shared" si="121"/>
        <v>57.787964680014177</v>
      </c>
      <c r="L346" s="3">
        <f t="shared" si="122"/>
        <v>57.605517549067876</v>
      </c>
      <c r="M346" s="3">
        <f t="shared" si="123"/>
        <v>57.448607540211391</v>
      </c>
      <c r="N346" s="3">
        <f t="shared" si="124"/>
        <v>57.32741934884514</v>
      </c>
      <c r="O346" s="3">
        <f t="shared" si="125"/>
        <v>57.256475345176206</v>
      </c>
      <c r="P346">
        <f t="shared" si="129"/>
        <v>57.981408477092728</v>
      </c>
      <c r="Q346" s="3">
        <f t="shared" si="130"/>
        <v>21.746729959236106</v>
      </c>
      <c r="R346" s="3">
        <f t="shared" si="130"/>
        <v>21.445216967553669</v>
      </c>
      <c r="S346" s="3">
        <f t="shared" si="135"/>
        <v>21.131371818925746</v>
      </c>
      <c r="T346" s="3">
        <f t="shared" si="132"/>
        <v>20.797332271864068</v>
      </c>
      <c r="U346" s="3">
        <f t="shared" si="133"/>
        <v>20.440217742228956</v>
      </c>
      <c r="V346" s="3">
        <f t="shared" si="134"/>
        <v>20.059912460751029</v>
      </c>
      <c r="W346" s="3"/>
      <c r="X346" s="3"/>
      <c r="Y346" s="3"/>
      <c r="Z346" s="3"/>
    </row>
    <row r="347" spans="1:26" x14ac:dyDescent="0.25">
      <c r="A347" s="1">
        <f t="shared" si="116"/>
        <v>5.4282407407407376E-2</v>
      </c>
      <c r="B347">
        <f t="shared" si="115"/>
        <v>18</v>
      </c>
      <c r="C347">
        <f t="shared" si="131"/>
        <v>0</v>
      </c>
      <c r="D347">
        <f t="shared" si="126"/>
        <v>12</v>
      </c>
      <c r="E347">
        <f t="shared" si="127"/>
        <v>69.256475345176199</v>
      </c>
      <c r="F347" s="3">
        <f t="shared" si="128"/>
        <v>58.721543585595022</v>
      </c>
      <c r="G347" s="3">
        <f t="shared" si="117"/>
        <v>58.475519518746147</v>
      </c>
      <c r="H347" s="3">
        <f t="shared" si="118"/>
        <v>58.231126954997436</v>
      </c>
      <c r="I347" s="3">
        <f t="shared" si="119"/>
        <v>57.988354468875599</v>
      </c>
      <c r="J347" s="3">
        <f t="shared" si="120"/>
        <v>57.747192775988637</v>
      </c>
      <c r="K347" s="3">
        <f t="shared" si="121"/>
        <v>57.547689781875654</v>
      </c>
      <c r="L347" s="3">
        <f t="shared" si="122"/>
        <v>57.366458965135664</v>
      </c>
      <c r="M347" s="3">
        <f t="shared" si="123"/>
        <v>57.210595023004892</v>
      </c>
      <c r="N347" s="3">
        <f t="shared" si="124"/>
        <v>57.090214752914413</v>
      </c>
      <c r="O347" s="3">
        <f t="shared" si="125"/>
        <v>57.019743709269939</v>
      </c>
      <c r="P347">
        <f t="shared" si="129"/>
        <v>57.739843953640346</v>
      </c>
      <c r="Q347" s="3">
        <f t="shared" si="130"/>
        <v>21.746079110271964</v>
      </c>
      <c r="R347" s="3">
        <f t="shared" si="130"/>
        <v>21.444353716567484</v>
      </c>
      <c r="S347" s="3">
        <f t="shared" si="135"/>
        <v>21.129958211035383</v>
      </c>
      <c r="T347" s="3">
        <f t="shared" si="132"/>
        <v>20.795717023083927</v>
      </c>
      <c r="U347" s="3">
        <f t="shared" si="133"/>
        <v>20.43859438959996</v>
      </c>
      <c r="V347" s="3">
        <f t="shared" si="134"/>
        <v>20.058308024002873</v>
      </c>
      <c r="W347" s="3"/>
      <c r="X347" s="3"/>
      <c r="Y347" s="3"/>
      <c r="Z347" s="3"/>
    </row>
    <row r="348" spans="1:26" x14ac:dyDescent="0.25">
      <c r="A348" s="1">
        <f t="shared" si="116"/>
        <v>5.4444444444444413E-2</v>
      </c>
      <c r="B348">
        <f t="shared" si="115"/>
        <v>18</v>
      </c>
      <c r="C348">
        <f t="shared" si="131"/>
        <v>0</v>
      </c>
      <c r="D348">
        <f t="shared" si="126"/>
        <v>12</v>
      </c>
      <c r="E348">
        <f t="shared" si="127"/>
        <v>69.019743709269932</v>
      </c>
      <c r="F348" s="3">
        <f t="shared" si="128"/>
        <v>58.475040489092869</v>
      </c>
      <c r="G348" s="3">
        <f t="shared" si="117"/>
        <v>58.230656582689654</v>
      </c>
      <c r="H348" s="3">
        <f t="shared" si="118"/>
        <v>57.987893302699263</v>
      </c>
      <c r="I348" s="3">
        <f t="shared" si="119"/>
        <v>57.746739299818245</v>
      </c>
      <c r="J348" s="3">
        <f t="shared" si="120"/>
        <v>57.507185351550525</v>
      </c>
      <c r="K348" s="3">
        <f t="shared" si="121"/>
        <v>57.309012377398297</v>
      </c>
      <c r="L348" s="3">
        <f t="shared" si="122"/>
        <v>57.128989766103238</v>
      </c>
      <c r="M348" s="3">
        <f t="shared" si="123"/>
        <v>56.974164916920003</v>
      </c>
      <c r="N348" s="3">
        <f t="shared" si="124"/>
        <v>56.854587181963467</v>
      </c>
      <c r="O348" s="3">
        <f t="shared" si="125"/>
        <v>56.784585945276618</v>
      </c>
      <c r="P348">
        <f t="shared" si="129"/>
        <v>57.499885521351224</v>
      </c>
      <c r="Q348" s="3">
        <f t="shared" si="130"/>
        <v>21.745277393511326</v>
      </c>
      <c r="R348" s="3">
        <f t="shared" si="130"/>
        <v>21.443466808739551</v>
      </c>
      <c r="S348" s="3">
        <f t="shared" si="135"/>
        <v>21.128569013266027</v>
      </c>
      <c r="T348" s="3">
        <f t="shared" si="132"/>
        <v>20.794115321896651</v>
      </c>
      <c r="U348" s="3">
        <f t="shared" si="133"/>
        <v>20.436972928352041</v>
      </c>
      <c r="V348" s="3">
        <f t="shared" si="134"/>
        <v>20.056702263143055</v>
      </c>
      <c r="W348" s="3"/>
      <c r="X348" s="3"/>
      <c r="Y348" s="3"/>
      <c r="Z348" s="3"/>
    </row>
    <row r="349" spans="1:26" x14ac:dyDescent="0.25">
      <c r="A349" s="1">
        <f t="shared" si="116"/>
        <v>5.460648148148145E-2</v>
      </c>
      <c r="B349">
        <f t="shared" si="115"/>
        <v>18</v>
      </c>
      <c r="C349">
        <f t="shared" si="131"/>
        <v>0</v>
      </c>
      <c r="D349">
        <f t="shared" si="126"/>
        <v>12</v>
      </c>
      <c r="E349">
        <f t="shared" si="127"/>
        <v>68.784585945276618</v>
      </c>
      <c r="F349" s="3">
        <f t="shared" si="128"/>
        <v>58.230175401788991</v>
      </c>
      <c r="G349" s="3">
        <f t="shared" si="117"/>
        <v>57.987420721428464</v>
      </c>
      <c r="H349" s="3">
        <f t="shared" si="118"/>
        <v>57.746275863304675</v>
      </c>
      <c r="I349" s="3">
        <f t="shared" si="119"/>
        <v>57.506729553776196</v>
      </c>
      <c r="J349" s="3">
        <f t="shared" si="120"/>
        <v>57.268772631830267</v>
      </c>
      <c r="K349" s="3">
        <f t="shared" si="121"/>
        <v>57.071920810839053</v>
      </c>
      <c r="L349" s="3">
        <f t="shared" si="122"/>
        <v>56.89309835028596</v>
      </c>
      <c r="M349" s="3">
        <f t="shared" si="123"/>
        <v>56.739305666763947</v>
      </c>
      <c r="N349" s="3">
        <f t="shared" si="124"/>
        <v>56.620525116707121</v>
      </c>
      <c r="O349" s="3">
        <f t="shared" si="125"/>
        <v>56.550990554931516</v>
      </c>
      <c r="P349">
        <f t="shared" si="129"/>
        <v>57.261521467165622</v>
      </c>
      <c r="Q349" s="3">
        <f t="shared" si="130"/>
        <v>21.744334705552696</v>
      </c>
      <c r="R349" s="3">
        <f t="shared" si="130"/>
        <v>21.442550703990428</v>
      </c>
      <c r="S349" s="3">
        <f t="shared" si="135"/>
        <v>21.127200100553317</v>
      </c>
      <c r="T349" s="3">
        <f t="shared" si="132"/>
        <v>20.792527112744384</v>
      </c>
      <c r="U349" s="3">
        <f t="shared" si="133"/>
        <v>20.435353949335536</v>
      </c>
      <c r="V349" s="3">
        <f t="shared" si="134"/>
        <v>20.055095403256072</v>
      </c>
      <c r="W349" s="3"/>
      <c r="X349" s="3"/>
      <c r="Y349" s="3"/>
      <c r="Z349" s="3"/>
    </row>
    <row r="350" spans="1:26" x14ac:dyDescent="0.25">
      <c r="A350" s="1">
        <f t="shared" si="116"/>
        <v>5.4768518518518487E-2</v>
      </c>
      <c r="B350">
        <f t="shared" si="115"/>
        <v>18</v>
      </c>
      <c r="C350">
        <f t="shared" si="131"/>
        <v>0</v>
      </c>
      <c r="D350">
        <f t="shared" si="126"/>
        <v>12</v>
      </c>
      <c r="E350">
        <f t="shared" si="127"/>
        <v>68.550990554931516</v>
      </c>
      <c r="F350" s="3">
        <f t="shared" si="128"/>
        <v>57.986936463814082</v>
      </c>
      <c r="G350" s="3">
        <f t="shared" si="117"/>
        <v>57.745800147989293</v>
      </c>
      <c r="H350" s="3">
        <f t="shared" si="118"/>
        <v>57.506262922252994</v>
      </c>
      <c r="I350" s="3">
        <f t="shared" si="119"/>
        <v>57.268313588121373</v>
      </c>
      <c r="J350" s="3">
        <f t="shared" si="120"/>
        <v>57.031943045655083</v>
      </c>
      <c r="K350" s="3">
        <f t="shared" si="121"/>
        <v>56.836403570137144</v>
      </c>
      <c r="L350" s="3">
        <f t="shared" si="122"/>
        <v>56.658773259321073</v>
      </c>
      <c r="M350" s="3">
        <f t="shared" si="123"/>
        <v>56.50600586035587</v>
      </c>
      <c r="N350" s="3">
        <f t="shared" si="124"/>
        <v>56.388017180632758</v>
      </c>
      <c r="O350" s="3">
        <f t="shared" si="125"/>
        <v>56.318946182602325</v>
      </c>
      <c r="P350">
        <f t="shared" si="129"/>
        <v>57.024740222088198</v>
      </c>
      <c r="Q350" s="3">
        <f t="shared" si="130"/>
        <v>21.743259850228117</v>
      </c>
      <c r="R350" s="3">
        <f t="shared" si="130"/>
        <v>21.44160104185919</v>
      </c>
      <c r="S350" s="3">
        <f t="shared" si="135"/>
        <v>21.125847533647288</v>
      </c>
      <c r="T350" s="3">
        <f t="shared" si="132"/>
        <v>20.79095210045239</v>
      </c>
      <c r="U350" s="3">
        <f t="shared" si="133"/>
        <v>20.433737972548592</v>
      </c>
      <c r="V350" s="3">
        <f t="shared" si="134"/>
        <v>20.053487695030022</v>
      </c>
      <c r="W350" s="3"/>
      <c r="X350" s="3"/>
      <c r="Y350" s="3"/>
      <c r="Z350" s="3"/>
    </row>
    <row r="351" spans="1:26" x14ac:dyDescent="0.25">
      <c r="A351" s="1">
        <f t="shared" si="116"/>
        <v>5.4930555555555524E-2</v>
      </c>
      <c r="B351">
        <f t="shared" si="115"/>
        <v>18</v>
      </c>
      <c r="C351">
        <f t="shared" si="131"/>
        <v>0</v>
      </c>
      <c r="D351">
        <f t="shared" si="126"/>
        <v>12</v>
      </c>
      <c r="E351">
        <f t="shared" si="127"/>
        <v>68.318946182602332</v>
      </c>
      <c r="F351" s="3">
        <f t="shared" si="128"/>
        <v>57.745311953056842</v>
      </c>
      <c r="G351" s="3">
        <f t="shared" si="117"/>
        <v>57.505783212670885</v>
      </c>
      <c r="H351" s="3">
        <f t="shared" si="118"/>
        <v>57.267842901772831</v>
      </c>
      <c r="I351" s="3">
        <f t="shared" si="119"/>
        <v>57.031479896535416</v>
      </c>
      <c r="J351" s="3">
        <f t="shared" si="120"/>
        <v>56.796685157685573</v>
      </c>
      <c r="K351" s="3">
        <f t="shared" si="121"/>
        <v>56.602449278671081</v>
      </c>
      <c r="L351" s="3">
        <f t="shared" si="122"/>
        <v>56.426003169927121</v>
      </c>
      <c r="M351" s="3">
        <f t="shared" si="123"/>
        <v>56.274254220288348</v>
      </c>
      <c r="N351" s="3">
        <f t="shared" si="124"/>
        <v>56.157052131763393</v>
      </c>
      <c r="O351" s="3">
        <f t="shared" si="125"/>
        <v>56.088441607053163</v>
      </c>
      <c r="P351">
        <f t="shared" si="129"/>
        <v>56.789530352942471</v>
      </c>
      <c r="Q351" s="3">
        <f t="shared" si="130"/>
        <v>21.742060698368341</v>
      </c>
      <c r="R351" s="3">
        <f t="shared" si="130"/>
        <v>21.440614412870183</v>
      </c>
      <c r="S351" s="3">
        <f t="shared" si="135"/>
        <v>21.124507598898479</v>
      </c>
      <c r="T351" s="3">
        <f t="shared" si="132"/>
        <v>20.789389791822767</v>
      </c>
      <c r="U351" s="3">
        <f t="shared" si="133"/>
        <v>20.432125442075559</v>
      </c>
      <c r="V351" s="3">
        <f t="shared" si="134"/>
        <v>20.051879408004709</v>
      </c>
      <c r="W351" s="3"/>
      <c r="X351" s="3"/>
      <c r="Y351" s="3"/>
      <c r="Z351" s="3"/>
    </row>
    <row r="352" spans="1:26" x14ac:dyDescent="0.25">
      <c r="A352" s="1">
        <f t="shared" si="116"/>
        <v>5.5092592592592561E-2</v>
      </c>
      <c r="B352">
        <f t="shared" si="115"/>
        <v>18</v>
      </c>
      <c r="C352">
        <f t="shared" si="131"/>
        <v>0</v>
      </c>
      <c r="D352">
        <f t="shared" si="126"/>
        <v>12</v>
      </c>
      <c r="E352">
        <f t="shared" si="127"/>
        <v>68.08844160705317</v>
      </c>
      <c r="F352" s="3">
        <f t="shared" si="128"/>
        <v>57.505290278025583</v>
      </c>
      <c r="G352" s="3">
        <f t="shared" si="117"/>
        <v>57.267358395908865</v>
      </c>
      <c r="H352" s="3">
        <f t="shared" si="118"/>
        <v>57.031004353750134</v>
      </c>
      <c r="I352" s="3">
        <f t="shared" si="119"/>
        <v>56.79621710188097</v>
      </c>
      <c r="J352" s="3">
        <f t="shared" si="120"/>
        <v>56.562987661290123</v>
      </c>
      <c r="K352" s="3">
        <f t="shared" si="121"/>
        <v>56.37004668813573</v>
      </c>
      <c r="L352" s="3">
        <f t="shared" si="122"/>
        <v>56.194776886783394</v>
      </c>
      <c r="M352" s="3">
        <f t="shared" si="123"/>
        <v>56.044039596808879</v>
      </c>
      <c r="N352" s="3">
        <f t="shared" si="124"/>
        <v>55.927618855540757</v>
      </c>
      <c r="O352" s="3">
        <f t="shared" si="125"/>
        <v>55.859465734328595</v>
      </c>
      <c r="P352">
        <f t="shared" si="129"/>
        <v>56.555880555245309</v>
      </c>
      <c r="Q352" s="3">
        <f t="shared" si="130"/>
        <v>21.740744320285245</v>
      </c>
      <c r="R352" s="3">
        <f t="shared" si="130"/>
        <v>21.439588175877034</v>
      </c>
      <c r="S352" s="3">
        <f t="shared" si="135"/>
        <v>21.123176829381197</v>
      </c>
      <c r="T352" s="3">
        <f t="shared" si="132"/>
        <v>20.787839533835761</v>
      </c>
      <c r="U352" s="3">
        <f t="shared" si="133"/>
        <v>20.430516724172904</v>
      </c>
      <c r="V352" s="3">
        <f t="shared" si="134"/>
        <v>20.050270823938057</v>
      </c>
      <c r="W352" s="3"/>
      <c r="X352" s="3"/>
      <c r="Y352" s="3"/>
      <c r="Z352" s="3"/>
    </row>
    <row r="353" spans="1:26" x14ac:dyDescent="0.25">
      <c r="A353" s="1">
        <f t="shared" si="116"/>
        <v>5.5254629629629598E-2</v>
      </c>
      <c r="B353">
        <f t="shared" si="115"/>
        <v>18</v>
      </c>
      <c r="C353">
        <f t="shared" si="131"/>
        <v>0</v>
      </c>
      <c r="D353">
        <f t="shared" si="126"/>
        <v>12</v>
      </c>
      <c r="E353">
        <f t="shared" si="127"/>
        <v>67.859465734328595</v>
      </c>
      <c r="F353" s="3">
        <f t="shared" si="128"/>
        <v>57.266859971640649</v>
      </c>
      <c r="G353" s="3">
        <f t="shared" si="117"/>
        <v>57.030514302071374</v>
      </c>
      <c r="H353" s="3">
        <f t="shared" si="118"/>
        <v>56.795735953527036</v>
      </c>
      <c r="I353" s="3">
        <f t="shared" si="119"/>
        <v>56.562513950003662</v>
      </c>
      <c r="J353" s="3">
        <f t="shared" si="120"/>
        <v>56.330839372350091</v>
      </c>
      <c r="K353" s="3">
        <f t="shared" si="121"/>
        <v>56.139184672350062</v>
      </c>
      <c r="L353" s="3">
        <f t="shared" si="122"/>
        <v>55.965083336340072</v>
      </c>
      <c r="M353" s="3">
        <f t="shared" si="123"/>
        <v>55.815350961632056</v>
      </c>
      <c r="N353" s="3">
        <f t="shared" si="124"/>
        <v>55.699706358639055</v>
      </c>
      <c r="O353" s="3">
        <f t="shared" si="125"/>
        <v>55.632007591568303</v>
      </c>
      <c r="P353">
        <f t="shared" si="129"/>
        <v>56.323779647012238</v>
      </c>
      <c r="Q353" s="3">
        <f t="shared" si="130"/>
        <v>21.739317096115762</v>
      </c>
      <c r="R353" s="3">
        <f t="shared" si="130"/>
        <v>21.438520311730901</v>
      </c>
      <c r="S353" s="3">
        <f t="shared" si="135"/>
        <v>21.121852012947727</v>
      </c>
      <c r="T353" s="3">
        <f t="shared" si="132"/>
        <v>20.786300547847542</v>
      </c>
      <c r="U353" s="3">
        <f t="shared" si="133"/>
        <v>20.428912107832865</v>
      </c>
      <c r="V353" s="3">
        <f t="shared" si="134"/>
        <v>20.048662230502885</v>
      </c>
      <c r="W353" s="3"/>
      <c r="X353" s="3"/>
      <c r="Y353" s="3"/>
      <c r="Z353" s="3"/>
    </row>
    <row r="354" spans="1:26" x14ac:dyDescent="0.25">
      <c r="A354" s="1">
        <f t="shared" si="116"/>
        <v>5.5416666666666635E-2</v>
      </c>
      <c r="B354">
        <f t="shared" si="115"/>
        <v>18</v>
      </c>
      <c r="C354">
        <f t="shared" si="131"/>
        <v>0</v>
      </c>
      <c r="D354">
        <f t="shared" si="126"/>
        <v>12</v>
      </c>
      <c r="E354">
        <f t="shared" si="127"/>
        <v>67.632007591568311</v>
      </c>
      <c r="F354" s="3">
        <f t="shared" si="128"/>
        <v>57.030009685803819</v>
      </c>
      <c r="G354" s="3">
        <f t="shared" si="117"/>
        <v>56.795239654031668</v>
      </c>
      <c r="H354" s="3">
        <f t="shared" si="118"/>
        <v>56.562026494477628</v>
      </c>
      <c r="I354" s="3">
        <f t="shared" si="119"/>
        <v>56.330359304311074</v>
      </c>
      <c r="J354" s="3">
        <f t="shared" si="120"/>
        <v>56.100229223841865</v>
      </c>
      <c r="K354" s="3">
        <f t="shared" si="121"/>
        <v>55.909852221841831</v>
      </c>
      <c r="L354" s="3">
        <f t="shared" si="122"/>
        <v>55.736911561405243</v>
      </c>
      <c r="M354" s="3">
        <f t="shared" si="123"/>
        <v>55.588177402528615</v>
      </c>
      <c r="N354" s="3">
        <f t="shared" si="124"/>
        <v>55.47330376355557</v>
      </c>
      <c r="O354" s="3">
        <f t="shared" si="125"/>
        <v>55.406056321598619</v>
      </c>
      <c r="P354">
        <f t="shared" si="129"/>
        <v>56.093216563339595</v>
      </c>
      <c r="Q354" s="3">
        <f t="shared" si="130"/>
        <v>21.737784808132716</v>
      </c>
      <c r="R354" s="3">
        <f t="shared" si="130"/>
        <v>21.437409305723019</v>
      </c>
      <c r="S354" s="3">
        <f t="shared" si="135"/>
        <v>21.120530191305537</v>
      </c>
      <c r="T354" s="3">
        <f t="shared" si="132"/>
        <v>20.784771959603528</v>
      </c>
      <c r="U354" s="3">
        <f t="shared" si="133"/>
        <v>20.427311807220793</v>
      </c>
      <c r="V354" s="3">
        <f t="shared" si="134"/>
        <v>20.047053915464371</v>
      </c>
      <c r="W354" s="3"/>
      <c r="X354" s="3"/>
      <c r="Y354" s="3"/>
      <c r="Z354" s="3"/>
    </row>
    <row r="355" spans="1:26" x14ac:dyDescent="0.25">
      <c r="A355" s="1">
        <f t="shared" si="116"/>
        <v>5.5578703703703672E-2</v>
      </c>
      <c r="B355">
        <f t="shared" si="115"/>
        <v>18</v>
      </c>
      <c r="C355">
        <f t="shared" si="131"/>
        <v>0</v>
      </c>
      <c r="D355">
        <f t="shared" si="126"/>
        <v>12</v>
      </c>
      <c r="E355">
        <f t="shared" si="127"/>
        <v>67.406056321598612</v>
      </c>
      <c r="F355" s="3">
        <f t="shared" si="128"/>
        <v>56.794728186619345</v>
      </c>
      <c r="G355" s="3">
        <f t="shared" si="117"/>
        <v>56.561523288392344</v>
      </c>
      <c r="H355" s="3">
        <f t="shared" si="118"/>
        <v>56.329864883235331</v>
      </c>
      <c r="I355" s="3">
        <f t="shared" si="119"/>
        <v>56.099742141003219</v>
      </c>
      <c r="J355" s="3">
        <f t="shared" si="120"/>
        <v>55.871146261070471</v>
      </c>
      <c r="K355" s="3">
        <f t="shared" si="121"/>
        <v>55.682038439083769</v>
      </c>
      <c r="L355" s="3">
        <f t="shared" si="122"/>
        <v>55.510250716383425</v>
      </c>
      <c r="M355" s="3">
        <f t="shared" si="123"/>
        <v>55.362508118565977</v>
      </c>
      <c r="N355" s="3">
        <f t="shared" si="124"/>
        <v>55.248400303852755</v>
      </c>
      <c r="O355" s="3">
        <f t="shared" si="125"/>
        <v>55.181601178175512</v>
      </c>
      <c r="P355">
        <f t="shared" si="129"/>
        <v>55.864180351638218</v>
      </c>
      <c r="Q355" s="3">
        <f t="shared" si="130"/>
        <v>21.736152718309718</v>
      </c>
      <c r="R355" s="3">
        <f t="shared" si="130"/>
        <v>21.436254052882475</v>
      </c>
      <c r="S355" s="3">
        <f t="shared" si="135"/>
        <v>21.119208653095619</v>
      </c>
      <c r="T355" s="3">
        <f t="shared" si="132"/>
        <v>20.783252825155877</v>
      </c>
      <c r="U355" s="3">
        <f t="shared" si="133"/>
        <v>20.425715965464637</v>
      </c>
      <c r="V355" s="3">
        <f t="shared" si="134"/>
        <v>20.045446161435709</v>
      </c>
      <c r="W355" s="3"/>
      <c r="X355" s="3"/>
      <c r="Y355" s="3"/>
      <c r="Z355" s="3"/>
    </row>
    <row r="356" spans="1:26" x14ac:dyDescent="0.25">
      <c r="A356" s="1">
        <f t="shared" si="116"/>
        <v>5.5740740740740709E-2</v>
      </c>
      <c r="B356">
        <f t="shared" si="115"/>
        <v>18</v>
      </c>
      <c r="C356">
        <f t="shared" si="131"/>
        <v>0</v>
      </c>
      <c r="D356">
        <f t="shared" si="126"/>
        <v>12</v>
      </c>
      <c r="E356">
        <f t="shared" si="127"/>
        <v>67.181601178175512</v>
      </c>
      <c r="F356" s="3">
        <f t="shared" si="128"/>
        <v>56.561004350163948</v>
      </c>
      <c r="G356" s="3">
        <f t="shared" si="117"/>
        <v>56.329354151258457</v>
      </c>
      <c r="H356" s="3">
        <f t="shared" si="118"/>
        <v>56.099240135469159</v>
      </c>
      <c r="I356" s="3">
        <f t="shared" si="119"/>
        <v>55.870651544851931</v>
      </c>
      <c r="J356" s="3">
        <f t="shared" si="120"/>
        <v>55.643579637452063</v>
      </c>
      <c r="K356" s="3">
        <f t="shared" si="121"/>
        <v>55.45573253427861</v>
      </c>
      <c r="L356" s="3">
        <f t="shared" si="122"/>
        <v>55.285090063062931</v>
      </c>
      <c r="M356" s="3">
        <f t="shared" si="123"/>
        <v>55.138332415897601</v>
      </c>
      <c r="N356" s="3">
        <f t="shared" si="124"/>
        <v>55.024985319949131</v>
      </c>
      <c r="O356" s="3">
        <f t="shared" si="125"/>
        <v>54.958631521776404</v>
      </c>
      <c r="P356">
        <f t="shared" si="129"/>
        <v>55.636660167416025</v>
      </c>
      <c r="Q356" s="3">
        <f t="shared" si="130"/>
        <v>21.734425633780884</v>
      </c>
      <c r="R356" s="3">
        <f t="shared" si="130"/>
        <v>21.435053781477301</v>
      </c>
      <c r="S356" s="3">
        <f t="shared" si="135"/>
        <v>21.117884923124915</v>
      </c>
      <c r="T356" s="3">
        <f t="shared" si="132"/>
        <v>20.781742152933273</v>
      </c>
      <c r="U356" s="3">
        <f t="shared" si="133"/>
        <v>20.424124659360999</v>
      </c>
      <c r="V356" s="3">
        <f t="shared" si="134"/>
        <v>20.04383924126612</v>
      </c>
      <c r="W356" s="3"/>
      <c r="X356" s="3"/>
      <c r="Y356" s="3"/>
      <c r="Z356" s="3"/>
    </row>
    <row r="357" spans="1:26" x14ac:dyDescent="0.25">
      <c r="A357" s="1">
        <f t="shared" si="116"/>
        <v>5.5902777777777746E-2</v>
      </c>
      <c r="B357">
        <f t="shared" si="115"/>
        <v>18</v>
      </c>
      <c r="C357">
        <f t="shared" si="131"/>
        <v>0</v>
      </c>
      <c r="D357">
        <f t="shared" si="126"/>
        <v>12</v>
      </c>
      <c r="E357">
        <f t="shared" si="127"/>
        <v>66.958631521776397</v>
      </c>
      <c r="F357" s="3">
        <f t="shared" si="128"/>
        <v>56.328827158721396</v>
      </c>
      <c r="G357" s="3">
        <f t="shared" si="117"/>
        <v>56.098721294475276</v>
      </c>
      <c r="H357" s="3">
        <f t="shared" si="118"/>
        <v>55.870141372124571</v>
      </c>
      <c r="I357" s="3">
        <f t="shared" si="119"/>
        <v>55.643076705444791</v>
      </c>
      <c r="J357" s="3">
        <f t="shared" si="120"/>
        <v>55.417518610760922</v>
      </c>
      <c r="K357" s="3">
        <f t="shared" si="121"/>
        <v>55.230923821608627</v>
      </c>
      <c r="L357" s="3">
        <f t="shared" si="122"/>
        <v>55.06141896686772</v>
      </c>
      <c r="M357" s="3">
        <f t="shared" si="123"/>
        <v>54.915639704016826</v>
      </c>
      <c r="N357" s="3">
        <f t="shared" si="124"/>
        <v>54.803048255374677</v>
      </c>
      <c r="O357" s="3">
        <f t="shared" si="125"/>
        <v>54.737136815856431</v>
      </c>
      <c r="P357">
        <f t="shared" si="129"/>
        <v>55.410645270525116</v>
      </c>
      <c r="Q357" s="3">
        <f t="shared" si="130"/>
        <v>21.732607962324103</v>
      </c>
      <c r="R357" s="3">
        <f t="shared" si="130"/>
        <v>21.433807991053886</v>
      </c>
      <c r="S357" s="3">
        <f t="shared" si="135"/>
        <v>21.116556749296166</v>
      </c>
      <c r="T357" s="3">
        <f t="shared" si="132"/>
        <v>20.780238922296629</v>
      </c>
      <c r="U357" s="3">
        <f t="shared" si="133"/>
        <v>20.422537904644415</v>
      </c>
      <c r="V357" s="3">
        <f t="shared" si="134"/>
        <v>20.042233414081149</v>
      </c>
      <c r="W357" s="3"/>
      <c r="X357" s="3"/>
      <c r="Y357" s="3"/>
      <c r="Z357" s="3"/>
    </row>
    <row r="358" spans="1:26" x14ac:dyDescent="0.25">
      <c r="A358" s="1">
        <f t="shared" si="116"/>
        <v>5.6064814814814783E-2</v>
      </c>
      <c r="B358">
        <f t="shared" si="115"/>
        <v>18</v>
      </c>
      <c r="C358">
        <f t="shared" si="131"/>
        <v>0</v>
      </c>
      <c r="D358">
        <f t="shared" si="126"/>
        <v>12</v>
      </c>
      <c r="E358">
        <f t="shared" si="127"/>
        <v>66.737136815856431</v>
      </c>
      <c r="F358" s="3">
        <f t="shared" si="128"/>
        <v>56.098185697412077</v>
      </c>
      <c r="G358" s="3">
        <f t="shared" si="117"/>
        <v>55.869613872260935</v>
      </c>
      <c r="H358" s="3">
        <f t="shared" si="118"/>
        <v>55.642557816059238</v>
      </c>
      <c r="I358" s="3">
        <f t="shared" si="119"/>
        <v>55.41700691382399</v>
      </c>
      <c r="J358" s="3">
        <f t="shared" si="120"/>
        <v>55.192952539771341</v>
      </c>
      <c r="K358" s="3">
        <f t="shared" si="121"/>
        <v>55.007601715880064</v>
      </c>
      <c r="L358" s="3">
        <f t="shared" si="122"/>
        <v>54.839226893504097</v>
      </c>
      <c r="M358" s="3">
        <f t="shared" si="123"/>
        <v>54.694419492405544</v>
      </c>
      <c r="N358" s="3">
        <f t="shared" si="124"/>
        <v>54.58257865342101</v>
      </c>
      <c r="O358" s="3">
        <f t="shared" si="125"/>
        <v>54.517106623499551</v>
      </c>
      <c r="P358">
        <f t="shared" si="129"/>
        <v>55.186125021803775</v>
      </c>
      <c r="Q358" s="3">
        <f t="shared" si="130"/>
        <v>21.730703759589819</v>
      </c>
      <c r="R358" s="3">
        <f t="shared" si="130"/>
        <v>21.432516402119759</v>
      </c>
      <c r="S358" s="3">
        <f t="shared" si="135"/>
        <v>21.11522208832924</v>
      </c>
      <c r="T358" s="3">
        <f t="shared" si="132"/>
        <v>20.778742098950943</v>
      </c>
      <c r="U358" s="3">
        <f t="shared" si="133"/>
        <v>20.420955661540642</v>
      </c>
      <c r="V358" s="3">
        <f t="shared" si="134"/>
        <v>20.040628921968963</v>
      </c>
      <c r="W358" s="3"/>
      <c r="X358" s="3"/>
      <c r="Y358" s="3"/>
      <c r="Z358" s="3"/>
    </row>
    <row r="359" spans="1:26" x14ac:dyDescent="0.25">
      <c r="A359" s="1">
        <f t="shared" si="116"/>
        <v>5.622685185185182E-2</v>
      </c>
      <c r="B359">
        <f t="shared" si="115"/>
        <v>18</v>
      </c>
      <c r="C359">
        <f t="shared" si="131"/>
        <v>0</v>
      </c>
      <c r="D359">
        <f t="shared" si="126"/>
        <v>12</v>
      </c>
      <c r="E359">
        <f t="shared" si="127"/>
        <v>66.517106623499558</v>
      </c>
      <c r="F359" s="3">
        <f t="shared" si="128"/>
        <v>55.869069151159927</v>
      </c>
      <c r="G359" s="3">
        <f t="shared" si="117"/>
        <v>55.64202113817646</v>
      </c>
      <c r="H359" s="3">
        <f t="shared" si="118"/>
        <v>55.416478789016111</v>
      </c>
      <c r="I359" s="3">
        <f t="shared" si="119"/>
        <v>55.192431559462428</v>
      </c>
      <c r="J359" s="3">
        <f t="shared" si="120"/>
        <v>54.969870881236794</v>
      </c>
      <c r="K359" s="3">
        <f t="shared" si="121"/>
        <v>54.785755729504793</v>
      </c>
      <c r="L359" s="3">
        <f t="shared" si="122"/>
        <v>54.618503405944672</v>
      </c>
      <c r="M359" s="3">
        <f t="shared" si="123"/>
        <v>54.474661387520108</v>
      </c>
      <c r="N359" s="3">
        <f t="shared" si="124"/>
        <v>54.363566154128804</v>
      </c>
      <c r="O359" s="3">
        <f t="shared" si="125"/>
        <v>54.298530604406821</v>
      </c>
      <c r="P359">
        <f t="shared" si="129"/>
        <v>54.963088880055693</v>
      </c>
      <c r="Q359" s="3">
        <f t="shared" si="130"/>
        <v>21.728716769473003</v>
      </c>
      <c r="R359" s="3">
        <f t="shared" si="130"/>
        <v>21.431178915177327</v>
      </c>
      <c r="S359" s="3">
        <f t="shared" si="135"/>
        <v>21.113879091038097</v>
      </c>
      <c r="T359" s="3">
        <f t="shared" si="132"/>
        <v>20.777250647588701</v>
      </c>
      <c r="U359" s="3">
        <f t="shared" si="133"/>
        <v>20.419377840389345</v>
      </c>
      <c r="V359" s="3">
        <f t="shared" si="134"/>
        <v>20.039025987287367</v>
      </c>
      <c r="W359" s="3"/>
      <c r="X359" s="3"/>
      <c r="Y359" s="3"/>
      <c r="Z359" s="3"/>
    </row>
    <row r="360" spans="1:26" x14ac:dyDescent="0.25">
      <c r="A360" s="1">
        <f t="shared" si="116"/>
        <v>5.6388888888888856E-2</v>
      </c>
      <c r="B360">
        <f t="shared" si="115"/>
        <v>18</v>
      </c>
      <c r="C360">
        <f t="shared" si="131"/>
        <v>0</v>
      </c>
      <c r="D360">
        <f t="shared" si="126"/>
        <v>12</v>
      </c>
      <c r="E360">
        <f t="shared" si="127"/>
        <v>66.298530604406821</v>
      </c>
      <c r="F360" s="3">
        <f t="shared" si="128"/>
        <v>55.641466801948681</v>
      </c>
      <c r="G360" s="3">
        <f t="shared" si="117"/>
        <v>55.415932442385106</v>
      </c>
      <c r="H360" s="3">
        <f t="shared" si="118"/>
        <v>55.191893708885821</v>
      </c>
      <c r="I360" s="3">
        <f t="shared" si="119"/>
        <v>54.969340127529165</v>
      </c>
      <c r="J360" s="3">
        <f t="shared" si="120"/>
        <v>54.748263187158372</v>
      </c>
      <c r="K360" s="3">
        <f t="shared" si="121"/>
        <v>54.565375469771247</v>
      </c>
      <c r="L360" s="3">
        <f t="shared" si="122"/>
        <v>54.399238161701525</v>
      </c>
      <c r="M360" s="3">
        <f t="shared" si="123"/>
        <v>54.256355090066464</v>
      </c>
      <c r="N360" s="3">
        <f t="shared" si="124"/>
        <v>54.146000491564429</v>
      </c>
      <c r="O360" s="3">
        <f t="shared" si="125"/>
        <v>54.081398512173926</v>
      </c>
      <c r="P360">
        <f t="shared" si="129"/>
        <v>54.741526399318481</v>
      </c>
      <c r="Q360" s="3">
        <f t="shared" si="130"/>
        <v>21.72665045876699</v>
      </c>
      <c r="R360" s="3">
        <f t="shared" si="130"/>
        <v>21.429795577288278</v>
      </c>
      <c r="S360" s="3">
        <f t="shared" si="135"/>
        <v>21.112526087686387</v>
      </c>
      <c r="T360" s="3">
        <f t="shared" si="132"/>
        <v>20.775763542126203</v>
      </c>
      <c r="U360" s="3">
        <f t="shared" si="133"/>
        <v>20.417804307176162</v>
      </c>
      <c r="V360" s="3">
        <f t="shared" si="134"/>
        <v>20.037424810552892</v>
      </c>
      <c r="W360" s="3"/>
      <c r="X360" s="3"/>
      <c r="Y360" s="3"/>
      <c r="Z360" s="3"/>
    </row>
    <row r="361" spans="1:26" x14ac:dyDescent="0.25">
      <c r="A361" s="1">
        <f t="shared" si="116"/>
        <v>5.6550925925925893E-2</v>
      </c>
      <c r="B361">
        <f t="shared" si="115"/>
        <v>18</v>
      </c>
      <c r="C361">
        <f t="shared" si="131"/>
        <v>0</v>
      </c>
      <c r="D361">
        <f t="shared" si="126"/>
        <v>12</v>
      </c>
      <c r="E361">
        <f t="shared" si="127"/>
        <v>66.081398512173934</v>
      </c>
      <c r="F361" s="3">
        <f t="shared" si="128"/>
        <v>55.415368026327471</v>
      </c>
      <c r="G361" s="3">
        <f t="shared" si="117"/>
        <v>55.191337229160986</v>
      </c>
      <c r="H361" s="3">
        <f t="shared" si="118"/>
        <v>54.968792087218361</v>
      </c>
      <c r="I361" s="3">
        <f t="shared" si="119"/>
        <v>54.747722196404084</v>
      </c>
      <c r="J361" s="3">
        <f t="shared" si="120"/>
        <v>54.528119102302426</v>
      </c>
      <c r="K361" s="3">
        <f t="shared" si="121"/>
        <v>54.346450636364551</v>
      </c>
      <c r="L361" s="3">
        <f t="shared" si="122"/>
        <v>54.181420910348628</v>
      </c>
      <c r="M361" s="3">
        <f t="shared" si="123"/>
        <v>54.039490392524471</v>
      </c>
      <c r="N361" s="3">
        <f t="shared" si="124"/>
        <v>53.929871491345779</v>
      </c>
      <c r="O361" s="3">
        <f t="shared" si="125"/>
        <v>53.865700191817879</v>
      </c>
      <c r="P361">
        <f t="shared" si="129"/>
        <v>54.521427226381469</v>
      </c>
      <c r="Q361" s="3">
        <f t="shared" si="130"/>
        <v>21.724508047029921</v>
      </c>
      <c r="R361" s="3">
        <f t="shared" si="130"/>
        <v>21.428366554719656</v>
      </c>
      <c r="S361" s="3">
        <f t="shared" si="135"/>
        <v>21.111161573769305</v>
      </c>
      <c r="T361" s="3">
        <f t="shared" si="132"/>
        <v>20.774279773868912</v>
      </c>
      <c r="U361" s="3">
        <f t="shared" si="133"/>
        <v>20.416234888859037</v>
      </c>
      <c r="V361" s="3">
        <f t="shared" si="134"/>
        <v>20.035825568864908</v>
      </c>
      <c r="W361" s="3"/>
      <c r="X361" s="3"/>
      <c r="Y361" s="3"/>
      <c r="Z361" s="3"/>
    </row>
    <row r="362" spans="1:26" x14ac:dyDescent="0.25">
      <c r="A362" s="1">
        <f t="shared" si="116"/>
        <v>5.671296296296293E-2</v>
      </c>
      <c r="B362">
        <f t="shared" si="115"/>
        <v>18</v>
      </c>
      <c r="C362">
        <f t="shared" si="131"/>
        <v>0</v>
      </c>
      <c r="D362">
        <f t="shared" si="126"/>
        <v>12</v>
      </c>
      <c r="E362">
        <f t="shared" si="127"/>
        <v>65.865700191817879</v>
      </c>
      <c r="F362" s="3">
        <f t="shared" si="128"/>
        <v>55.190762293132153</v>
      </c>
      <c r="G362" s="3">
        <f t="shared" si="117"/>
        <v>54.968225034613447</v>
      </c>
      <c r="H362" s="3">
        <f t="shared" si="118"/>
        <v>54.747163526950438</v>
      </c>
      <c r="I362" s="3">
        <f t="shared" si="119"/>
        <v>54.527567435408258</v>
      </c>
      <c r="J362" s="3">
        <f t="shared" si="120"/>
        <v>54.309428361933946</v>
      </c>
      <c r="K362" s="3">
        <f t="shared" si="121"/>
        <v>54.128971019102323</v>
      </c>
      <c r="L362" s="3">
        <f t="shared" si="122"/>
        <v>53.965041491259839</v>
      </c>
      <c r="M362" s="3">
        <f t="shared" si="123"/>
        <v>53.824057176887841</v>
      </c>
      <c r="N362" s="3">
        <f t="shared" si="124"/>
        <v>53.715169068383673</v>
      </c>
      <c r="O362" s="3">
        <f t="shared" si="125"/>
        <v>53.651425577519291</v>
      </c>
      <c r="P362">
        <f t="shared" si="129"/>
        <v>54.302781098519119</v>
      </c>
      <c r="Q362" s="3">
        <f t="shared" si="130"/>
        <v>21.722292532427513</v>
      </c>
      <c r="R362" s="3">
        <f t="shared" si="130"/>
        <v>21.426892110514849</v>
      </c>
      <c r="S362" s="3">
        <f t="shared" si="135"/>
        <v>21.109784196442803</v>
      </c>
      <c r="T362" s="3">
        <f t="shared" si="132"/>
        <v>20.772798357911249</v>
      </c>
      <c r="U362" s="3">
        <f t="shared" si="133"/>
        <v>20.414669378410139</v>
      </c>
      <c r="V362" s="3">
        <f t="shared" si="134"/>
        <v>20.034228414812883</v>
      </c>
      <c r="W362" s="3"/>
      <c r="X362" s="3"/>
      <c r="Y362" s="3"/>
      <c r="Z362" s="3"/>
    </row>
    <row r="363" spans="1:26" x14ac:dyDescent="0.25">
      <c r="A363" s="1">
        <f t="shared" si="116"/>
        <v>5.6874999999999967E-2</v>
      </c>
      <c r="B363">
        <f t="shared" si="115"/>
        <v>18</v>
      </c>
      <c r="C363">
        <f t="shared" si="131"/>
        <v>0</v>
      </c>
      <c r="D363">
        <f t="shared" si="126"/>
        <v>12</v>
      </c>
      <c r="E363">
        <f t="shared" si="127"/>
        <v>65.651425577519291</v>
      </c>
      <c r="F363" s="3">
        <f t="shared" si="128"/>
        <v>54.967639161394125</v>
      </c>
      <c r="G363" s="3">
        <f t="shared" si="117"/>
        <v>54.746585484598874</v>
      </c>
      <c r="H363" s="3">
        <f t="shared" si="118"/>
        <v>54.526997720320281</v>
      </c>
      <c r="I363" s="3">
        <f t="shared" si="119"/>
        <v>54.308865602721717</v>
      </c>
      <c r="J363" s="3">
        <f t="shared" si="120"/>
        <v>54.092180789737235</v>
      </c>
      <c r="K363" s="3">
        <f t="shared" si="121"/>
        <v>53.912926495857825</v>
      </c>
      <c r="L363" s="3">
        <f t="shared" si="122"/>
        <v>53.750089831534289</v>
      </c>
      <c r="M363" s="3">
        <f t="shared" si="123"/>
        <v>53.61004541259144</v>
      </c>
      <c r="N363" s="3">
        <f t="shared" si="124"/>
        <v>53.501883224810634</v>
      </c>
      <c r="O363" s="3">
        <f t="shared" si="125"/>
        <v>53.438564690552013</v>
      </c>
      <c r="P363">
        <f t="shared" si="129"/>
        <v>54.08557784141184</v>
      </c>
      <c r="Q363" s="3">
        <f t="shared" si="130"/>
        <v>21.720006714180936</v>
      </c>
      <c r="R363" s="3">
        <f t="shared" si="130"/>
        <v>21.425372586063691</v>
      </c>
      <c r="S363" s="3">
        <f t="shared" si="135"/>
        <v>21.108392741730636</v>
      </c>
      <c r="T363" s="3">
        <f t="shared" si="132"/>
        <v>20.771318338043379</v>
      </c>
      <c r="U363" s="3">
        <f t="shared" si="133"/>
        <v>20.413107539523409</v>
      </c>
      <c r="V363" s="3">
        <f t="shared" si="134"/>
        <v>20.032633475813078</v>
      </c>
      <c r="W363" s="3"/>
      <c r="X363" s="3"/>
      <c r="Y363" s="3"/>
      <c r="Z363" s="3"/>
    </row>
    <row r="364" spans="1:26" x14ac:dyDescent="0.25">
      <c r="A364" s="1">
        <f t="shared" si="116"/>
        <v>5.7037037037037004E-2</v>
      </c>
      <c r="B364">
        <f t="shared" si="115"/>
        <v>18</v>
      </c>
      <c r="C364">
        <f t="shared" si="131"/>
        <v>0</v>
      </c>
      <c r="D364">
        <f t="shared" si="126"/>
        <v>12</v>
      </c>
      <c r="E364">
        <f t="shared" si="127"/>
        <v>65.438564690552013</v>
      </c>
      <c r="F364" s="3">
        <f t="shared" si="128"/>
        <v>54.745988278412703</v>
      </c>
      <c r="G364" s="3">
        <f t="shared" si="117"/>
        <v>54.526408292796091</v>
      </c>
      <c r="H364" s="3">
        <f t="shared" si="118"/>
        <v>54.308284446946018</v>
      </c>
      <c r="I364" s="3">
        <f t="shared" si="119"/>
        <v>54.091606543464778</v>
      </c>
      <c r="J364" s="3">
        <f t="shared" si="120"/>
        <v>53.876366295900191</v>
      </c>
      <c r="K364" s="3">
        <f t="shared" si="121"/>
        <v>53.698307030646646</v>
      </c>
      <c r="L364" s="3">
        <f t="shared" si="122"/>
        <v>53.536555944085265</v>
      </c>
      <c r="M364" s="3">
        <f t="shared" si="123"/>
        <v>53.397445154602039</v>
      </c>
      <c r="N364" s="3">
        <f t="shared" si="124"/>
        <v>53.290004048073101</v>
      </c>
      <c r="O364" s="3">
        <f t="shared" si="125"/>
        <v>53.227107637376207</v>
      </c>
      <c r="P364">
        <f t="shared" si="129"/>
        <v>53.869807367230308</v>
      </c>
      <c r="Q364" s="3">
        <f t="shared" si="130"/>
        <v>21.717653212139393</v>
      </c>
      <c r="R364" s="3">
        <f t="shared" si="130"/>
        <v>21.423808385928584</v>
      </c>
      <c r="S364" s="3">
        <f t="shared" si="135"/>
        <v>21.106986122575844</v>
      </c>
      <c r="T364" s="3">
        <f t="shared" si="132"/>
        <v>20.769838790405089</v>
      </c>
      <c r="U364" s="3">
        <f t="shared" si="133"/>
        <v>20.411549110960085</v>
      </c>
      <c r="V364" s="3">
        <f t="shared" si="134"/>
        <v>20.031040853821189</v>
      </c>
      <c r="W364" s="3"/>
      <c r="X364" s="3"/>
      <c r="Y364" s="3"/>
      <c r="Z364" s="3"/>
    </row>
    <row r="365" spans="1:26" x14ac:dyDescent="0.25">
      <c r="A365" s="1">
        <f t="shared" si="116"/>
        <v>5.7199074074074041E-2</v>
      </c>
      <c r="B365">
        <f t="shared" si="115"/>
        <v>18</v>
      </c>
      <c r="C365">
        <f t="shared" si="131"/>
        <v>0</v>
      </c>
      <c r="D365">
        <f t="shared" si="126"/>
        <v>12</v>
      </c>
      <c r="E365">
        <f t="shared" si="127"/>
        <v>65.227107637376207</v>
      </c>
      <c r="F365" s="3">
        <f t="shared" si="128"/>
        <v>54.525799377970884</v>
      </c>
      <c r="G365" s="3">
        <f t="shared" si="117"/>
        <v>54.307683258925046</v>
      </c>
      <c r="H365" s="3">
        <f t="shared" si="118"/>
        <v>54.091013572047309</v>
      </c>
      <c r="I365" s="3">
        <f t="shared" si="119"/>
        <v>53.875780187922608</v>
      </c>
      <c r="J365" s="3">
        <f t="shared" si="120"/>
        <v>53.661974875341784</v>
      </c>
      <c r="K365" s="3">
        <f t="shared" si="121"/>
        <v>53.485102671856595</v>
      </c>
      <c r="L365" s="3">
        <f t="shared" si="122"/>
        <v>53.324429925872295</v>
      </c>
      <c r="M365" s="3">
        <f t="shared" si="123"/>
        <v>53.186246541652288</v>
      </c>
      <c r="N365" s="3">
        <f t="shared" si="124"/>
        <v>53.079521709166876</v>
      </c>
      <c r="O365" s="3">
        <f t="shared" si="125"/>
        <v>53.017044607874631</v>
      </c>
      <c r="P365">
        <f t="shared" si="129"/>
        <v>53.655459672863024</v>
      </c>
      <c r="Q365" s="3">
        <f t="shared" si="130"/>
        <v>21.715234483908315</v>
      </c>
      <c r="R365" s="3">
        <f t="shared" si="130"/>
        <v>21.422199965328648</v>
      </c>
      <c r="S365" s="3">
        <f t="shared" si="135"/>
        <v>21.105563367758581</v>
      </c>
      <c r="T365" s="3">
        <f t="shared" si="132"/>
        <v>20.768358826095891</v>
      </c>
      <c r="U365" s="3">
        <f t="shared" si="133"/>
        <v>20.409993810521513</v>
      </c>
      <c r="V365" s="3">
        <f t="shared" si="134"/>
        <v>20.0294506253693</v>
      </c>
      <c r="W365" s="3"/>
      <c r="X365" s="3"/>
      <c r="Y365" s="3"/>
      <c r="Z365" s="3"/>
    </row>
    <row r="366" spans="1:26" x14ac:dyDescent="0.25">
      <c r="A366" s="1">
        <f t="shared" si="116"/>
        <v>5.7361111111111078E-2</v>
      </c>
      <c r="B366">
        <f t="shared" si="115"/>
        <v>18</v>
      </c>
      <c r="C366">
        <f t="shared" si="131"/>
        <v>0</v>
      </c>
      <c r="D366">
        <f t="shared" si="126"/>
        <v>12</v>
      </c>
      <c r="E366">
        <f t="shared" si="127"/>
        <v>65.017044607874624</v>
      </c>
      <c r="F366" s="3">
        <f t="shared" si="128"/>
        <v>54.307062278677137</v>
      </c>
      <c r="G366" s="3">
        <f t="shared" si="117"/>
        <v>54.090400267091603</v>
      </c>
      <c r="H366" s="3">
        <f t="shared" si="118"/>
        <v>53.875175044793046</v>
      </c>
      <c r="I366" s="3">
        <f t="shared" si="119"/>
        <v>53.661376549895849</v>
      </c>
      <c r="J366" s="3">
        <f t="shared" si="120"/>
        <v>53.448996606065563</v>
      </c>
      <c r="K366" s="3">
        <f t="shared" si="121"/>
        <v>53.273303550603607</v>
      </c>
      <c r="L366" s="3">
        <f t="shared" si="122"/>
        <v>53.113701956259199</v>
      </c>
      <c r="M366" s="3">
        <f t="shared" si="123"/>
        <v>52.976439794600658</v>
      </c>
      <c r="N366" s="3">
        <f t="shared" si="124"/>
        <v>52.870426460998488</v>
      </c>
      <c r="O366" s="3">
        <f t="shared" si="125"/>
        <v>52.808365873714855</v>
      </c>
      <c r="P366">
        <f t="shared" si="129"/>
        <v>53.442524838270003</v>
      </c>
      <c r="Q366" s="3">
        <f t="shared" si="130"/>
        <v>21.712752839891827</v>
      </c>
      <c r="R366" s="3">
        <f t="shared" si="130"/>
        <v>21.420547819799321</v>
      </c>
      <c r="S366" s="3">
        <f t="shared" si="135"/>
        <v>21.104123611672097</v>
      </c>
      <c r="T366" s="3">
        <f t="shared" si="132"/>
        <v>20.766877592922071</v>
      </c>
      <c r="U366" s="3">
        <f t="shared" si="133"/>
        <v>20.408441338651066</v>
      </c>
      <c r="V366" s="3">
        <f t="shared" si="134"/>
        <v>20.027862841878342</v>
      </c>
      <c r="W366" s="3"/>
      <c r="X366" s="3"/>
      <c r="Y366" s="3"/>
      <c r="Z366" s="3"/>
    </row>
    <row r="367" spans="1:26" x14ac:dyDescent="0.25">
      <c r="A367" s="1">
        <f t="shared" si="116"/>
        <v>5.7523148148148115E-2</v>
      </c>
      <c r="B367">
        <f t="shared" ref="B367:B430" si="136">B366</f>
        <v>18</v>
      </c>
      <c r="C367">
        <f t="shared" si="131"/>
        <v>0</v>
      </c>
      <c r="D367">
        <f t="shared" si="126"/>
        <v>12</v>
      </c>
      <c r="E367">
        <f t="shared" si="127"/>
        <v>64.808365873714848</v>
      </c>
      <c r="F367" s="3">
        <f t="shared" si="128"/>
        <v>54.089766882418566</v>
      </c>
      <c r="G367" s="3">
        <f t="shared" si="117"/>
        <v>53.874549284243606</v>
      </c>
      <c r="H367" s="3">
        <f t="shared" si="118"/>
        <v>53.66075889676037</v>
      </c>
      <c r="I367" s="3">
        <f t="shared" si="119"/>
        <v>53.448385725162488</v>
      </c>
      <c r="J367" s="3">
        <f t="shared" si="120"/>
        <v>53.237421647624409</v>
      </c>
      <c r="K367" s="3">
        <f t="shared" si="121"/>
        <v>53.062899879198859</v>
      </c>
      <c r="L367" s="3">
        <f t="shared" si="122"/>
        <v>52.904362295483416</v>
      </c>
      <c r="M367" s="3">
        <f t="shared" si="123"/>
        <v>52.768015214902597</v>
      </c>
      <c r="N367" s="3">
        <f t="shared" si="124"/>
        <v>52.662708636857779</v>
      </c>
      <c r="O367" s="3">
        <f t="shared" si="125"/>
        <v>52.601061786822704</v>
      </c>
      <c r="P367">
        <f t="shared" si="129"/>
        <v>53.230993024947487</v>
      </c>
      <c r="Q367" s="3">
        <f t="shared" si="130"/>
        <v>21.710210456548953</v>
      </c>
      <c r="R367" s="3">
        <f t="shared" si="130"/>
        <v>21.418852476636889</v>
      </c>
      <c r="S367" s="3">
        <f t="shared" si="135"/>
        <v>21.102666084928501</v>
      </c>
      <c r="T367" s="3">
        <f t="shared" si="132"/>
        <v>20.765394276435604</v>
      </c>
      <c r="U367" s="3">
        <f t="shared" si="133"/>
        <v>20.406891381675944</v>
      </c>
      <c r="V367" s="3">
        <f t="shared" si="134"/>
        <v>20.026277530200819</v>
      </c>
      <c r="W367" s="3"/>
      <c r="X367" s="3"/>
      <c r="Y367" s="3"/>
      <c r="Z367" s="3"/>
    </row>
    <row r="368" spans="1:26" x14ac:dyDescent="0.25">
      <c r="A368" s="1">
        <f t="shared" si="116"/>
        <v>5.7685185185185152E-2</v>
      </c>
      <c r="B368">
        <f t="shared" si="136"/>
        <v>18</v>
      </c>
      <c r="C368">
        <f t="shared" si="131"/>
        <v>0</v>
      </c>
      <c r="D368">
        <f t="shared" si="126"/>
        <v>12</v>
      </c>
      <c r="E368">
        <f t="shared" si="127"/>
        <v>64.601061786822697</v>
      </c>
      <c r="F368" s="3">
        <f t="shared" si="128"/>
        <v>53.873903172912769</v>
      </c>
      <c r="G368" s="3">
        <f t="shared" si="117"/>
        <v>53.660120358725642</v>
      </c>
      <c r="H368" s="3">
        <f t="shared" si="118"/>
        <v>53.447755240492292</v>
      </c>
      <c r="I368" s="3">
        <f t="shared" si="119"/>
        <v>53.236797890038396</v>
      </c>
      <c r="J368" s="3">
        <f t="shared" si="120"/>
        <v>53.027240239683906</v>
      </c>
      <c r="K368" s="3">
        <f t="shared" si="121"/>
        <v>52.853881949714527</v>
      </c>
      <c r="L368" s="3">
        <f t="shared" si="122"/>
        <v>52.696401283223857</v>
      </c>
      <c r="M368" s="3">
        <f t="shared" si="123"/>
        <v>52.560963183180242</v>
      </c>
      <c r="N368" s="3">
        <f t="shared" si="124"/>
        <v>52.456358648989053</v>
      </c>
      <c r="O368" s="3">
        <f t="shared" si="125"/>
        <v>52.395122777954214</v>
      </c>
      <c r="P368">
        <f t="shared" si="129"/>
        <v>53.020854474491486</v>
      </c>
      <c r="Q368" s="3">
        <f t="shared" si="130"/>
        <v>21.70760938811469</v>
      </c>
      <c r="R368" s="3">
        <f t="shared" si="130"/>
        <v>21.417114487811148</v>
      </c>
      <c r="S368" s="3">
        <f t="shared" si="135"/>
        <v>21.101190105753584</v>
      </c>
      <c r="T368" s="3">
        <f t="shared" si="132"/>
        <v>20.763908100396929</v>
      </c>
      <c r="U368" s="3">
        <f t="shared" si="133"/>
        <v>20.40534361470586</v>
      </c>
      <c r="V368" s="3">
        <f t="shared" si="134"/>
        <v>20.024694693352465</v>
      </c>
      <c r="W368" s="3"/>
      <c r="X368" s="3"/>
      <c r="Y368" s="3"/>
      <c r="Z368" s="3"/>
    </row>
    <row r="369" spans="1:26" x14ac:dyDescent="0.25">
      <c r="A369" s="1">
        <f t="shared" si="116"/>
        <v>5.7847222222222189E-2</v>
      </c>
      <c r="B369">
        <f t="shared" si="136"/>
        <v>18</v>
      </c>
      <c r="C369">
        <f t="shared" si="131"/>
        <v>0</v>
      </c>
      <c r="D369">
        <f t="shared" si="126"/>
        <v>12</v>
      </c>
      <c r="E369">
        <f t="shared" si="127"/>
        <v>64.395122777954214</v>
      </c>
      <c r="F369" s="3">
        <f t="shared" si="128"/>
        <v>53.659461214347445</v>
      </c>
      <c r="G369" s="3">
        <f t="shared" si="117"/>
        <v>53.447103618921567</v>
      </c>
      <c r="H369" s="3">
        <f t="shared" si="118"/>
        <v>53.23615426814311</v>
      </c>
      <c r="I369" s="3">
        <f t="shared" si="119"/>
        <v>53.02660330002557</v>
      </c>
      <c r="J369" s="3">
        <f t="shared" si="120"/>
        <v>52.818442700673444</v>
      </c>
      <c r="K369" s="3">
        <f t="shared" si="121"/>
        <v>52.646240132637196</v>
      </c>
      <c r="L369" s="3">
        <f t="shared" si="122"/>
        <v>52.48980933725646</v>
      </c>
      <c r="M369" s="3">
        <f t="shared" si="123"/>
        <v>52.355274157879805</v>
      </c>
      <c r="N369" s="3">
        <f t="shared" si="124"/>
        <v>52.251366987249888</v>
      </c>
      <c r="O369" s="3">
        <f t="shared" si="125"/>
        <v>52.190539355355284</v>
      </c>
      <c r="P369">
        <f t="shared" si="129"/>
        <v>52.812099507248981</v>
      </c>
      <c r="Q369" s="3">
        <f t="shared" si="130"/>
        <v>21.704951576997043</v>
      </c>
      <c r="R369" s="3">
        <f t="shared" si="130"/>
        <v>21.415334424088368</v>
      </c>
      <c r="S369" s="3">
        <f t="shared" si="135"/>
        <v>21.09969507212265</v>
      </c>
      <c r="T369" s="3">
        <f t="shared" si="132"/>
        <v>20.762418326773521</v>
      </c>
      <c r="U369" s="3">
        <f t="shared" si="133"/>
        <v>20.403797704209499</v>
      </c>
      <c r="V369" s="3">
        <f t="shared" si="134"/>
        <v>20.023114311395592</v>
      </c>
      <c r="W369" s="3"/>
      <c r="X369" s="3"/>
      <c r="Y369" s="3"/>
      <c r="Z369" s="3"/>
    </row>
    <row r="370" spans="1:26" x14ac:dyDescent="0.25">
      <c r="A370" s="1">
        <f t="shared" si="116"/>
        <v>5.8009259259259226E-2</v>
      </c>
      <c r="B370">
        <f t="shared" si="136"/>
        <v>18</v>
      </c>
      <c r="C370">
        <f t="shared" si="131"/>
        <v>0</v>
      </c>
      <c r="D370">
        <f t="shared" si="126"/>
        <v>12</v>
      </c>
      <c r="E370">
        <f t="shared" si="127"/>
        <v>64.190539355355284</v>
      </c>
      <c r="F370" s="3">
        <f t="shared" si="128"/>
        <v>53.446431150098441</v>
      </c>
      <c r="G370" s="3">
        <f t="shared" si="117"/>
        <v>53.235489271975403</v>
      </c>
      <c r="H370" s="3">
        <f t="shared" si="118"/>
        <v>53.025946250202139</v>
      </c>
      <c r="I370" s="3">
        <f t="shared" si="119"/>
        <v>52.817792288538712</v>
      </c>
      <c r="J370" s="3">
        <f t="shared" si="120"/>
        <v>52.611019426515604</v>
      </c>
      <c r="K370" s="3">
        <f t="shared" si="121"/>
        <v>52.439964875599593</v>
      </c>
      <c r="L370" s="3">
        <f t="shared" si="122"/>
        <v>52.284576952188061</v>
      </c>
      <c r="M370" s="3">
        <f t="shared" si="123"/>
        <v>52.15093867400725</v>
      </c>
      <c r="N370" s="3">
        <f t="shared" si="124"/>
        <v>52.047724217848206</v>
      </c>
      <c r="O370" s="3">
        <f t="shared" si="125"/>
        <v>51.987302103499566</v>
      </c>
      <c r="P370">
        <f t="shared" si="129"/>
        <v>52.604718521047303</v>
      </c>
      <c r="Q370" s="3">
        <f t="shared" si="130"/>
        <v>21.702238863028256</v>
      </c>
      <c r="R370" s="3">
        <f t="shared" si="130"/>
        <v>21.413512870154374</v>
      </c>
      <c r="S370" s="3">
        <f t="shared" si="135"/>
        <v>21.098180454585812</v>
      </c>
      <c r="T370" s="3">
        <f t="shared" si="132"/>
        <v>20.760924255368479</v>
      </c>
      <c r="U370" s="3">
        <f t="shared" si="133"/>
        <v>20.402253310292007</v>
      </c>
      <c r="V370" s="3">
        <f t="shared" si="134"/>
        <v>20.021536342440953</v>
      </c>
      <c r="W370" s="3"/>
      <c r="X370" s="3"/>
      <c r="Y370" s="3"/>
      <c r="Z370" s="3"/>
    </row>
    <row r="371" spans="1:26" x14ac:dyDescent="0.25">
      <c r="A371" s="1">
        <f t="shared" si="116"/>
        <v>5.8171296296296263E-2</v>
      </c>
      <c r="B371">
        <f t="shared" si="136"/>
        <v>18</v>
      </c>
      <c r="C371">
        <f t="shared" si="131"/>
        <v>0</v>
      </c>
      <c r="D371">
        <f t="shared" si="126"/>
        <v>12</v>
      </c>
      <c r="E371">
        <f t="shared" si="127"/>
        <v>63.987302103499566</v>
      </c>
      <c r="F371" s="3">
        <f t="shared" si="128"/>
        <v>53.23480320151797</v>
      </c>
      <c r="G371" s="3">
        <f t="shared" si="117"/>
        <v>53.025267602582424</v>
      </c>
      <c r="H371" s="3">
        <f t="shared" si="118"/>
        <v>52.817121534287644</v>
      </c>
      <c r="I371" s="3">
        <f t="shared" si="119"/>
        <v>52.610355265701976</v>
      </c>
      <c r="J371" s="3">
        <f t="shared" si="120"/>
        <v>52.404960889425688</v>
      </c>
      <c r="K371" s="3">
        <f t="shared" si="121"/>
        <v>52.235046702182451</v>
      </c>
      <c r="L371" s="3">
        <f t="shared" si="122"/>
        <v>52.080694698260331</v>
      </c>
      <c r="M371" s="3">
        <f t="shared" si="123"/>
        <v>51.947947341934054</v>
      </c>
      <c r="N371" s="3">
        <f t="shared" si="124"/>
        <v>51.845420982149406</v>
      </c>
      <c r="O371" s="3">
        <f t="shared" si="125"/>
        <v>51.785401681896424</v>
      </c>
      <c r="P371">
        <f t="shared" si="129"/>
        <v>52.398701989993832</v>
      </c>
      <c r="Q371" s="3">
        <f t="shared" si="130"/>
        <v>21.699472991721127</v>
      </c>
      <c r="R371" s="3">
        <f t="shared" si="130"/>
        <v>21.411650420565746</v>
      </c>
      <c r="S371" s="3">
        <f t="shared" si="135"/>
        <v>21.096645789730399</v>
      </c>
      <c r="T371" s="3">
        <f t="shared" si="132"/>
        <v>20.759425223158338</v>
      </c>
      <c r="U371" s="3">
        <f t="shared" si="133"/>
        <v>20.400710088697785</v>
      </c>
      <c r="V371" s="3">
        <f t="shared" si="134"/>
        <v>20.019960723738915</v>
      </c>
      <c r="W371" s="3"/>
      <c r="X371" s="3"/>
      <c r="Y371" s="3"/>
      <c r="Z371" s="3"/>
    </row>
    <row r="372" spans="1:26" x14ac:dyDescent="0.25">
      <c r="A372" s="1">
        <f t="shared" si="116"/>
        <v>5.83333333333333E-2</v>
      </c>
      <c r="B372">
        <f t="shared" si="136"/>
        <v>18</v>
      </c>
      <c r="C372">
        <f t="shared" si="131"/>
        <v>0</v>
      </c>
      <c r="D372">
        <f t="shared" si="126"/>
        <v>12</v>
      </c>
      <c r="E372">
        <f t="shared" si="127"/>
        <v>63.785401681896424</v>
      </c>
      <c r="F372" s="3">
        <f t="shared" si="128"/>
        <v>53.024567666785991</v>
      </c>
      <c r="G372" s="3">
        <f t="shared" si="117"/>
        <v>52.816428971843351</v>
      </c>
      <c r="H372" s="3">
        <f t="shared" si="118"/>
        <v>52.609670544003869</v>
      </c>
      <c r="I372" s="3">
        <f t="shared" si="119"/>
        <v>52.404282717208773</v>
      </c>
      <c r="J372" s="3">
        <f t="shared" si="120"/>
        <v>52.200257636774325</v>
      </c>
      <c r="K372" s="3">
        <f t="shared" si="121"/>
        <v>52.031476210779374</v>
      </c>
      <c r="L372" s="3">
        <f t="shared" si="122"/>
        <v>51.878153220216738</v>
      </c>
      <c r="M372" s="3">
        <f t="shared" si="123"/>
        <v>51.746290846265964</v>
      </c>
      <c r="N372" s="3">
        <f t="shared" si="124"/>
        <v>51.64444799554655</v>
      </c>
      <c r="O372" s="3">
        <f t="shared" si="125"/>
        <v>51.584828823961921</v>
      </c>
      <c r="P372">
        <f t="shared" si="129"/>
        <v>52.194040463338695</v>
      </c>
      <c r="Q372" s="3">
        <f t="shared" si="130"/>
        <v>21.696655621658628</v>
      </c>
      <c r="R372" s="3">
        <f t="shared" si="130"/>
        <v>21.409747676388147</v>
      </c>
      <c r="S372" s="3">
        <f t="shared" si="135"/>
        <v>21.095090674228828</v>
      </c>
      <c r="T372" s="3">
        <f t="shared" si="132"/>
        <v>20.757920603406145</v>
      </c>
      <c r="U372" s="3">
        <f t="shared" si="133"/>
        <v>20.399167692562902</v>
      </c>
      <c r="V372" s="3">
        <f t="shared" si="134"/>
        <v>20.018387372834422</v>
      </c>
      <c r="W372" s="3"/>
      <c r="X372" s="3"/>
      <c r="Y372" s="3"/>
      <c r="Z372" s="3"/>
    </row>
    <row r="373" spans="1:26" x14ac:dyDescent="0.25">
      <c r="A373" s="1">
        <f t="shared" si="116"/>
        <v>5.8495370370370336E-2</v>
      </c>
      <c r="B373">
        <f t="shared" si="136"/>
        <v>18</v>
      </c>
      <c r="C373">
        <f t="shared" si="131"/>
        <v>0</v>
      </c>
      <c r="D373">
        <f t="shared" si="126"/>
        <v>12</v>
      </c>
      <c r="E373">
        <f t="shared" si="127"/>
        <v>63.584828823961921</v>
      </c>
      <c r="F373" s="3">
        <f t="shared" si="128"/>
        <v>52.815714919818475</v>
      </c>
      <c r="G373" s="3">
        <f t="shared" si="117"/>
        <v>52.608963816175454</v>
      </c>
      <c r="H373" s="3">
        <f t="shared" si="118"/>
        <v>52.403583777854898</v>
      </c>
      <c r="I373" s="3">
        <f t="shared" si="119"/>
        <v>52.199565203238436</v>
      </c>
      <c r="J373" s="3">
        <f t="shared" si="120"/>
        <v>51.996900290006884</v>
      </c>
      <c r="K373" s="3">
        <f t="shared" si="121"/>
        <v>51.829244073518566</v>
      </c>
      <c r="L373" s="3">
        <f t="shared" si="122"/>
        <v>51.67694323622635</v>
      </c>
      <c r="M373" s="3">
        <f t="shared" si="123"/>
        <v>51.545959944768583</v>
      </c>
      <c r="N373" s="3">
        <f t="shared" si="124"/>
        <v>51.444796046387296</v>
      </c>
      <c r="O373" s="3">
        <f t="shared" si="125"/>
        <v>51.385574335946565</v>
      </c>
      <c r="P373">
        <f t="shared" si="129"/>
        <v>51.990724564394142</v>
      </c>
      <c r="Q373" s="3">
        <f t="shared" si="130"/>
        <v>21.693788331126125</v>
      </c>
      <c r="R373" s="3">
        <f t="shared" si="130"/>
        <v>21.407805242405928</v>
      </c>
      <c r="S373" s="3">
        <f t="shared" si="135"/>
        <v>21.093514759422394</v>
      </c>
      <c r="T373" s="3">
        <f t="shared" si="132"/>
        <v>20.756409804604704</v>
      </c>
      <c r="U373" s="3">
        <f t="shared" si="133"/>
        <v>20.397625773940934</v>
      </c>
      <c r="V373" s="3">
        <f t="shared" si="134"/>
        <v>20.016816188763801</v>
      </c>
      <c r="W373" s="3"/>
      <c r="X373" s="3"/>
      <c r="Y373" s="3"/>
      <c r="Z373" s="3"/>
    </row>
    <row r="374" spans="1:26" x14ac:dyDescent="0.25">
      <c r="A374" s="1">
        <f t="shared" si="116"/>
        <v>5.8657407407407373E-2</v>
      </c>
      <c r="B374">
        <f t="shared" si="136"/>
        <v>18</v>
      </c>
      <c r="C374">
        <f t="shared" si="131"/>
        <v>0</v>
      </c>
      <c r="D374">
        <f t="shared" si="126"/>
        <v>12</v>
      </c>
      <c r="E374">
        <f t="shared" si="127"/>
        <v>63.385574335946565</v>
      </c>
      <c r="F374" s="3">
        <f t="shared" si="128"/>
        <v>52.608235409227191</v>
      </c>
      <c r="G374" s="3">
        <f t="shared" si="117"/>
        <v>52.402862646275125</v>
      </c>
      <c r="H374" s="3">
        <f t="shared" si="118"/>
        <v>52.198851808210037</v>
      </c>
      <c r="I374" s="3">
        <f t="shared" si="119"/>
        <v>51.996193357424353</v>
      </c>
      <c r="J374" s="3">
        <f t="shared" si="120"/>
        <v>51.794879543614343</v>
      </c>
      <c r="K374" s="3">
        <f t="shared" si="121"/>
        <v>51.628341035235948</v>
      </c>
      <c r="L374" s="3">
        <f t="shared" si="122"/>
        <v>51.477055536859012</v>
      </c>
      <c r="M374" s="3">
        <f t="shared" si="123"/>
        <v>51.346945467344298</v>
      </c>
      <c r="N374" s="3">
        <f t="shared" si="124"/>
        <v>51.246455994952221</v>
      </c>
      <c r="O374" s="3">
        <f t="shared" si="125"/>
        <v>51.187629095914431</v>
      </c>
      <c r="P374">
        <f t="shared" si="129"/>
        <v>51.788744989505702</v>
      </c>
      <c r="Q374" s="3">
        <f t="shared" si="130"/>
        <v>21.690872624079653</v>
      </c>
      <c r="R374" s="3">
        <f t="shared" si="130"/>
        <v>21.405823724807494</v>
      </c>
      <c r="S374" s="3">
        <f t="shared" si="135"/>
        <v>21.091917746394003</v>
      </c>
      <c r="T374" s="3">
        <f t="shared" si="132"/>
        <v>20.754892269295478</v>
      </c>
      <c r="U374" s="3">
        <f t="shared" si="133"/>
        <v>20.396083985124999</v>
      </c>
      <c r="V374" s="3">
        <f t="shared" si="134"/>
        <v>20.015247053274589</v>
      </c>
      <c r="W374" s="3"/>
      <c r="X374" s="3"/>
      <c r="Y374" s="3"/>
      <c r="Z374" s="3"/>
    </row>
    <row r="375" spans="1:26" x14ac:dyDescent="0.25">
      <c r="A375" s="1">
        <f t="shared" si="116"/>
        <v>5.881944444444441E-2</v>
      </c>
      <c r="B375">
        <f t="shared" si="136"/>
        <v>18</v>
      </c>
      <c r="C375">
        <f t="shared" si="131"/>
        <v>0</v>
      </c>
      <c r="D375">
        <f t="shared" si="126"/>
        <v>12</v>
      </c>
      <c r="E375">
        <f t="shared" si="127"/>
        <v>63.187629095914431</v>
      </c>
      <c r="F375" s="3">
        <f t="shared" si="128"/>
        <v>52.40211965732621</v>
      </c>
      <c r="G375" s="3">
        <f t="shared" si="117"/>
        <v>52.198116046127154</v>
      </c>
      <c r="H375" s="3">
        <f t="shared" si="118"/>
        <v>51.995465280315834</v>
      </c>
      <c r="I375" s="3">
        <f t="shared" si="119"/>
        <v>51.794157885868721</v>
      </c>
      <c r="J375" s="3">
        <f t="shared" si="120"/>
        <v>51.594186164150777</v>
      </c>
      <c r="K375" s="3">
        <f t="shared" si="121"/>
        <v>51.428757912494909</v>
      </c>
      <c r="L375" s="3">
        <f t="shared" si="122"/>
        <v>51.278480984107148</v>
      </c>
      <c r="M375" s="3">
        <f t="shared" si="123"/>
        <v>51.149238315055868</v>
      </c>
      <c r="N375" s="3">
        <f t="shared" si="124"/>
        <v>51.04941877247974</v>
      </c>
      <c r="O375" s="3">
        <f t="shared" si="125"/>
        <v>50.990984052768866</v>
      </c>
      <c r="P375">
        <f t="shared" si="129"/>
        <v>51.588092507069518</v>
      </c>
      <c r="Q375" s="3">
        <f t="shared" si="130"/>
        <v>21.687909935530438</v>
      </c>
      <c r="R375" s="3">
        <f t="shared" si="130"/>
        <v>21.403803729267601</v>
      </c>
      <c r="S375" s="3">
        <f t="shared" si="135"/>
        <v>21.090299381486052</v>
      </c>
      <c r="T375" s="3">
        <f t="shared" si="132"/>
        <v>20.753367472800441</v>
      </c>
      <c r="U375" s="3">
        <f t="shared" si="133"/>
        <v>20.394541979787405</v>
      </c>
      <c r="V375" s="3">
        <f t="shared" si="134"/>
        <v>20.013679832052503</v>
      </c>
      <c r="W375" s="3"/>
      <c r="X375" s="3"/>
      <c r="Y375" s="3"/>
      <c r="Z375" s="3"/>
    </row>
    <row r="376" spans="1:26" x14ac:dyDescent="0.25">
      <c r="A376" s="1">
        <f t="shared" si="116"/>
        <v>5.8981481481481447E-2</v>
      </c>
      <c r="B376">
        <f t="shared" si="136"/>
        <v>18</v>
      </c>
      <c r="C376">
        <f t="shared" si="131"/>
        <v>0</v>
      </c>
      <c r="D376">
        <f t="shared" si="126"/>
        <v>12</v>
      </c>
      <c r="E376">
        <f t="shared" si="127"/>
        <v>62.990984052768866</v>
      </c>
      <c r="F376" s="3">
        <f t="shared" si="128"/>
        <v>52.197358259180902</v>
      </c>
      <c r="G376" s="3">
        <f t="shared" si="117"/>
        <v>51.99471467205651</v>
      </c>
      <c r="H376" s="3">
        <f t="shared" si="118"/>
        <v>51.793414911350595</v>
      </c>
      <c r="I376" s="3">
        <f t="shared" si="119"/>
        <v>51.593449566199801</v>
      </c>
      <c r="J376" s="3">
        <f t="shared" si="120"/>
        <v>51.394810989293305</v>
      </c>
      <c r="K376" s="3">
        <f t="shared" si="121"/>
        <v>51.230485592648478</v>
      </c>
      <c r="L376" s="3">
        <f t="shared" si="122"/>
        <v>51.081210510449971</v>
      </c>
      <c r="M376" s="3">
        <f t="shared" si="123"/>
        <v>50.952829459192365</v>
      </c>
      <c r="N376" s="3">
        <f t="shared" si="124"/>
        <v>50.853675380233412</v>
      </c>
      <c r="O376" s="3">
        <f t="shared" si="125"/>
        <v>50.795630225320608</v>
      </c>
      <c r="P376">
        <f t="shared" si="129"/>
        <v>51.388757956592585</v>
      </c>
      <c r="Q376" s="3">
        <f t="shared" si="130"/>
        <v>21.684901636414683</v>
      </c>
      <c r="R376" s="3">
        <f t="shared" si="130"/>
        <v>21.401745859361291</v>
      </c>
      <c r="S376" s="3">
        <f t="shared" si="135"/>
        <v>21.088659452222767</v>
      </c>
      <c r="T376" s="3">
        <f t="shared" si="132"/>
        <v>20.751834921897522</v>
      </c>
      <c r="U376" s="3">
        <f t="shared" si="133"/>
        <v>20.392999413956876</v>
      </c>
      <c r="V376" s="3">
        <f t="shared" si="134"/>
        <v>20.012114375942332</v>
      </c>
      <c r="W376" s="3"/>
      <c r="X376" s="3"/>
      <c r="Y376" s="3"/>
      <c r="Z376" s="3"/>
    </row>
    <row r="377" spans="1:26" x14ac:dyDescent="0.25">
      <c r="A377" s="1">
        <f t="shared" si="116"/>
        <v>5.9143518518518484E-2</v>
      </c>
      <c r="B377">
        <f t="shared" si="136"/>
        <v>18</v>
      </c>
      <c r="C377">
        <f t="shared" si="131"/>
        <v>0</v>
      </c>
      <c r="D377">
        <f t="shared" si="126"/>
        <v>12</v>
      </c>
      <c r="E377">
        <f t="shared" si="127"/>
        <v>62.795630225320608</v>
      </c>
      <c r="F377" s="3">
        <f t="shared" si="128"/>
        <v>51.993941881695797</v>
      </c>
      <c r="G377" s="3">
        <f t="shared" si="117"/>
        <v>51.792649251818901</v>
      </c>
      <c r="H377" s="3">
        <f t="shared" si="118"/>
        <v>51.592691489517691</v>
      </c>
      <c r="I377" s="3">
        <f t="shared" si="119"/>
        <v>51.394059246667901</v>
      </c>
      <c r="J377" s="3">
        <f t="shared" si="120"/>
        <v>51.196744926940781</v>
      </c>
      <c r="K377" s="3">
        <f t="shared" si="121"/>
        <v>51.033515032940251</v>
      </c>
      <c r="L377" s="3">
        <f t="shared" si="122"/>
        <v>50.885235117956405</v>
      </c>
      <c r="M377" s="3">
        <f t="shared" si="123"/>
        <v>50.75770994037385</v>
      </c>
      <c r="N377" s="3">
        <f t="shared" si="124"/>
        <v>50.659216888607951</v>
      </c>
      <c r="O377" s="3">
        <f t="shared" si="125"/>
        <v>50.601558701394566</v>
      </c>
      <c r="P377">
        <f t="shared" si="129"/>
        <v>51.190732247791416</v>
      </c>
      <c r="Q377" s="3">
        <f t="shared" si="130"/>
        <v>21.681849038008142</v>
      </c>
      <c r="R377" s="3">
        <f t="shared" si="130"/>
        <v>21.399650715255333</v>
      </c>
      <c r="S377" s="3">
        <f t="shared" si="135"/>
        <v>21.086997783599696</v>
      </c>
      <c r="T377" s="3">
        <f t="shared" si="132"/>
        <v>20.750294153464445</v>
      </c>
      <c r="U377" s="3">
        <f t="shared" si="133"/>
        <v>20.391455946851703</v>
      </c>
      <c r="V377" s="3">
        <f t="shared" si="134"/>
        <v>20.010550522151735</v>
      </c>
      <c r="W377" s="3"/>
      <c r="X377" s="3"/>
      <c r="Y377" s="3"/>
      <c r="Z377" s="3"/>
    </row>
    <row r="378" spans="1:26" x14ac:dyDescent="0.25">
      <c r="A378" s="1">
        <f t="shared" si="116"/>
        <v>5.9305555555555521E-2</v>
      </c>
      <c r="B378">
        <f t="shared" si="136"/>
        <v>18</v>
      </c>
      <c r="C378">
        <f t="shared" si="131"/>
        <v>0</v>
      </c>
      <c r="D378">
        <f t="shared" si="126"/>
        <v>12</v>
      </c>
      <c r="E378">
        <f t="shared" si="127"/>
        <v>62.601558701394566</v>
      </c>
      <c r="F378" s="3">
        <f t="shared" si="128"/>
        <v>51.791861262737882</v>
      </c>
      <c r="G378" s="3">
        <f t="shared" si="117"/>
        <v>51.591910583726829</v>
      </c>
      <c r="H378" s="3">
        <f t="shared" si="118"/>
        <v>51.393285873174293</v>
      </c>
      <c r="I378" s="3">
        <f t="shared" si="119"/>
        <v>51.195977845276836</v>
      </c>
      <c r="J378" s="3">
        <f t="shared" si="120"/>
        <v>50.999978954347895</v>
      </c>
      <c r="K378" s="3">
        <f t="shared" si="121"/>
        <v>50.8378372596407</v>
      </c>
      <c r="L378" s="3">
        <f t="shared" si="122"/>
        <v>50.690545877423418</v>
      </c>
      <c r="M378" s="3">
        <f t="shared" si="123"/>
        <v>50.563870867691413</v>
      </c>
      <c r="N378" s="3">
        <f t="shared" si="124"/>
        <v>50.466034436270618</v>
      </c>
      <c r="O378" s="3">
        <f t="shared" si="125"/>
        <v>50.408760636971991</v>
      </c>
      <c r="P378">
        <f t="shared" si="129"/>
        <v>50.994006359726185</v>
      </c>
      <c r="Q378" s="3">
        <f t="shared" si="130"/>
        <v>21.678753395937097</v>
      </c>
      <c r="R378" s="3">
        <f t="shared" si="130"/>
        <v>21.397518892632135</v>
      </c>
      <c r="S378" s="3">
        <f t="shared" si="135"/>
        <v>21.085314234706122</v>
      </c>
      <c r="T378" s="3">
        <f t="shared" si="132"/>
        <v>20.748744733111021</v>
      </c>
      <c r="U378" s="3">
        <f t="shared" si="133"/>
        <v>20.389911241585597</v>
      </c>
      <c r="V378" s="3">
        <f t="shared" si="134"/>
        <v>20.008988095429121</v>
      </c>
      <c r="W378" s="3"/>
      <c r="X378" s="3"/>
      <c r="Y378" s="3"/>
      <c r="Z378" s="3"/>
    </row>
    <row r="379" spans="1:26" x14ac:dyDescent="0.25">
      <c r="A379" s="1">
        <f t="shared" si="116"/>
        <v>5.9467592592592558E-2</v>
      </c>
      <c r="B379">
        <f t="shared" si="136"/>
        <v>18</v>
      </c>
      <c r="C379">
        <f t="shared" si="131"/>
        <v>0</v>
      </c>
      <c r="D379">
        <f t="shared" si="126"/>
        <v>12</v>
      </c>
      <c r="E379">
        <f t="shared" si="127"/>
        <v>62.408760636971991</v>
      </c>
      <c r="F379" s="3">
        <f t="shared" si="128"/>
        <v>51.591107210292542</v>
      </c>
      <c r="G379" s="3">
        <f t="shared" si="117"/>
        <v>51.392489535808231</v>
      </c>
      <c r="H379" s="3">
        <f t="shared" si="118"/>
        <v>51.195188989992708</v>
      </c>
      <c r="I379" s="3">
        <f t="shared" si="119"/>
        <v>50.999196348947905</v>
      </c>
      <c r="J379" s="3">
        <f t="shared" si="120"/>
        <v>50.80450411729182</v>
      </c>
      <c r="K379" s="3">
        <f t="shared" si="121"/>
        <v>50.643443367216008</v>
      </c>
      <c r="L379" s="3">
        <f t="shared" si="122"/>
        <v>50.497133927546841</v>
      </c>
      <c r="M379" s="3">
        <f t="shared" si="123"/>
        <v>50.371303417879716</v>
      </c>
      <c r="N379" s="3">
        <f t="shared" si="124"/>
        <v>50.274119229335064</v>
      </c>
      <c r="O379" s="3">
        <f t="shared" si="125"/>
        <v>50.217227255365088</v>
      </c>
      <c r="P379">
        <f t="shared" si="129"/>
        <v>50.798571339967587</v>
      </c>
      <c r="Q379" s="3">
        <f t="shared" si="130"/>
        <v>21.67561591383047</v>
      </c>
      <c r="R379" s="3">
        <f t="shared" si="130"/>
        <v>21.395350981808662</v>
      </c>
      <c r="S379" s="3">
        <f t="shared" si="135"/>
        <v>21.083608695649286</v>
      </c>
      <c r="T379" s="3">
        <f t="shared" si="132"/>
        <v>20.747186253815897</v>
      </c>
      <c r="U379" s="3">
        <f t="shared" si="133"/>
        <v>20.388364965761422</v>
      </c>
      <c r="V379" s="3">
        <f t="shared" si="134"/>
        <v>20.007426909208462</v>
      </c>
      <c r="W379" s="3"/>
      <c r="X379" s="3"/>
      <c r="Y379" s="3"/>
      <c r="Z379" s="3"/>
    </row>
    <row r="380" spans="1:26" x14ac:dyDescent="0.25">
      <c r="A380" s="1">
        <f t="shared" si="116"/>
        <v>5.9629629629629595E-2</v>
      </c>
      <c r="B380">
        <f t="shared" si="136"/>
        <v>18</v>
      </c>
      <c r="C380">
        <f t="shared" si="131"/>
        <v>0</v>
      </c>
      <c r="D380">
        <f t="shared" si="126"/>
        <v>12</v>
      </c>
      <c r="E380">
        <f t="shared" si="127"/>
        <v>62.217227255365088</v>
      </c>
      <c r="F380" s="3">
        <f t="shared" si="128"/>
        <v>51.391670601649459</v>
      </c>
      <c r="G380" s="3">
        <f t="shared" si="117"/>
        <v>51.194377044995043</v>
      </c>
      <c r="H380" s="3">
        <f t="shared" si="118"/>
        <v>50.998391836151626</v>
      </c>
      <c r="I380" s="3">
        <f t="shared" si="119"/>
        <v>50.803705812713787</v>
      </c>
      <c r="J380" s="3">
        <f t="shared" si="120"/>
        <v>50.610311529268742</v>
      </c>
      <c r="K380" s="3">
        <f t="shared" si="121"/>
        <v>50.450324517526774</v>
      </c>
      <c r="L380" s="3">
        <f t="shared" si="122"/>
        <v>50.304990474122064</v>
      </c>
      <c r="M380" s="3">
        <f t="shared" si="123"/>
        <v>50.179998834519388</v>
      </c>
      <c r="N380" s="3">
        <f t="shared" si="124"/>
        <v>50.08346254056503</v>
      </c>
      <c r="O380" s="3">
        <f t="shared" si="125"/>
        <v>50.026949846421523</v>
      </c>
      <c r="P380">
        <f t="shared" si="129"/>
        <v>50.604418303793345</v>
      </c>
      <c r="Q380" s="3">
        <f t="shared" si="130"/>
        <v>21.672437746652086</v>
      </c>
      <c r="R380" s="3">
        <f t="shared" si="130"/>
        <v>21.393147567019032</v>
      </c>
      <c r="S380" s="3">
        <f t="shared" si="135"/>
        <v>21.081881084752105</v>
      </c>
      <c r="T380" s="3">
        <f t="shared" si="132"/>
        <v>20.745618334580421</v>
      </c>
      <c r="U380" s="3">
        <f t="shared" si="133"/>
        <v>20.386816791966528</v>
      </c>
      <c r="V380" s="3">
        <f t="shared" si="134"/>
        <v>20.005866766715556</v>
      </c>
      <c r="W380" s="3"/>
      <c r="X380" s="3"/>
      <c r="Y380" s="3"/>
      <c r="Z380" s="3"/>
    </row>
    <row r="381" spans="1:26" x14ac:dyDescent="0.25">
      <c r="A381" s="1">
        <f t="shared" si="116"/>
        <v>5.9791666666666632E-2</v>
      </c>
      <c r="B381">
        <f t="shared" si="136"/>
        <v>18</v>
      </c>
      <c r="C381">
        <f t="shared" si="131"/>
        <v>0</v>
      </c>
      <c r="D381">
        <f t="shared" si="126"/>
        <v>12</v>
      </c>
      <c r="E381">
        <f t="shared" si="127"/>
        <v>62.026949846421523</v>
      </c>
      <c r="F381" s="3">
        <f t="shared" si="128"/>
        <v>51.193542382616144</v>
      </c>
      <c r="G381" s="3">
        <f t="shared" si="117"/>
        <v>50.997564116339426</v>
      </c>
      <c r="H381" s="3">
        <f t="shared" si="118"/>
        <v>50.802885475554966</v>
      </c>
      <c r="I381" s="3">
        <f t="shared" si="119"/>
        <v>50.60949735894004</v>
      </c>
      <c r="J381" s="3">
        <f t="shared" si="120"/>
        <v>50.417392370717963</v>
      </c>
      <c r="K381" s="3">
        <f t="shared" si="121"/>
        <v>50.258471939054274</v>
      </c>
      <c r="L381" s="3">
        <f t="shared" si="122"/>
        <v>50.114106789272263</v>
      </c>
      <c r="M381" s="3">
        <f t="shared" si="123"/>
        <v>49.989948427266938</v>
      </c>
      <c r="N381" s="3">
        <f t="shared" si="124"/>
        <v>49.894055708605613</v>
      </c>
      <c r="O381" s="3">
        <f t="shared" si="125"/>
        <v>49.837919765756396</v>
      </c>
      <c r="P381">
        <f t="shared" si="129"/>
        <v>50.41153843341241</v>
      </c>
      <c r="Q381" s="3">
        <f t="shared" si="130"/>
        <v>21.669220003747128</v>
      </c>
      <c r="R381" s="3">
        <f t="shared" si="130"/>
        <v>21.390909225834662</v>
      </c>
      <c r="S381" s="3">
        <f t="shared" si="135"/>
        <v>21.080131345998772</v>
      </c>
      <c r="T381" s="3">
        <f t="shared" si="132"/>
        <v>20.744040619109466</v>
      </c>
      <c r="U381" s="3">
        <f t="shared" si="133"/>
        <v>20.385266398181933</v>
      </c>
      <c r="V381" s="3">
        <f t="shared" si="134"/>
        <v>20.004307462031512</v>
      </c>
      <c r="W381" s="3"/>
      <c r="X381" s="3"/>
      <c r="Y381" s="3"/>
      <c r="Z381" s="3"/>
    </row>
    <row r="382" spans="1:26" x14ac:dyDescent="0.25">
      <c r="A382" s="1">
        <f t="shared" si="116"/>
        <v>5.9953703703703669E-2</v>
      </c>
      <c r="B382">
        <f t="shared" si="136"/>
        <v>18</v>
      </c>
      <c r="C382">
        <f t="shared" si="131"/>
        <v>1</v>
      </c>
      <c r="D382">
        <f t="shared" si="126"/>
        <v>12</v>
      </c>
      <c r="E382">
        <f t="shared" si="127"/>
        <v>61.837919765756396</v>
      </c>
      <c r="F382" s="3">
        <f t="shared" si="128"/>
        <v>61.75789831413703</v>
      </c>
      <c r="G382" s="3">
        <f t="shared" si="117"/>
        <v>50.996713566757016</v>
      </c>
      <c r="H382" s="3">
        <f t="shared" si="118"/>
        <v>50.802041822255475</v>
      </c>
      <c r="I382" s="3">
        <f t="shared" si="119"/>
        <v>50.608661039076246</v>
      </c>
      <c r="J382" s="3">
        <f t="shared" si="120"/>
        <v>50.416562176572086</v>
      </c>
      <c r="K382" s="3">
        <f t="shared" si="121"/>
        <v>50.225737888271489</v>
      </c>
      <c r="L382" s="3">
        <f t="shared" si="122"/>
        <v>50.067876926152223</v>
      </c>
      <c r="M382" s="3">
        <f t="shared" si="123"/>
        <v>49.924474210702094</v>
      </c>
      <c r="N382" s="3">
        <f t="shared" si="124"/>
        <v>49.801143571110138</v>
      </c>
      <c r="O382" s="3">
        <f t="shared" si="125"/>
        <v>49.705890137239891</v>
      </c>
      <c r="P382">
        <f t="shared" si="129"/>
        <v>51.430699965227369</v>
      </c>
      <c r="Q382" s="3">
        <f t="shared" si="130"/>
        <v>21.665963751632582</v>
      </c>
      <c r="R382" s="3">
        <f t="shared" si="130"/>
        <v>21.388636528700022</v>
      </c>
      <c r="S382" s="3">
        <f t="shared" si="135"/>
        <v>21.078359446705033</v>
      </c>
      <c r="T382" s="3">
        <f t="shared" si="132"/>
        <v>20.742452774526789</v>
      </c>
      <c r="U382" s="3">
        <f t="shared" si="133"/>
        <v>20.38371346811633</v>
      </c>
      <c r="V382" s="3">
        <f t="shared" si="134"/>
        <v>20.00274878111043</v>
      </c>
      <c r="W382" s="3"/>
      <c r="X382" s="3"/>
      <c r="Y382" s="3"/>
      <c r="Z382" s="3"/>
    </row>
    <row r="383" spans="1:26" x14ac:dyDescent="0.25">
      <c r="A383" s="1">
        <f t="shared" si="116"/>
        <v>6.0115740740740706E-2</v>
      </c>
      <c r="B383">
        <f t="shared" si="136"/>
        <v>18</v>
      </c>
      <c r="C383">
        <f t="shared" si="131"/>
        <v>1</v>
      </c>
      <c r="D383">
        <f t="shared" si="126"/>
        <v>12</v>
      </c>
      <c r="E383">
        <f t="shared" si="127"/>
        <v>61.705890137239891</v>
      </c>
      <c r="F383" s="3">
        <f t="shared" si="128"/>
        <v>61.570106725662235</v>
      </c>
      <c r="G383" s="3">
        <f t="shared" si="117"/>
        <v>61.490618750387</v>
      </c>
      <c r="H383" s="3">
        <f t="shared" si="118"/>
        <v>50.801175234656185</v>
      </c>
      <c r="I383" s="3">
        <f t="shared" si="119"/>
        <v>50.607801301784654</v>
      </c>
      <c r="J383" s="3">
        <f t="shared" si="120"/>
        <v>50.415709723826623</v>
      </c>
      <c r="K383" s="3">
        <f t="shared" si="121"/>
        <v>50.224891520405819</v>
      </c>
      <c r="L383" s="3">
        <f t="shared" si="122"/>
        <v>50.035339394027233</v>
      </c>
      <c r="M383" s="3">
        <f t="shared" si="123"/>
        <v>49.878530838322092</v>
      </c>
      <c r="N383" s="3">
        <f t="shared" si="124"/>
        <v>49.736084140974967</v>
      </c>
      <c r="O383" s="3">
        <f t="shared" si="125"/>
        <v>49.613575705646952</v>
      </c>
      <c r="P383">
        <f t="shared" si="129"/>
        <v>52.437383333569379</v>
      </c>
      <c r="Q383" s="3">
        <f t="shared" si="130"/>
        <v>21.663353519696269</v>
      </c>
      <c r="R383" s="3">
        <f t="shared" si="130"/>
        <v>21.386330038565653</v>
      </c>
      <c r="S383" s="3">
        <f t="shared" si="135"/>
        <v>21.076565375392207</v>
      </c>
      <c r="T383" s="3">
        <f t="shared" si="132"/>
        <v>20.740854490130534</v>
      </c>
      <c r="U383" s="3">
        <f t="shared" si="133"/>
        <v>20.382157691474649</v>
      </c>
      <c r="V383" s="3">
        <f t="shared" si="134"/>
        <v>20.001190502749232</v>
      </c>
      <c r="W383" s="3"/>
      <c r="X383" s="3"/>
      <c r="Y383" s="3"/>
      <c r="Z383" s="3"/>
    </row>
    <row r="384" spans="1:26" x14ac:dyDescent="0.25">
      <c r="A384" s="1">
        <f t="shared" si="116"/>
        <v>6.0277777777777743E-2</v>
      </c>
      <c r="B384">
        <f t="shared" si="136"/>
        <v>18</v>
      </c>
      <c r="C384">
        <f t="shared" si="131"/>
        <v>1</v>
      </c>
      <c r="D384">
        <f t="shared" si="126"/>
        <v>12</v>
      </c>
      <c r="E384">
        <f t="shared" si="127"/>
        <v>61.613575705646952</v>
      </c>
      <c r="F384" s="3">
        <f t="shared" si="128"/>
        <v>61.438939893122935</v>
      </c>
      <c r="G384" s="3">
        <f t="shared" si="117"/>
        <v>61.304061704289126</v>
      </c>
      <c r="H384" s="3">
        <f t="shared" si="118"/>
        <v>61.225103648849064</v>
      </c>
      <c r="I384" s="3">
        <f t="shared" si="119"/>
        <v>50.606923089889783</v>
      </c>
      <c r="J384" s="3">
        <f t="shared" si="120"/>
        <v>50.41483831657073</v>
      </c>
      <c r="K384" s="3">
        <f t="shared" si="121"/>
        <v>50.22402734913242</v>
      </c>
      <c r="L384" s="3">
        <f t="shared" si="122"/>
        <v>50.034481267067754</v>
      </c>
      <c r="M384" s="3">
        <f t="shared" si="123"/>
        <v>49.846192821531695</v>
      </c>
      <c r="N384" s="3">
        <f t="shared" si="124"/>
        <v>49.690429656197921</v>
      </c>
      <c r="O384" s="3">
        <f t="shared" si="125"/>
        <v>49.548932603499779</v>
      </c>
      <c r="P384">
        <f t="shared" si="129"/>
        <v>53.433393035015129</v>
      </c>
      <c r="Q384" s="3">
        <f t="shared" si="130"/>
        <v>21.661334312202378</v>
      </c>
      <c r="R384" s="3">
        <f t="shared" si="130"/>
        <v>21.384038155822655</v>
      </c>
      <c r="S384" s="3">
        <f t="shared" si="135"/>
        <v>21.07474913984603</v>
      </c>
      <c r="T384" s="3">
        <f t="shared" si="132"/>
        <v>20.739245476192938</v>
      </c>
      <c r="U384" s="3">
        <f t="shared" si="133"/>
        <v>20.380598764169783</v>
      </c>
      <c r="V384" s="3">
        <f t="shared" si="134"/>
        <v>19.9996323995084</v>
      </c>
      <c r="W384" s="3"/>
      <c r="X384" s="3"/>
      <c r="Y384" s="3"/>
      <c r="Z384" s="3"/>
    </row>
    <row r="385" spans="1:26" x14ac:dyDescent="0.25">
      <c r="A385" s="1">
        <f t="shared" si="116"/>
        <v>6.043981481481478E-2</v>
      </c>
      <c r="B385">
        <f t="shared" si="136"/>
        <v>18</v>
      </c>
      <c r="C385">
        <f t="shared" si="131"/>
        <v>1</v>
      </c>
      <c r="D385">
        <f t="shared" si="126"/>
        <v>12</v>
      </c>
      <c r="E385">
        <f t="shared" si="127"/>
        <v>61.548932603499779</v>
      </c>
      <c r="F385" s="3">
        <f t="shared" si="128"/>
        <v>61.347227429690655</v>
      </c>
      <c r="G385" s="3">
        <f t="shared" si="117"/>
        <v>61.173755855916795</v>
      </c>
      <c r="H385" s="3">
        <f t="shared" si="118"/>
        <v>61.039776855008547</v>
      </c>
      <c r="I385" s="3">
        <f t="shared" si="119"/>
        <v>60.961345186604753</v>
      </c>
      <c r="J385" s="3">
        <f t="shared" si="120"/>
        <v>50.413952498038533</v>
      </c>
      <c r="K385" s="3">
        <f t="shared" si="121"/>
        <v>50.223148289874942</v>
      </c>
      <c r="L385" s="3">
        <f t="shared" si="122"/>
        <v>50.033609395552887</v>
      </c>
      <c r="M385" s="3">
        <f t="shared" si="123"/>
        <v>49.845326954035322</v>
      </c>
      <c r="N385" s="3">
        <f t="shared" si="124"/>
        <v>49.658293764802835</v>
      </c>
      <c r="O385" s="3">
        <f t="shared" si="125"/>
        <v>49.503569020571284</v>
      </c>
      <c r="P385">
        <f t="shared" si="129"/>
        <v>54.420000525009655</v>
      </c>
      <c r="Q385" s="3">
        <f t="shared" si="130"/>
        <v>21.659859420857384</v>
      </c>
      <c r="R385" s="3">
        <f t="shared" si="130"/>
        <v>21.381798655650872</v>
      </c>
      <c r="S385" s="3">
        <f t="shared" si="135"/>
        <v>21.072914114508677</v>
      </c>
      <c r="T385" s="3">
        <f t="shared" si="132"/>
        <v>20.737625462807035</v>
      </c>
      <c r="U385" s="3">
        <f t="shared" si="133"/>
        <v>20.379036388485108</v>
      </c>
      <c r="V385" s="3">
        <f t="shared" si="134"/>
        <v>19.998074238583083</v>
      </c>
      <c r="W385" s="3"/>
      <c r="X385" s="3"/>
      <c r="Y385" s="3"/>
      <c r="Z385" s="3"/>
    </row>
    <row r="386" spans="1:26" x14ac:dyDescent="0.25">
      <c r="A386" s="1">
        <f t="shared" si="116"/>
        <v>6.0601851851851816E-2</v>
      </c>
      <c r="B386">
        <f t="shared" si="136"/>
        <v>18</v>
      </c>
      <c r="C386">
        <f t="shared" si="131"/>
        <v>1</v>
      </c>
      <c r="D386">
        <f t="shared" si="126"/>
        <v>12</v>
      </c>
      <c r="E386">
        <f t="shared" si="127"/>
        <v>61.503569020571284</v>
      </c>
      <c r="F386" s="3">
        <f t="shared" si="128"/>
        <v>61.283005448948828</v>
      </c>
      <c r="G386" s="3">
        <f t="shared" si="117"/>
        <v>61.082644976298432</v>
      </c>
      <c r="H386" s="3">
        <f t="shared" si="118"/>
        <v>60.910329879683069</v>
      </c>
      <c r="I386" s="3">
        <f t="shared" si="119"/>
        <v>60.777244072114208</v>
      </c>
      <c r="J386" s="3">
        <f t="shared" si="120"/>
        <v>60.699335281499771</v>
      </c>
      <c r="K386" s="3">
        <f t="shared" si="121"/>
        <v>50.222258544190659</v>
      </c>
      <c r="L386" s="3">
        <f t="shared" si="122"/>
        <v>50.032726364081491</v>
      </c>
      <c r="M386" s="3">
        <f t="shared" si="123"/>
        <v>49.844451062388252</v>
      </c>
      <c r="N386" s="3">
        <f t="shared" si="124"/>
        <v>49.657423837147469</v>
      </c>
      <c r="O386" s="3">
        <f t="shared" si="125"/>
        <v>49.4716375358432</v>
      </c>
      <c r="P386">
        <f t="shared" si="129"/>
        <v>55.398105700219539</v>
      </c>
      <c r="Q386" s="3">
        <f t="shared" si="130"/>
        <v>21.658888795335596</v>
      </c>
      <c r="R386" s="3">
        <f t="shared" si="130"/>
        <v>21.379640991335375</v>
      </c>
      <c r="S386" s="3">
        <f t="shared" si="135"/>
        <v>21.071065826769516</v>
      </c>
      <c r="T386" s="3">
        <f t="shared" si="132"/>
        <v>20.735994433223613</v>
      </c>
      <c r="U386" s="3">
        <f t="shared" si="133"/>
        <v>20.377470273194501</v>
      </c>
      <c r="V386" s="3">
        <f t="shared" si="134"/>
        <v>19.996515782624613</v>
      </c>
      <c r="W386" s="3"/>
      <c r="X386" s="3"/>
      <c r="Y386" s="3"/>
      <c r="Z386" s="3"/>
    </row>
    <row r="387" spans="1:26" x14ac:dyDescent="0.25">
      <c r="A387" s="1">
        <f t="shared" si="116"/>
        <v>6.0763888888888853E-2</v>
      </c>
      <c r="B387">
        <f t="shared" si="136"/>
        <v>18</v>
      </c>
      <c r="C387">
        <f t="shared" si="131"/>
        <v>1</v>
      </c>
      <c r="D387">
        <f t="shared" si="126"/>
        <v>12</v>
      </c>
      <c r="E387">
        <f t="shared" si="127"/>
        <v>61.4716375358432</v>
      </c>
      <c r="F387" s="3">
        <f t="shared" si="128"/>
        <v>61.237937819069714</v>
      </c>
      <c r="G387" s="3">
        <f t="shared" si="117"/>
        <v>61.018844671258073</v>
      </c>
      <c r="H387" s="3">
        <f t="shared" si="118"/>
        <v>60.819819935092013</v>
      </c>
      <c r="I387" s="3">
        <f t="shared" si="119"/>
        <v>60.648653605787416</v>
      </c>
      <c r="J387" s="3">
        <f t="shared" si="120"/>
        <v>60.516455036935682</v>
      </c>
      <c r="K387" s="3">
        <f t="shared" si="121"/>
        <v>60.439065638258676</v>
      </c>
      <c r="L387" s="3">
        <f t="shared" si="122"/>
        <v>50.031836079198293</v>
      </c>
      <c r="M387" s="3">
        <f t="shared" si="123"/>
        <v>49.84356744695652</v>
      </c>
      <c r="N387" s="3">
        <f t="shared" si="124"/>
        <v>49.656547313941232</v>
      </c>
      <c r="O387" s="3">
        <f t="shared" si="125"/>
        <v>49.470766936868721</v>
      </c>
      <c r="P387">
        <f t="shared" si="129"/>
        <v>56.36834944833663</v>
      </c>
      <c r="Q387" s="3">
        <f t="shared" si="130"/>
        <v>21.658387781179304</v>
      </c>
      <c r="R387" s="3">
        <f t="shared" si="130"/>
        <v>21.37758807609578</v>
      </c>
      <c r="S387" s="3">
        <f t="shared" si="135"/>
        <v>21.069211090740914</v>
      </c>
      <c r="T387" s="3">
        <f t="shared" si="132"/>
        <v>20.73435273956979</v>
      </c>
      <c r="U387" s="3">
        <f t="shared" si="133"/>
        <v>20.375900150056648</v>
      </c>
      <c r="V387" s="3">
        <f t="shared" si="134"/>
        <v>19.994956790512891</v>
      </c>
      <c r="W387" s="3"/>
      <c r="X387" s="3"/>
      <c r="Y387" s="3"/>
      <c r="Z387" s="3"/>
    </row>
    <row r="388" spans="1:26" x14ac:dyDescent="0.25">
      <c r="A388" s="1">
        <f t="shared" si="116"/>
        <v>6.092592592592589E-2</v>
      </c>
      <c r="B388">
        <f t="shared" si="136"/>
        <v>18</v>
      </c>
      <c r="C388">
        <f t="shared" si="131"/>
        <v>1</v>
      </c>
      <c r="D388">
        <f t="shared" si="126"/>
        <v>12</v>
      </c>
      <c r="E388">
        <f t="shared" si="127"/>
        <v>61.470766936868721</v>
      </c>
      <c r="F388" s="3">
        <f t="shared" si="128"/>
        <v>61.206215870812109</v>
      </c>
      <c r="G388" s="3">
        <f t="shared" si="117"/>
        <v>60.974074152150443</v>
      </c>
      <c r="H388" s="3">
        <f t="shared" si="118"/>
        <v>60.756441625324214</v>
      </c>
      <c r="I388" s="3">
        <f t="shared" si="119"/>
        <v>60.558743720732593</v>
      </c>
      <c r="J388" s="3">
        <f t="shared" si="120"/>
        <v>60.388718500290032</v>
      </c>
      <c r="K388" s="3">
        <f t="shared" si="121"/>
        <v>60.25740125523064</v>
      </c>
      <c r="L388" s="3">
        <f t="shared" si="122"/>
        <v>60.180527785878148</v>
      </c>
      <c r="M388" s="3">
        <f t="shared" si="123"/>
        <v>49.842679757211499</v>
      </c>
      <c r="N388" s="3">
        <f t="shared" si="124"/>
        <v>49.655666249184669</v>
      </c>
      <c r="O388" s="3">
        <f t="shared" si="125"/>
        <v>49.46989291705615</v>
      </c>
      <c r="P388">
        <f t="shared" si="129"/>
        <v>57.329036183387061</v>
      </c>
      <c r="Q388" s="3">
        <f t="shared" si="130"/>
        <v>21.658326135022659</v>
      </c>
      <c r="R388" s="3">
        <f t="shared" si="130"/>
        <v>21.375657666476787</v>
      </c>
      <c r="S388" s="3">
        <f t="shared" si="135"/>
        <v>21.067357395133776</v>
      </c>
      <c r="T388" s="3">
        <f t="shared" si="132"/>
        <v>20.732701142885848</v>
      </c>
      <c r="U388" s="3">
        <f t="shared" si="133"/>
        <v>20.374325796154505</v>
      </c>
      <c r="V388" s="3">
        <f t="shared" si="134"/>
        <v>19.993397019229342</v>
      </c>
      <c r="W388" s="3"/>
      <c r="X388" s="3"/>
      <c r="Y388" s="3"/>
      <c r="Z388" s="3"/>
    </row>
    <row r="389" spans="1:26" x14ac:dyDescent="0.25">
      <c r="A389" s="1">
        <f t="shared" si="116"/>
        <v>6.1087962962962927E-2</v>
      </c>
      <c r="B389">
        <f t="shared" si="136"/>
        <v>18</v>
      </c>
      <c r="C389">
        <f t="shared" si="131"/>
        <v>1</v>
      </c>
      <c r="D389">
        <f t="shared" si="126"/>
        <v>12</v>
      </c>
      <c r="E389">
        <f t="shared" si="127"/>
        <v>61.46989291705615</v>
      </c>
      <c r="F389" s="3">
        <f t="shared" si="128"/>
        <v>61.205350664856411</v>
      </c>
      <c r="G389" s="3">
        <f t="shared" si="117"/>
        <v>60.942563272573516</v>
      </c>
      <c r="H389" s="3">
        <f t="shared" si="118"/>
        <v>60.711969165369588</v>
      </c>
      <c r="I389" s="3">
        <f t="shared" si="119"/>
        <v>60.495787522055537</v>
      </c>
      <c r="J389" s="3">
        <f t="shared" si="120"/>
        <v>60.299407603494529</v>
      </c>
      <c r="K389" s="3">
        <f t="shared" si="121"/>
        <v>60.130515884521586</v>
      </c>
      <c r="L389" s="3">
        <f t="shared" si="122"/>
        <v>60.000074087762584</v>
      </c>
      <c r="M389" s="3">
        <f t="shared" si="123"/>
        <v>59.923713108205781</v>
      </c>
      <c r="N389" s="3">
        <f t="shared" si="124"/>
        <v>49.654784066396907</v>
      </c>
      <c r="O389" s="3">
        <f t="shared" si="125"/>
        <v>49.469017315090255</v>
      </c>
      <c r="P389">
        <f t="shared" si="129"/>
        <v>58.283318269032669</v>
      </c>
      <c r="Q389" s="3">
        <f t="shared" si="130"/>
        <v>21.658676033380782</v>
      </c>
      <c r="R389" s="3">
        <f t="shared" si="130"/>
        <v>21.373863440280989</v>
      </c>
      <c r="S389" s="3">
        <f t="shared" si="135"/>
        <v>21.065512476470431</v>
      </c>
      <c r="T389" s="3">
        <f t="shared" si="132"/>
        <v>20.731040806272009</v>
      </c>
      <c r="U389" s="3">
        <f t="shared" si="133"/>
        <v>20.372747056040936</v>
      </c>
      <c r="V389" s="3">
        <f t="shared" si="134"/>
        <v>19.991836227162491</v>
      </c>
      <c r="W389" s="3"/>
      <c r="X389" s="3"/>
      <c r="Y389" s="3"/>
      <c r="Z389" s="3"/>
    </row>
    <row r="390" spans="1:26" x14ac:dyDescent="0.25">
      <c r="A390" s="1">
        <f t="shared" si="116"/>
        <v>6.1249999999999964E-2</v>
      </c>
      <c r="B390">
        <f t="shared" si="136"/>
        <v>18</v>
      </c>
      <c r="C390">
        <f t="shared" si="131"/>
        <v>1</v>
      </c>
      <c r="D390">
        <f t="shared" si="126"/>
        <v>12</v>
      </c>
      <c r="E390">
        <f t="shared" si="127"/>
        <v>61.469017315090255</v>
      </c>
      <c r="F390" s="3">
        <f t="shared" si="128"/>
        <v>61.204484804498314</v>
      </c>
      <c r="G390" s="3">
        <f t="shared" si="117"/>
        <v>60.941706167313242</v>
      </c>
      <c r="H390" s="3">
        <f t="shared" si="118"/>
        <v>60.6806706909789</v>
      </c>
      <c r="I390" s="3">
        <f t="shared" si="119"/>
        <v>60.451613877822993</v>
      </c>
      <c r="J390" s="3">
        <f t="shared" si="120"/>
        <v>60.236873445464369</v>
      </c>
      <c r="K390" s="3">
        <f t="shared" si="121"/>
        <v>60.041802726360437</v>
      </c>
      <c r="L390" s="3">
        <f t="shared" si="122"/>
        <v>59.874036952180646</v>
      </c>
      <c r="M390" s="3">
        <f t="shared" si="123"/>
        <v>59.744464767400039</v>
      </c>
      <c r="N390" s="3">
        <f t="shared" si="124"/>
        <v>59.66861286104028</v>
      </c>
      <c r="O390" s="3">
        <f t="shared" si="125"/>
        <v>49.468143346176802</v>
      </c>
      <c r="P390">
        <f t="shared" si="129"/>
        <v>59.231240963923597</v>
      </c>
      <c r="Q390" s="3">
        <f t="shared" si="130"/>
        <v>21.659414353125857</v>
      </c>
      <c r="R390" s="3">
        <f t="shared" si="130"/>
        <v>21.372215754331236</v>
      </c>
      <c r="S390" s="3">
        <f t="shared" si="135"/>
        <v>21.063684027023282</v>
      </c>
      <c r="T390" s="3">
        <f t="shared" si="132"/>
        <v>20.729373260669725</v>
      </c>
      <c r="U390" s="3">
        <f t="shared" si="133"/>
        <v>20.371163860535621</v>
      </c>
      <c r="V390" s="3">
        <f t="shared" si="134"/>
        <v>19.990274178732371</v>
      </c>
      <c r="W390" s="3"/>
      <c r="X390" s="3"/>
      <c r="Y390" s="3"/>
      <c r="Z390" s="3"/>
    </row>
    <row r="391" spans="1:26" x14ac:dyDescent="0.25">
      <c r="A391" s="1">
        <f t="shared" si="116"/>
        <v>6.1412037037037001E-2</v>
      </c>
      <c r="B391">
        <f t="shared" si="136"/>
        <v>18</v>
      </c>
      <c r="C391">
        <f t="shared" si="131"/>
        <v>1</v>
      </c>
      <c r="D391">
        <f t="shared" si="126"/>
        <v>12</v>
      </c>
      <c r="E391">
        <f t="shared" si="127"/>
        <v>61.468143346176802</v>
      </c>
      <c r="F391" s="3">
        <f t="shared" si="128"/>
        <v>61.203619962010492</v>
      </c>
      <c r="G391" s="3">
        <f t="shared" si="117"/>
        <v>60.940851001489165</v>
      </c>
      <c r="H391" s="3">
        <f t="shared" si="118"/>
        <v>60.679824221885326</v>
      </c>
      <c r="I391" s="3">
        <f t="shared" si="119"/>
        <v>60.420528982059878</v>
      </c>
      <c r="J391" s="3">
        <f t="shared" si="120"/>
        <v>60.192999214325013</v>
      </c>
      <c r="K391" s="3">
        <f t="shared" si="121"/>
        <v>59.97969038484878</v>
      </c>
      <c r="L391" s="3">
        <f t="shared" si="122"/>
        <v>59.785920137205544</v>
      </c>
      <c r="M391" s="3">
        <f t="shared" si="123"/>
        <v>59.619272801520282</v>
      </c>
      <c r="N391" s="3">
        <f t="shared" si="124"/>
        <v>59.490564431304875</v>
      </c>
      <c r="O391" s="3">
        <f t="shared" si="125"/>
        <v>59.415218204320851</v>
      </c>
      <c r="P391">
        <f t="shared" si="129"/>
        <v>60.172848934097011</v>
      </c>
      <c r="Q391" s="3">
        <f t="shared" si="130"/>
        <v>21.660520353329233</v>
      </c>
      <c r="R391" s="3">
        <f t="shared" si="130"/>
        <v>21.370722435335303</v>
      </c>
      <c r="S391" s="3">
        <f t="shared" si="135"/>
        <v>21.061879494290089</v>
      </c>
      <c r="T391" s="3">
        <f t="shared" si="132"/>
        <v>20.727700356305085</v>
      </c>
      <c r="U391" s="3">
        <f t="shared" si="133"/>
        <v>20.36957624081878</v>
      </c>
      <c r="V391" s="3">
        <f t="shared" si="134"/>
        <v>19.988710650006986</v>
      </c>
      <c r="W391" s="3"/>
      <c r="X391" s="3"/>
      <c r="Y391" s="3"/>
      <c r="Z391" s="3"/>
    </row>
    <row r="392" spans="1:26" x14ac:dyDescent="0.25">
      <c r="A392" s="1">
        <f t="shared" si="116"/>
        <v>6.1574074074074038E-2</v>
      </c>
      <c r="B392">
        <f t="shared" si="136"/>
        <v>18</v>
      </c>
      <c r="C392">
        <f t="shared" si="131"/>
        <v>0</v>
      </c>
      <c r="D392">
        <f t="shared" si="126"/>
        <v>12</v>
      </c>
      <c r="E392">
        <f t="shared" si="127"/>
        <v>71.415218204320851</v>
      </c>
      <c r="F392" s="3">
        <f t="shared" si="128"/>
        <v>60.939999297952617</v>
      </c>
      <c r="G392" s="3">
        <f t="shared" si="117"/>
        <v>60.678982130501431</v>
      </c>
      <c r="H392" s="3">
        <f t="shared" si="118"/>
        <v>60.419695529428289</v>
      </c>
      <c r="I392" s="3">
        <f t="shared" si="119"/>
        <v>60.162128924535004</v>
      </c>
      <c r="J392" s="3">
        <f t="shared" si="120"/>
        <v>59.936116021918373</v>
      </c>
      <c r="K392" s="3">
        <f t="shared" si="121"/>
        <v>59.724229251305317</v>
      </c>
      <c r="L392" s="3">
        <f t="shared" si="122"/>
        <v>59.531750805313038</v>
      </c>
      <c r="M392" s="3">
        <f t="shared" si="123"/>
        <v>59.366214451865673</v>
      </c>
      <c r="N392" s="3">
        <f t="shared" si="124"/>
        <v>59.238364137451704</v>
      </c>
      <c r="O392" s="3">
        <f t="shared" si="125"/>
        <v>59.163520218647577</v>
      </c>
      <c r="P392">
        <f t="shared" si="129"/>
        <v>59.916100076891908</v>
      </c>
      <c r="Q392" s="3">
        <f t="shared" si="130"/>
        <v>21.661975329720089</v>
      </c>
      <c r="R392" s="3">
        <f t="shared" si="130"/>
        <v>21.369389283721713</v>
      </c>
      <c r="S392" s="3">
        <f t="shared" si="135"/>
        <v>21.060105960504306</v>
      </c>
      <c r="T392" s="3">
        <f t="shared" si="132"/>
        <v>20.726024207879995</v>
      </c>
      <c r="U392" s="3">
        <f t="shared" si="133"/>
        <v>20.367984337545995</v>
      </c>
      <c r="V392" s="3">
        <f t="shared" si="134"/>
        <v>19.9871454349122</v>
      </c>
      <c r="W392" s="3"/>
      <c r="X392" s="3"/>
      <c r="Y392" s="3"/>
      <c r="Z392" s="3"/>
    </row>
    <row r="393" spans="1:26" x14ac:dyDescent="0.25">
      <c r="A393" s="1">
        <f t="shared" si="116"/>
        <v>6.1736111111111075E-2</v>
      </c>
      <c r="B393">
        <f t="shared" si="136"/>
        <v>18</v>
      </c>
      <c r="C393">
        <f t="shared" si="131"/>
        <v>0</v>
      </c>
      <c r="D393">
        <f t="shared" si="126"/>
        <v>12</v>
      </c>
      <c r="E393">
        <f t="shared" si="127"/>
        <v>71.163520218647577</v>
      </c>
      <c r="F393" s="3">
        <f t="shared" si="128"/>
        <v>60.678145804831068</v>
      </c>
      <c r="G393" s="3">
        <f t="shared" si="117"/>
        <v>60.418868751829557</v>
      </c>
      <c r="H393" s="3">
        <f t="shared" si="118"/>
        <v>60.1613107280969</v>
      </c>
      <c r="I393" s="3">
        <f t="shared" si="119"/>
        <v>59.905461233902905</v>
      </c>
      <c r="J393" s="3">
        <f t="shared" si="120"/>
        <v>59.680955083970382</v>
      </c>
      <c r="K393" s="3">
        <f t="shared" si="121"/>
        <v>59.470480891828082</v>
      </c>
      <c r="L393" s="3">
        <f t="shared" si="122"/>
        <v>59.279285635475752</v>
      </c>
      <c r="M393" s="3">
        <f t="shared" si="123"/>
        <v>59.114852857718034</v>
      </c>
      <c r="N393" s="3">
        <f t="shared" si="124"/>
        <v>58.987854878733494</v>
      </c>
      <c r="O393" s="3">
        <f t="shared" si="125"/>
        <v>58.913509919388062</v>
      </c>
      <c r="P393">
        <f t="shared" si="129"/>
        <v>59.661072578577418</v>
      </c>
      <c r="Q393" s="3">
        <f t="shared" si="130"/>
        <v>21.663089376921995</v>
      </c>
      <c r="R393" s="3">
        <f t="shared" si="130"/>
        <v>21.368220474316381</v>
      </c>
      <c r="S393" s="3">
        <f t="shared" si="135"/>
        <v>21.058370070445822</v>
      </c>
      <c r="T393" s="3">
        <f t="shared" si="132"/>
        <v>20.724347139640315</v>
      </c>
      <c r="U393" s="3">
        <f t="shared" si="133"/>
        <v>20.366388405285008</v>
      </c>
      <c r="V393" s="3">
        <f t="shared" si="134"/>
        <v>19.985578351644953</v>
      </c>
      <c r="W393" s="3"/>
      <c r="X393" s="3"/>
      <c r="Y393" s="3"/>
      <c r="Z393" s="3"/>
    </row>
    <row r="394" spans="1:26" x14ac:dyDescent="0.25">
      <c r="A394" s="1">
        <f t="shared" si="116"/>
        <v>6.1898148148148112E-2</v>
      </c>
      <c r="B394">
        <f t="shared" si="136"/>
        <v>18</v>
      </c>
      <c r="C394">
        <f t="shared" si="131"/>
        <v>0</v>
      </c>
      <c r="D394">
        <f t="shared" si="126"/>
        <v>12</v>
      </c>
      <c r="E394">
        <f t="shared" si="127"/>
        <v>70.913509919388062</v>
      </c>
      <c r="F394" s="3">
        <f t="shared" si="128"/>
        <v>60.418045428645009</v>
      </c>
      <c r="G394" s="3">
        <f t="shared" si="117"/>
        <v>60.160496889330176</v>
      </c>
      <c r="H394" s="3">
        <f t="shared" si="118"/>
        <v>59.904655919089066</v>
      </c>
      <c r="I394" s="3">
        <f t="shared" si="119"/>
        <v>59.6505120881897</v>
      </c>
      <c r="J394" s="3">
        <f t="shared" si="120"/>
        <v>59.42750264592339</v>
      </c>
      <c r="K394" s="3">
        <f t="shared" si="121"/>
        <v>59.218431615062045</v>
      </c>
      <c r="L394" s="3">
        <f t="shared" si="122"/>
        <v>59.028510993752057</v>
      </c>
      <c r="M394" s="3">
        <f t="shared" si="123"/>
        <v>58.865174434512724</v>
      </c>
      <c r="N394" s="3">
        <f t="shared" si="124"/>
        <v>58.739023108721419</v>
      </c>
      <c r="O394" s="3">
        <f t="shared" si="125"/>
        <v>58.665173782438288</v>
      </c>
      <c r="P394">
        <f t="shared" si="129"/>
        <v>59.407752690566383</v>
      </c>
      <c r="Q394" s="3">
        <f t="shared" si="130"/>
        <v>21.663899028127634</v>
      </c>
      <c r="R394" s="3">
        <f t="shared" si="130"/>
        <v>21.367171769227834</v>
      </c>
      <c r="S394" s="3">
        <f t="shared" si="135"/>
        <v>21.056677993560374</v>
      </c>
      <c r="T394" s="3">
        <f t="shared" si="132"/>
        <v>20.72267163339183</v>
      </c>
      <c r="U394" s="3">
        <f t="shared" si="133"/>
        <v>20.364788812935075</v>
      </c>
      <c r="V394" s="3">
        <f t="shared" si="134"/>
        <v>19.984009248948144</v>
      </c>
      <c r="W394" s="3"/>
      <c r="X394" s="3"/>
      <c r="Y394" s="3"/>
      <c r="Z394" s="3"/>
    </row>
    <row r="395" spans="1:26" x14ac:dyDescent="0.25">
      <c r="A395" s="1">
        <f t="shared" si="116"/>
        <v>6.2060185185185149E-2</v>
      </c>
      <c r="B395">
        <f t="shared" si="136"/>
        <v>18</v>
      </c>
      <c r="C395">
        <f t="shared" si="131"/>
        <v>0</v>
      </c>
      <c r="D395">
        <f t="shared" si="126"/>
        <v>12</v>
      </c>
      <c r="E395">
        <f t="shared" si="127"/>
        <v>70.665173782438288</v>
      </c>
      <c r="F395" s="3">
        <f t="shared" si="128"/>
        <v>60.159684452641557</v>
      </c>
      <c r="G395" s="3">
        <f t="shared" si="117"/>
        <v>59.903852903588827</v>
      </c>
      <c r="H395" s="3">
        <f t="shared" si="118"/>
        <v>59.649717539815988</v>
      </c>
      <c r="I395" s="3">
        <f t="shared" si="119"/>
        <v>59.397268001122619</v>
      </c>
      <c r="J395" s="3">
        <f t="shared" si="120"/>
        <v>59.175745288471418</v>
      </c>
      <c r="K395" s="3">
        <f t="shared" si="121"/>
        <v>58.96806806448248</v>
      </c>
      <c r="L395" s="3">
        <f t="shared" si="122"/>
        <v>58.779413580647898</v>
      </c>
      <c r="M395" s="3">
        <f t="shared" si="123"/>
        <v>58.617165931803491</v>
      </c>
      <c r="N395" s="3">
        <f t="shared" si="124"/>
        <v>58.491855614850792</v>
      </c>
      <c r="O395" s="3">
        <f t="shared" si="125"/>
        <v>58.418498617409547</v>
      </c>
      <c r="P395">
        <f t="shared" si="129"/>
        <v>59.156126999483469</v>
      </c>
      <c r="Q395" s="3">
        <f t="shared" si="130"/>
        <v>21.664435134168929</v>
      </c>
      <c r="R395" s="3">
        <f t="shared" si="130"/>
        <v>21.3662081130541</v>
      </c>
      <c r="S395" s="3">
        <f t="shared" si="135"/>
        <v>21.0550321126453</v>
      </c>
      <c r="T395" s="3">
        <f t="shared" si="132"/>
        <v>20.721000281171655</v>
      </c>
      <c r="U395" s="3">
        <f t="shared" si="133"/>
        <v>20.363186040887964</v>
      </c>
      <c r="V395" s="3">
        <f t="shared" si="134"/>
        <v>19.982438011975617</v>
      </c>
      <c r="W395" s="3"/>
      <c r="X395" s="3"/>
      <c r="Y395" s="3"/>
      <c r="Z395" s="3"/>
    </row>
    <row r="396" spans="1:26" x14ac:dyDescent="0.25">
      <c r="A396" s="1">
        <f t="shared" si="116"/>
        <v>6.2222222222222186E-2</v>
      </c>
      <c r="B396">
        <f t="shared" si="136"/>
        <v>18</v>
      </c>
      <c r="C396">
        <f t="shared" si="131"/>
        <v>0</v>
      </c>
      <c r="D396">
        <f t="shared" si="126"/>
        <v>12</v>
      </c>
      <c r="E396">
        <f t="shared" si="127"/>
        <v>70.41849861740954</v>
      </c>
      <c r="F396" s="3">
        <f t="shared" si="128"/>
        <v>59.90304945718507</v>
      </c>
      <c r="G396" s="3">
        <f t="shared" si="117"/>
        <v>59.648923451792697</v>
      </c>
      <c r="H396" s="3">
        <f t="shared" si="118"/>
        <v>59.396482323778343</v>
      </c>
      <c r="I396" s="3">
        <f t="shared" si="119"/>
        <v>59.145715782009596</v>
      </c>
      <c r="J396" s="3">
        <f t="shared" si="120"/>
        <v>58.925669887442737</v>
      </c>
      <c r="K396" s="3">
        <f t="shared" si="121"/>
        <v>58.719377178280389</v>
      </c>
      <c r="L396" s="3">
        <f t="shared" si="122"/>
        <v>58.531980391004701</v>
      </c>
      <c r="M396" s="3">
        <f t="shared" si="123"/>
        <v>58.370814393152592</v>
      </c>
      <c r="N396" s="3">
        <f t="shared" si="124"/>
        <v>58.246339478312912</v>
      </c>
      <c r="O396" s="3">
        <f t="shared" si="125"/>
        <v>58.173471527521279</v>
      </c>
      <c r="P396">
        <f t="shared" si="129"/>
        <v>58.906182387048048</v>
      </c>
      <c r="Q396" s="3">
        <f t="shared" si="130"/>
        <v>21.66472390745357</v>
      </c>
      <c r="R396" s="3">
        <f t="shared" si="130"/>
        <v>21.365301684503521</v>
      </c>
      <c r="S396" s="3">
        <f t="shared" si="135"/>
        <v>21.053432204470759</v>
      </c>
      <c r="T396" s="3">
        <f t="shared" si="132"/>
        <v>20.719335512554952</v>
      </c>
      <c r="U396" s="3">
        <f t="shared" si="133"/>
        <v>20.361580675683957</v>
      </c>
      <c r="V396" s="3">
        <f t="shared" si="134"/>
        <v>19.980864567547869</v>
      </c>
      <c r="W396" s="3"/>
      <c r="X396" s="3"/>
      <c r="Y396" s="3"/>
      <c r="Z396" s="3"/>
    </row>
    <row r="397" spans="1:26" x14ac:dyDescent="0.25">
      <c r="A397" s="1">
        <f t="shared" ref="A397:A460" si="137">A396+A$11</f>
        <v>6.2384259259259223E-2</v>
      </c>
      <c r="B397">
        <f t="shared" si="136"/>
        <v>18</v>
      </c>
      <c r="C397">
        <f t="shared" si="131"/>
        <v>0</v>
      </c>
      <c r="D397">
        <f t="shared" si="126"/>
        <v>12</v>
      </c>
      <c r="E397">
        <f t="shared" si="127"/>
        <v>70.173471527521286</v>
      </c>
      <c r="F397" s="3">
        <f t="shared" si="128"/>
        <v>59.64812728685353</v>
      </c>
      <c r="G397" s="3">
        <f t="shared" ref="G397:G460" si="138">IF($C397&gt;0.5,F396+24*3600*($A397-$A396)*((F396-F396)*G$6+($Q396-F396)*G$7+G$5)/G$8,G396+24*3600*($A397-$A396)*((F396-G396)*G$6+($Q396-G396)*G$7+G$5)/G$8)</f>
        <v>59.395695454830438</v>
      </c>
      <c r="H397" s="3">
        <f t="shared" ref="H397:H460" si="139">IF($C397&gt;0.5,G396+24*3600*($A397-$A396)*((G396-G396)*H$6+($Q396-G396)*H$7+H$5)/H$8,H396+24*3600*($A397-$A396)*((G396-H396)*H$6+($Q396-H396)*H$7+H$5)/H$8)</f>
        <v>59.144937267669512</v>
      </c>
      <c r="I397" s="3">
        <f t="shared" ref="I397:I460" si="140">IF($C397&gt;0.5,H396+24*3600*($A397-$A396)*((H396-H396)*I$6+($Q396-H396)*I$7+I$5)/I$8,I396+24*3600*($A397-$A396)*((H396-I396)*I$6+($Q396-I396)*I$7+I$5)/I$8)</f>
        <v>58.895842502845888</v>
      </c>
      <c r="J397" s="3">
        <f t="shared" ref="J397:J460" si="141">IF($C397&gt;0.5,I396+24*3600*($A397-$A396)*((I396-I396)*J$6+($Q396-I396)*J$7+J$5)/J$8,J396+24*3600*($A397-$A396)*((I396-J396)*J$6+($Q396-J396)*J$7+J$5)/J$8)</f>
        <v>58.677263580909475</v>
      </c>
      <c r="K397" s="3">
        <f t="shared" ref="K397:K460" si="142">IF($C397&gt;0.5,J396+24*3600*($A397-$A396)*((J396-J396)*K$6+($Q396-J396)*K$7+K$5)/K$8,K396+24*3600*($A397-$A396)*((J396-K396)*K$6+($Q396-K396)*K$7+K$5)/K$8)</f>
        <v>58.472346156474877</v>
      </c>
      <c r="L397" s="3">
        <f t="shared" ref="L397:L460" si="143">IF($C397&gt;0.5,K396+24*3600*($A397-$A396)*((K396-K396)*L$6+($Q396-K396)*L$7+L$5)/L$8,L396+24*3600*($A397-$A396)*((K396-L396)*L$6+($Q396-L396)*L$7+L$5)/L$8)</f>
        <v>58.286198681114364</v>
      </c>
      <c r="M397" s="3">
        <f t="shared" ref="M397:M460" si="144">IF($C397&gt;0.5,L396+24*3600*($A397-$A396)*((L396-L396)*M$6+($Q396-L396)*M$7+M$5)/M$8,M396+24*3600*($A397-$A396)*((L396-M396)*M$6+($Q396-M396)*M$7+M$5)/M$8)</f>
        <v>58.126107123247934</v>
      </c>
      <c r="N397" s="3">
        <f t="shared" ref="N397:N460" si="145">IF($C397&gt;0.5,M396+24*3600*($A397-$A396)*((M396-M396)*N$6+($Q396-M396)*N$7+N$5)/N$8,N396+24*3600*($A397-$A396)*((M396-N396)*N$6+($Q396-N396)*N$7+N$5)/N$8)</f>
        <v>58.00246204117385</v>
      </c>
      <c r="O397" s="3">
        <f t="shared" ref="O397:O460" si="146">IF($C397&gt;0.5,N396+24*3600*($A397-$A396)*((N396-N396)*O$6+($Q396-N396)*O$7+O$5)/O$8,O396+24*3600*($A397-$A396)*((N396-O396)*O$6+($Q396-O396)*O$7+O$5)/O$8)</f>
        <v>57.930079876720825</v>
      </c>
      <c r="P397">
        <f t="shared" si="129"/>
        <v>58.657905997184073</v>
      </c>
      <c r="Q397" s="3">
        <f t="shared" si="130"/>
        <v>21.664787755827483</v>
      </c>
      <c r="R397" s="3">
        <f t="shared" si="130"/>
        <v>21.36443037650773</v>
      </c>
      <c r="S397" s="3">
        <f t="shared" si="135"/>
        <v>21.051876299638945</v>
      </c>
      <c r="T397" s="3">
        <f t="shared" si="132"/>
        <v>20.717679442408087</v>
      </c>
      <c r="U397" s="3">
        <f t="shared" si="133"/>
        <v>20.359973386695401</v>
      </c>
      <c r="V397" s="3">
        <f t="shared" si="134"/>
        <v>19.979288888665781</v>
      </c>
      <c r="W397" s="3"/>
      <c r="X397" s="3"/>
      <c r="Y397" s="3"/>
      <c r="Z397" s="3"/>
    </row>
    <row r="398" spans="1:26" x14ac:dyDescent="0.25">
      <c r="A398" s="1">
        <f t="shared" si="137"/>
        <v>6.2546296296296267E-2</v>
      </c>
      <c r="B398">
        <f t="shared" si="136"/>
        <v>18</v>
      </c>
      <c r="C398">
        <f t="shared" si="131"/>
        <v>0</v>
      </c>
      <c r="D398">
        <f t="shared" ref="D398:D461" si="147">B398/4.2/C$6</f>
        <v>12</v>
      </c>
      <c r="E398">
        <f t="shared" ref="E398:E461" si="148">O397+D398</f>
        <v>69.930079876720825</v>
      </c>
      <c r="F398" s="3">
        <f t="shared" ref="F398:F461" si="149">IF($C398&gt;0.5,E397+24*3600*($A398-$A397)*((E397-E397)*F$6+($Q397-E397)*F$7+F$5)/F$8,F397+24*3600*($A398-$A397)*((E397-F397)*F$6+($Q397-F397)*F$7+F$5)/F$8)</f>
        <v>59.394905023313349</v>
      </c>
      <c r="G398" s="3">
        <f t="shared" si="138"/>
        <v>59.144156070170411</v>
      </c>
      <c r="H398" s="3">
        <f t="shared" si="139"/>
        <v>58.895069604257223</v>
      </c>
      <c r="I398" s="3">
        <f t="shared" si="140"/>
        <v>58.647635471199088</v>
      </c>
      <c r="J398" s="3">
        <f t="shared" si="141"/>
        <v>58.430513742075583</v>
      </c>
      <c r="K398" s="3">
        <f t="shared" si="142"/>
        <v>58.226962433803884</v>
      </c>
      <c r="L398" s="3">
        <f t="shared" si="143"/>
        <v>58.042055941612439</v>
      </c>
      <c r="M398" s="3">
        <f t="shared" si="144"/>
        <v>57.883031660798451</v>
      </c>
      <c r="N398" s="3">
        <f t="shared" si="145"/>
        <v>57.760210879271533</v>
      </c>
      <c r="O398" s="3">
        <f t="shared" si="146"/>
        <v>57.688311262581529</v>
      </c>
      <c r="P398">
        <f t="shared" ref="P398:P461" si="150">SUM(F398:O398)/10</f>
        <v>58.411285208908353</v>
      </c>
      <c r="Q398" s="3">
        <f t="shared" ref="Q398:R461" si="151">Q397+24*3600*($A398-$A397)*((P397-Q397)*Q$6+(R397-Q397)*Q$7+Q$5)/Q$8</f>
        <v>21.664645951185545</v>
      </c>
      <c r="R398" s="3">
        <f t="shared" si="151"/>
        <v>21.363576607679299</v>
      </c>
      <c r="S398" s="3">
        <f t="shared" si="135"/>
        <v>21.050361305013599</v>
      </c>
      <c r="T398" s="3">
        <f t="shared" si="132"/>
        <v>20.71603379851436</v>
      </c>
      <c r="U398" s="3">
        <f t="shared" si="133"/>
        <v>20.358364895733217</v>
      </c>
      <c r="V398" s="3">
        <f t="shared" si="134"/>
        <v>19.97771099707624</v>
      </c>
      <c r="W398" s="3"/>
      <c r="X398" s="3"/>
      <c r="Y398" s="3"/>
      <c r="Z398" s="3"/>
    </row>
    <row r="399" spans="1:26" x14ac:dyDescent="0.25">
      <c r="A399" s="1">
        <f t="shared" si="137"/>
        <v>6.270833333333331E-2</v>
      </c>
      <c r="B399">
        <f t="shared" si="136"/>
        <v>18</v>
      </c>
      <c r="C399">
        <f t="shared" ref="C399:C462" si="152">IF(O398&gt;(B$10+C398*B$9),0,1)</f>
        <v>0</v>
      </c>
      <c r="D399">
        <f t="shared" si="147"/>
        <v>12</v>
      </c>
      <c r="E399">
        <f t="shared" si="148"/>
        <v>69.688311262581522</v>
      </c>
      <c r="F399" s="3">
        <f t="shared" si="149"/>
        <v>59.143369962832487</v>
      </c>
      <c r="G399" s="3">
        <f t="shared" si="138"/>
        <v>58.894292669377165</v>
      </c>
      <c r="H399" s="3">
        <f t="shared" si="139"/>
        <v>58.646866779903405</v>
      </c>
      <c r="I399" s="3">
        <f t="shared" si="140"/>
        <v>58.401082207732323</v>
      </c>
      <c r="J399" s="3">
        <f t="shared" si="141"/>
        <v>58.185407956802969</v>
      </c>
      <c r="K399" s="3">
        <f t="shared" si="142"/>
        <v>57.983213657253081</v>
      </c>
      <c r="L399" s="3">
        <f t="shared" si="143"/>
        <v>57.799539875009586</v>
      </c>
      <c r="M399" s="3">
        <f t="shared" si="144"/>
        <v>57.641575756067688</v>
      </c>
      <c r="N399" s="3">
        <f t="shared" si="145"/>
        <v>57.519573779750949</v>
      </c>
      <c r="O399" s="3">
        <f t="shared" si="146"/>
        <v>57.44815349383888</v>
      </c>
      <c r="P399">
        <f t="shared" si="150"/>
        <v>58.166307613856851</v>
      </c>
      <c r="Q399" s="3">
        <f t="shared" si="151"/>
        <v>21.664315167688823</v>
      </c>
      <c r="R399" s="3">
        <f t="shared" si="151"/>
        <v>21.362726390538135</v>
      </c>
      <c r="S399" s="3">
        <f t="shared" si="135"/>
        <v>21.048883450745251</v>
      </c>
      <c r="T399" s="3">
        <f t="shared" si="132"/>
        <v>20.714399900774627</v>
      </c>
      <c r="U399" s="3">
        <f t="shared" si="133"/>
        <v>20.356755946021909</v>
      </c>
      <c r="V399" s="3">
        <f t="shared" si="134"/>
        <v>19.976130963530615</v>
      </c>
      <c r="W399" s="3"/>
      <c r="X399" s="3"/>
      <c r="Y399" s="3"/>
      <c r="Z399" s="3"/>
    </row>
    <row r="400" spans="1:26" x14ac:dyDescent="0.25">
      <c r="A400" s="1">
        <f t="shared" si="137"/>
        <v>6.2870370370370354E-2</v>
      </c>
      <c r="B400">
        <f t="shared" si="136"/>
        <v>18</v>
      </c>
      <c r="C400">
        <f t="shared" si="152"/>
        <v>0</v>
      </c>
      <c r="D400">
        <f t="shared" si="147"/>
        <v>12</v>
      </c>
      <c r="E400">
        <f t="shared" si="148"/>
        <v>69.448153493838873</v>
      </c>
      <c r="F400" s="3">
        <f t="shared" si="149"/>
        <v>58.893509597531519</v>
      </c>
      <c r="G400" s="3">
        <f t="shared" si="138"/>
        <v>58.646092819365897</v>
      </c>
      <c r="H400" s="3">
        <f t="shared" si="139"/>
        <v>58.400316435821964</v>
      </c>
      <c r="I400" s="3">
        <f t="shared" si="140"/>
        <v>58.156170427465355</v>
      </c>
      <c r="J400" s="3">
        <f t="shared" si="141"/>
        <v>57.941934004875534</v>
      </c>
      <c r="K400" s="3">
        <f t="shared" si="142"/>
        <v>57.741087667322645</v>
      </c>
      <c r="L400" s="3">
        <f t="shared" si="143"/>
        <v>57.558638376960772</v>
      </c>
      <c r="M400" s="3">
        <f t="shared" si="144"/>
        <v>57.401727352145151</v>
      </c>
      <c r="N400" s="3">
        <f t="shared" si="145"/>
        <v>57.280538722337191</v>
      </c>
      <c r="O400" s="3">
        <f t="shared" si="146"/>
        <v>57.209594571664539</v>
      </c>
      <c r="P400">
        <f t="shared" si="150"/>
        <v>57.922960997549048</v>
      </c>
      <c r="Q400" s="3">
        <f t="shared" si="151"/>
        <v>21.663809916765949</v>
      </c>
      <c r="R400" s="3">
        <f t="shared" si="151"/>
        <v>21.361868599153183</v>
      </c>
      <c r="S400" s="3">
        <f t="shared" si="135"/>
        <v>21.04743860803281</v>
      </c>
      <c r="T400" s="3">
        <f t="shared" ref="T400:T463" si="153">T399+24*3600*($A400-$A399)*((S399-T399)*T$6+(U399-T399)*T$7+T$5)/T$8</f>
        <v>20.712778672439882</v>
      </c>
      <c r="U400" s="3">
        <f t="shared" ref="U400:U463" si="154">U399+24*3600*($A400-$A399)*((T399-U399)*U$6+(V399-U399)*U$7+U$5)/U$8</f>
        <v>20.35514727408021</v>
      </c>
      <c r="V400" s="3">
        <f t="shared" ref="V400:V463" si="155">V399+24*3600*($A400-$A399)*((U399-V399)*V$6+(W399-V399)*V$7+V$5)/V$8</f>
        <v>19.974548905853393</v>
      </c>
      <c r="W400" s="3"/>
      <c r="X400" s="3"/>
      <c r="Y400" s="3"/>
      <c r="Z400" s="3"/>
    </row>
    <row r="401" spans="1:26" x14ac:dyDescent="0.25">
      <c r="A401" s="1">
        <f t="shared" si="137"/>
        <v>6.3032407407407398E-2</v>
      </c>
      <c r="B401">
        <f t="shared" si="136"/>
        <v>18</v>
      </c>
      <c r="C401">
        <f t="shared" si="152"/>
        <v>0</v>
      </c>
      <c r="D401">
        <f t="shared" si="147"/>
        <v>12</v>
      </c>
      <c r="E401">
        <f t="shared" si="148"/>
        <v>69.209594571664539</v>
      </c>
      <c r="F401" s="3">
        <f t="shared" si="149"/>
        <v>58.645311599659742</v>
      </c>
      <c r="G401" s="3">
        <f t="shared" si="138"/>
        <v>58.399544266681886</v>
      </c>
      <c r="H401" s="3">
        <f t="shared" si="139"/>
        <v>58.155406392361577</v>
      </c>
      <c r="I401" s="3">
        <f t="shared" si="140"/>
        <v>57.912888024060685</v>
      </c>
      <c r="J401" s="3">
        <f t="shared" si="141"/>
        <v>57.700079844288126</v>
      </c>
      <c r="K401" s="3">
        <f t="shared" si="142"/>
        <v>57.500572482318923</v>
      </c>
      <c r="L401" s="3">
        <f t="shared" si="143"/>
        <v>57.31933952055946</v>
      </c>
      <c r="M401" s="3">
        <f t="shared" si="144"/>
        <v>57.163474569242616</v>
      </c>
      <c r="N401" s="3">
        <f t="shared" si="145"/>
        <v>57.043093863633374</v>
      </c>
      <c r="O401" s="3">
        <f t="shared" si="146"/>
        <v>56.972622673965205</v>
      </c>
      <c r="P401">
        <f t="shared" si="150"/>
        <v>57.681233323677169</v>
      </c>
      <c r="Q401" s="3">
        <f t="shared" si="151"/>
        <v>21.663142900143175</v>
      </c>
      <c r="R401" s="3">
        <f t="shared" si="151"/>
        <v>21.360994392007651</v>
      </c>
      <c r="S401" s="3">
        <f t="shared" ref="S401:S464" si="156">S400+24*3600*($A401-$A400)*((R400-S400)*S$6+(T400-S400)*S$7+S$5)/S$8</f>
        <v>21.04602251191973</v>
      </c>
      <c r="T401" s="3">
        <f t="shared" si="153"/>
        <v>20.711170670046208</v>
      </c>
      <c r="U401" s="3">
        <f t="shared" si="154"/>
        <v>20.353539586189509</v>
      </c>
      <c r="V401" s="3">
        <f t="shared" si="155"/>
        <v>19.972964985177658</v>
      </c>
      <c r="W401" s="3"/>
      <c r="X401" s="3"/>
      <c r="Y401" s="3"/>
      <c r="Z401" s="3"/>
    </row>
    <row r="402" spans="1:26" x14ac:dyDescent="0.25">
      <c r="A402" s="1">
        <f t="shared" si="137"/>
        <v>6.3194444444444442E-2</v>
      </c>
      <c r="B402">
        <f t="shared" si="136"/>
        <v>18</v>
      </c>
      <c r="C402">
        <f t="shared" si="152"/>
        <v>0</v>
      </c>
      <c r="D402">
        <f t="shared" si="147"/>
        <v>12</v>
      </c>
      <c r="E402">
        <f t="shared" si="148"/>
        <v>68.972622673965205</v>
      </c>
      <c r="F402" s="3">
        <f t="shared" si="149"/>
        <v>58.398763808329619</v>
      </c>
      <c r="G402" s="3">
        <f t="shared" si="138"/>
        <v>58.154634924238287</v>
      </c>
      <c r="H402" s="3">
        <f t="shared" si="139"/>
        <v>57.912124635746778</v>
      </c>
      <c r="I402" s="3">
        <f t="shared" si="140"/>
        <v>57.671223056567889</v>
      </c>
      <c r="J402" s="3">
        <f t="shared" si="141"/>
        <v>57.459833597993814</v>
      </c>
      <c r="K402" s="3">
        <f t="shared" si="142"/>
        <v>57.261656285104408</v>
      </c>
      <c r="L402" s="3">
        <f t="shared" si="143"/>
        <v>57.081631543090005</v>
      </c>
      <c r="M402" s="3">
        <f t="shared" si="144"/>
        <v>56.926805691448614</v>
      </c>
      <c r="N402" s="3">
        <f t="shared" si="145"/>
        <v>56.807227523876762</v>
      </c>
      <c r="O402" s="3">
        <f t="shared" si="146"/>
        <v>56.737226142139711</v>
      </c>
      <c r="P402">
        <f t="shared" si="150"/>
        <v>57.441112720853582</v>
      </c>
      <c r="Q402" s="3">
        <f t="shared" si="151"/>
        <v>21.662325297554716</v>
      </c>
      <c r="R402" s="3">
        <f t="shared" si="151"/>
        <v>21.360096755970982</v>
      </c>
      <c r="S402" s="3">
        <f t="shared" si="156"/>
        <v>21.044630914594737</v>
      </c>
      <c r="T402" s="3">
        <f t="shared" si="153"/>
        <v>20.709576123107386</v>
      </c>
      <c r="U402" s="3">
        <f t="shared" si="154"/>
        <v>20.351933539988647</v>
      </c>
      <c r="V402" s="3">
        <f t="shared" si="155"/>
        <v>19.971379400796874</v>
      </c>
      <c r="W402" s="3"/>
      <c r="X402" s="3"/>
      <c r="Y402" s="3"/>
      <c r="Z402" s="3"/>
    </row>
    <row r="403" spans="1:26" x14ac:dyDescent="0.25">
      <c r="A403" s="1">
        <f t="shared" si="137"/>
        <v>6.3356481481481486E-2</v>
      </c>
      <c r="B403">
        <f t="shared" si="136"/>
        <v>18</v>
      </c>
      <c r="C403">
        <f t="shared" si="152"/>
        <v>0</v>
      </c>
      <c r="D403">
        <f t="shared" si="147"/>
        <v>12</v>
      </c>
      <c r="E403">
        <f t="shared" si="148"/>
        <v>68.737226142139718</v>
      </c>
      <c r="F403" s="3">
        <f t="shared" si="149"/>
        <v>58.153854218257777</v>
      </c>
      <c r="G403" s="3">
        <f t="shared" si="138"/>
        <v>57.91135286006039</v>
      </c>
      <c r="H403" s="3">
        <f t="shared" si="139"/>
        <v>57.670459306825485</v>
      </c>
      <c r="I403" s="3">
        <f t="shared" si="140"/>
        <v>57.431163738174455</v>
      </c>
      <c r="J403" s="3">
        <f t="shared" si="141"/>
        <v>57.221183542657542</v>
      </c>
      <c r="K403" s="3">
        <f t="shared" si="142"/>
        <v>57.024327411854067</v>
      </c>
      <c r="L403" s="3">
        <f t="shared" si="143"/>
        <v>56.845502834786423</v>
      </c>
      <c r="M403" s="3">
        <f t="shared" si="144"/>
        <v>56.691709155489313</v>
      </c>
      <c r="N403" s="3">
        <f t="shared" si="145"/>
        <v>56.572928175701271</v>
      </c>
      <c r="O403" s="3">
        <f t="shared" si="146"/>
        <v>56.503393469842472</v>
      </c>
      <c r="P403">
        <f t="shared" si="150"/>
        <v>57.202587471364915</v>
      </c>
      <c r="Q403" s="3">
        <f t="shared" si="151"/>
        <v>21.661367002221525</v>
      </c>
      <c r="R403" s="3">
        <f t="shared" si="151"/>
        <v>21.359170144985505</v>
      </c>
      <c r="S403" s="3">
        <f t="shared" si="156"/>
        <v>21.043259688086959</v>
      </c>
      <c r="T403" s="3">
        <f t="shared" si="153"/>
        <v>20.70799497769319</v>
      </c>
      <c r="U403" s="3">
        <f t="shared" si="154"/>
        <v>20.350329731063535</v>
      </c>
      <c r="V403" s="3">
        <f t="shared" si="155"/>
        <v>19.969792384088684</v>
      </c>
      <c r="W403" s="3"/>
      <c r="X403" s="3"/>
      <c r="Y403" s="3"/>
      <c r="Z403" s="3"/>
    </row>
    <row r="404" spans="1:26" x14ac:dyDescent="0.25">
      <c r="A404" s="1">
        <f t="shared" si="137"/>
        <v>6.351851851851853E-2</v>
      </c>
      <c r="B404">
        <f t="shared" si="136"/>
        <v>18</v>
      </c>
      <c r="C404">
        <f t="shared" si="152"/>
        <v>0</v>
      </c>
      <c r="D404">
        <f t="shared" si="147"/>
        <v>12</v>
      </c>
      <c r="E404">
        <f t="shared" si="148"/>
        <v>68.503393469842479</v>
      </c>
      <c r="F404" s="3">
        <f t="shared" si="149"/>
        <v>57.910570970150857</v>
      </c>
      <c r="G404" s="3">
        <f t="shared" si="138"/>
        <v>57.669686287674786</v>
      </c>
      <c r="H404" s="3">
        <f t="shared" si="139"/>
        <v>57.430398691461448</v>
      </c>
      <c r="I404" s="3">
        <f t="shared" si="140"/>
        <v>57.192698426601424</v>
      </c>
      <c r="J404" s="3">
        <f t="shared" si="141"/>
        <v>56.984118099054626</v>
      </c>
      <c r="K404" s="3">
        <f t="shared" si="142"/>
        <v>56.788574342456506</v>
      </c>
      <c r="L404" s="3">
        <f t="shared" si="143"/>
        <v>56.610941929235977</v>
      </c>
      <c r="M404" s="3">
        <f t="shared" si="144"/>
        <v>56.458173541134187</v>
      </c>
      <c r="N404" s="3">
        <f t="shared" si="145"/>
        <v>56.340184434544732</v>
      </c>
      <c r="O404" s="3">
        <f t="shared" si="146"/>
        <v>56.271113293391657</v>
      </c>
      <c r="P404">
        <f t="shared" si="150"/>
        <v>56.965646001570619</v>
      </c>
      <c r="Q404" s="3">
        <f t="shared" si="151"/>
        <v>21.660276814415326</v>
      </c>
      <c r="R404" s="3">
        <f t="shared" si="151"/>
        <v>21.358210193009128</v>
      </c>
      <c r="S404" s="3">
        <f t="shared" si="156"/>
        <v>21.041904890342295</v>
      </c>
      <c r="T404" s="3">
        <f t="shared" si="153"/>
        <v>20.706426940156678</v>
      </c>
      <c r="U404" s="3">
        <f t="shared" si="154"/>
        <v>20.348728684039372</v>
      </c>
      <c r="V404" s="3">
        <f t="shared" si="155"/>
        <v>19.968204191925309</v>
      </c>
      <c r="W404" s="3"/>
      <c r="X404" s="3"/>
      <c r="Y404" s="3"/>
      <c r="Z404" s="3"/>
    </row>
    <row r="405" spans="1:26" x14ac:dyDescent="0.25">
      <c r="A405" s="1">
        <f t="shared" si="137"/>
        <v>6.3680555555555574E-2</v>
      </c>
      <c r="B405">
        <f t="shared" si="136"/>
        <v>18</v>
      </c>
      <c r="C405">
        <f t="shared" si="152"/>
        <v>0</v>
      </c>
      <c r="D405">
        <f t="shared" si="147"/>
        <v>12</v>
      </c>
      <c r="E405">
        <f t="shared" si="148"/>
        <v>68.271113293391664</v>
      </c>
      <c r="F405" s="3">
        <f t="shared" si="149"/>
        <v>57.668902342445946</v>
      </c>
      <c r="G405" s="3">
        <f t="shared" si="138"/>
        <v>57.429623557853049</v>
      </c>
      <c r="H405" s="3">
        <f t="shared" si="139"/>
        <v>57.191931212281133</v>
      </c>
      <c r="I405" s="3">
        <f t="shared" si="140"/>
        <v>56.95581561585351</v>
      </c>
      <c r="J405" s="3">
        <f t="shared" si="141"/>
        <v>56.748625823823687</v>
      </c>
      <c r="K405" s="3">
        <f t="shared" si="142"/>
        <v>56.554385692269555</v>
      </c>
      <c r="L405" s="3">
        <f t="shared" si="143"/>
        <v>56.377937495137161</v>
      </c>
      <c r="M405" s="3">
        <f t="shared" si="144"/>
        <v>56.226187562956049</v>
      </c>
      <c r="N405" s="3">
        <f t="shared" si="145"/>
        <v>56.108985050410524</v>
      </c>
      <c r="O405" s="3">
        <f t="shared" si="146"/>
        <v>56.040374383531805</v>
      </c>
      <c r="P405">
        <f t="shared" si="150"/>
        <v>56.730276873656237</v>
      </c>
      <c r="Q405" s="3">
        <f t="shared" si="151"/>
        <v>21.65906260126448</v>
      </c>
      <c r="R405" s="3">
        <f t="shared" si="151"/>
        <v>21.357213485320884</v>
      </c>
      <c r="S405" s="3">
        <f t="shared" si="156"/>
        <v>21.040562805015981</v>
      </c>
      <c r="T405" s="3">
        <f t="shared" si="153"/>
        <v>20.704871518741459</v>
      </c>
      <c r="U405" s="3">
        <f t="shared" si="154"/>
        <v>20.347130847519598</v>
      </c>
      <c r="V405" s="3">
        <f t="shared" si="155"/>
        <v>19.966615099921682</v>
      </c>
      <c r="W405" s="3"/>
      <c r="X405" s="3"/>
      <c r="Y405" s="3"/>
      <c r="Z405" s="3"/>
    </row>
    <row r="406" spans="1:26" x14ac:dyDescent="0.25">
      <c r="A406" s="1">
        <f t="shared" si="137"/>
        <v>6.3842592592592617E-2</v>
      </c>
      <c r="B406">
        <f t="shared" si="136"/>
        <v>18</v>
      </c>
      <c r="C406">
        <f t="shared" si="152"/>
        <v>0</v>
      </c>
      <c r="D406">
        <f t="shared" si="147"/>
        <v>12</v>
      </c>
      <c r="E406">
        <f t="shared" si="148"/>
        <v>68.040374383531798</v>
      </c>
      <c r="F406" s="3">
        <f t="shared" si="149"/>
        <v>57.428836744171392</v>
      </c>
      <c r="G406" s="3">
        <f t="shared" si="138"/>
        <v>57.191153151475781</v>
      </c>
      <c r="H406" s="3">
        <f t="shared" si="139"/>
        <v>56.955045421541016</v>
      </c>
      <c r="I406" s="3">
        <f t="shared" si="140"/>
        <v>56.720503929089574</v>
      </c>
      <c r="J406" s="3">
        <f t="shared" si="141"/>
        <v>56.514695402339946</v>
      </c>
      <c r="K406" s="3">
        <f t="shared" si="142"/>
        <v>56.321750204996178</v>
      </c>
      <c r="L406" s="3">
        <f t="shared" si="143"/>
        <v>56.146478329178002</v>
      </c>
      <c r="M406" s="3">
        <f t="shared" si="144"/>
        <v>55.995740063211429</v>
      </c>
      <c r="N406" s="3">
        <f t="shared" si="145"/>
        <v>55.879318900749539</v>
      </c>
      <c r="O406" s="3">
        <f t="shared" si="146"/>
        <v>55.81116563831668</v>
      </c>
      <c r="P406">
        <f t="shared" si="150"/>
        <v>56.496468778506951</v>
      </c>
      <c r="Q406" s="3">
        <f t="shared" si="151"/>
        <v>21.657731429269941</v>
      </c>
      <c r="R406" s="3">
        <f t="shared" si="151"/>
        <v>21.356177375815591</v>
      </c>
      <c r="S406" s="3">
        <f t="shared" si="156"/>
        <v>21.039229962598107</v>
      </c>
      <c r="T406" s="3">
        <f t="shared" si="153"/>
        <v>20.703328061795144</v>
      </c>
      <c r="U406" s="3">
        <f t="shared" si="154"/>
        <v>20.345536592173275</v>
      </c>
      <c r="V406" s="3">
        <f t="shared" si="155"/>
        <v>19.965025395801923</v>
      </c>
      <c r="W406" s="3"/>
      <c r="X406" s="3"/>
      <c r="Y406" s="3"/>
      <c r="Z406" s="3"/>
    </row>
    <row r="407" spans="1:26" x14ac:dyDescent="0.25">
      <c r="A407" s="1">
        <f t="shared" si="137"/>
        <v>6.4004629629629661E-2</v>
      </c>
      <c r="B407">
        <f t="shared" si="136"/>
        <v>18</v>
      </c>
      <c r="C407">
        <f t="shared" si="152"/>
        <v>0</v>
      </c>
      <c r="D407">
        <f t="shared" si="147"/>
        <v>12</v>
      </c>
      <c r="E407">
        <f t="shared" si="148"/>
        <v>67.81116563831668</v>
      </c>
      <c r="F407" s="3">
        <f t="shared" si="149"/>
        <v>57.190362708738704</v>
      </c>
      <c r="G407" s="3">
        <f t="shared" si="138"/>
        <v>56.954263673327731</v>
      </c>
      <c r="H407" s="3">
        <f t="shared" si="139"/>
        <v>56.719729994925864</v>
      </c>
      <c r="I407" s="3">
        <f t="shared" si="140"/>
        <v>56.486752112424099</v>
      </c>
      <c r="J407" s="3">
        <f t="shared" si="141"/>
        <v>56.282315642519471</v>
      </c>
      <c r="K407" s="3">
        <f t="shared" si="142"/>
        <v>56.090656746491327</v>
      </c>
      <c r="L407" s="3">
        <f t="shared" si="143"/>
        <v>55.916553349845273</v>
      </c>
      <c r="M407" s="3">
        <f t="shared" si="144"/>
        <v>55.766820005651809</v>
      </c>
      <c r="N407" s="3">
        <f t="shared" si="145"/>
        <v>55.651174984272998</v>
      </c>
      <c r="O407" s="3">
        <f t="shared" si="146"/>
        <v>55.583476076923027</v>
      </c>
      <c r="P407">
        <f t="shared" si="150"/>
        <v>56.264210529512027</v>
      </c>
      <c r="Q407" s="3">
        <f t="shared" si="151"/>
        <v>21.656289674676898</v>
      </c>
      <c r="R407" s="3">
        <f t="shared" si="151"/>
        <v>21.355099840632171</v>
      </c>
      <c r="S407" s="3">
        <f t="shared" si="156"/>
        <v>21.037903148467123</v>
      </c>
      <c r="T407" s="3">
        <f t="shared" si="153"/>
        <v>20.701795791977819</v>
      </c>
      <c r="U407" s="3">
        <f t="shared" si="154"/>
        <v>20.34394621130081</v>
      </c>
      <c r="V407" s="3">
        <f t="shared" si="155"/>
        <v>19.963435373096306</v>
      </c>
      <c r="W407" s="3"/>
      <c r="X407" s="3"/>
      <c r="Y407" s="3"/>
      <c r="Z407" s="3"/>
    </row>
    <row r="408" spans="1:26" x14ac:dyDescent="0.25">
      <c r="A408" s="1">
        <f t="shared" si="137"/>
        <v>6.4166666666666705E-2</v>
      </c>
      <c r="B408">
        <f t="shared" si="136"/>
        <v>18</v>
      </c>
      <c r="C408">
        <f t="shared" si="152"/>
        <v>0</v>
      </c>
      <c r="D408">
        <f t="shared" si="147"/>
        <v>12</v>
      </c>
      <c r="E408">
        <f t="shared" si="148"/>
        <v>67.583476076923034</v>
      </c>
      <c r="F408" s="3">
        <f t="shared" si="149"/>
        <v>56.953468888511615</v>
      </c>
      <c r="G408" s="3">
        <f t="shared" si="138"/>
        <v>56.718943846670051</v>
      </c>
      <c r="H408" s="3">
        <f t="shared" si="139"/>
        <v>56.485973726124193</v>
      </c>
      <c r="I408" s="3">
        <f t="shared" si="140"/>
        <v>56.254549029505775</v>
      </c>
      <c r="J408" s="3">
        <f t="shared" si="141"/>
        <v>56.051475469400508</v>
      </c>
      <c r="K408" s="3">
        <f t="shared" si="142"/>
        <v>55.861094299345886</v>
      </c>
      <c r="L408" s="3">
        <f t="shared" si="143"/>
        <v>55.688151592010804</v>
      </c>
      <c r="M408" s="3">
        <f t="shared" si="144"/>
        <v>55.539416470111966</v>
      </c>
      <c r="N408" s="3">
        <f t="shared" si="145"/>
        <v>55.424542415542348</v>
      </c>
      <c r="O408" s="3">
        <f t="shared" si="146"/>
        <v>55.35729483424138</v>
      </c>
      <c r="P408">
        <f t="shared" si="150"/>
        <v>56.033491057146456</v>
      </c>
      <c r="Q408" s="3">
        <f t="shared" si="151"/>
        <v>21.654743115808593</v>
      </c>
      <c r="R408" s="3">
        <f t="shared" si="151"/>
        <v>21.353979360563748</v>
      </c>
      <c r="S408" s="3">
        <f t="shared" si="156"/>
        <v>21.036579401964424</v>
      </c>
      <c r="T408" s="3">
        <f t="shared" si="153"/>
        <v>20.70027383628468</v>
      </c>
      <c r="U408" s="3">
        <f t="shared" si="154"/>
        <v>20.342359923273886</v>
      </c>
      <c r="V408" s="3">
        <f t="shared" si="155"/>
        <v>19.961845325319008</v>
      </c>
      <c r="W408" s="3"/>
      <c r="X408" s="3"/>
      <c r="Y408" s="3"/>
      <c r="Z408" s="3"/>
    </row>
    <row r="409" spans="1:26" x14ac:dyDescent="0.25">
      <c r="A409" s="1">
        <f t="shared" si="137"/>
        <v>6.4328703703703749E-2</v>
      </c>
      <c r="B409">
        <f t="shared" si="136"/>
        <v>18</v>
      </c>
      <c r="C409">
        <f t="shared" si="152"/>
        <v>0</v>
      </c>
      <c r="D409">
        <f t="shared" si="147"/>
        <v>12</v>
      </c>
      <c r="E409">
        <f t="shared" si="148"/>
        <v>67.357294834241372</v>
      </c>
      <c r="F409" s="3">
        <f t="shared" si="149"/>
        <v>56.718144050026922</v>
      </c>
      <c r="G409" s="3">
        <f t="shared" si="138"/>
        <v>56.485182508464298</v>
      </c>
      <c r="H409" s="3">
        <f t="shared" si="139"/>
        <v>56.25376552205541</v>
      </c>
      <c r="I409" s="3">
        <f t="shared" si="140"/>
        <v>56.023883656747785</v>
      </c>
      <c r="J409" s="3">
        <f t="shared" si="141"/>
        <v>55.822163920376553</v>
      </c>
      <c r="K409" s="3">
        <f t="shared" si="142"/>
        <v>55.633051958122294</v>
      </c>
      <c r="L409" s="3">
        <f t="shared" si="143"/>
        <v>55.461262202169443</v>
      </c>
      <c r="M409" s="3">
        <f t="shared" si="144"/>
        <v>55.313518647749937</v>
      </c>
      <c r="N409" s="3">
        <f t="shared" si="145"/>
        <v>55.199410420210782</v>
      </c>
      <c r="O409" s="3">
        <f t="shared" si="146"/>
        <v>55.132611156118486</v>
      </c>
      <c r="P409">
        <f t="shared" si="150"/>
        <v>55.804299404204187</v>
      </c>
      <c r="Q409" s="3">
        <f t="shared" si="151"/>
        <v>21.653097010650274</v>
      </c>
      <c r="R409" s="3">
        <f t="shared" si="151"/>
        <v>21.352814826328935</v>
      </c>
      <c r="S409" s="3">
        <f t="shared" si="156"/>
        <v>21.035256009468796</v>
      </c>
      <c r="T409" s="3">
        <f t="shared" si="153"/>
        <v>20.698761251971508</v>
      </c>
      <c r="U409" s="3">
        <f t="shared" si="154"/>
        <v>20.340777875327799</v>
      </c>
      <c r="V409" s="3">
        <f t="shared" si="155"/>
        <v>19.960255540724237</v>
      </c>
      <c r="W409" s="3"/>
      <c r="X409" s="3"/>
      <c r="Y409" s="3"/>
      <c r="Z409" s="3"/>
    </row>
    <row r="410" spans="1:26" x14ac:dyDescent="0.25">
      <c r="A410" s="1">
        <f t="shared" si="137"/>
        <v>6.4490740740740793E-2</v>
      </c>
      <c r="B410">
        <f t="shared" si="136"/>
        <v>18</v>
      </c>
      <c r="C410">
        <f t="shared" si="152"/>
        <v>0</v>
      </c>
      <c r="D410">
        <f t="shared" si="147"/>
        <v>12</v>
      </c>
      <c r="E410">
        <f t="shared" si="148"/>
        <v>67.132611156118486</v>
      </c>
      <c r="F410" s="3">
        <f t="shared" si="149"/>
        <v>56.484377069764399</v>
      </c>
      <c r="G410" s="3">
        <f t="shared" si="138"/>
        <v>56.252968605145526</v>
      </c>
      <c r="H410" s="3">
        <f t="shared" si="139"/>
        <v>56.02309439864603</v>
      </c>
      <c r="I410" s="3">
        <f t="shared" si="140"/>
        <v>55.794745079107123</v>
      </c>
      <c r="J410" s="3">
        <f t="shared" si="141"/>
        <v>55.59437014097837</v>
      </c>
      <c r="K410" s="3">
        <f t="shared" si="142"/>
        <v>55.406518925139139</v>
      </c>
      <c r="L410" s="3">
        <f t="shared" si="143"/>
        <v>55.23587443422597</v>
      </c>
      <c r="M410" s="3">
        <f t="shared" si="144"/>
        <v>55.08911583683593</v>
      </c>
      <c r="N410" s="3">
        <f t="shared" si="145"/>
        <v>54.9757683308137</v>
      </c>
      <c r="O410" s="3">
        <f t="shared" si="146"/>
        <v>54.909414395148687</v>
      </c>
      <c r="P410">
        <f t="shared" si="150"/>
        <v>55.576624721580494</v>
      </c>
      <c r="Q410" s="3">
        <f t="shared" si="151"/>
        <v>21.651356162324788</v>
      </c>
      <c r="R410" s="3">
        <f t="shared" si="151"/>
        <v>21.351605462051218</v>
      </c>
      <c r="S410" s="3">
        <f t="shared" si="156"/>
        <v>21.033930493624194</v>
      </c>
      <c r="T410" s="3">
        <f t="shared" si="153"/>
        <v>20.697257048631258</v>
      </c>
      <c r="U410" s="3">
        <f t="shared" si="154"/>
        <v>20.33920014827061</v>
      </c>
      <c r="V410" s="3">
        <f t="shared" si="155"/>
        <v>19.958666297694872</v>
      </c>
      <c r="W410" s="3"/>
      <c r="X410" s="3"/>
      <c r="Y410" s="3"/>
      <c r="Z410" s="3"/>
    </row>
    <row r="411" spans="1:26" x14ac:dyDescent="0.25">
      <c r="A411" s="1">
        <f t="shared" si="137"/>
        <v>6.4652777777777837E-2</v>
      </c>
      <c r="B411">
        <f t="shared" si="136"/>
        <v>18</v>
      </c>
      <c r="C411">
        <f t="shared" si="152"/>
        <v>0</v>
      </c>
      <c r="D411">
        <f t="shared" si="147"/>
        <v>12</v>
      </c>
      <c r="E411">
        <f t="shared" si="148"/>
        <v>66.909414395148687</v>
      </c>
      <c r="F411" s="3">
        <f t="shared" si="149"/>
        <v>56.25215693038146</v>
      </c>
      <c r="G411" s="3">
        <f t="shared" si="138"/>
        <v>56.022291188860045</v>
      </c>
      <c r="H411" s="3">
        <f t="shared" si="139"/>
        <v>55.793949477070548</v>
      </c>
      <c r="I411" s="3">
        <f t="shared" si="140"/>
        <v>55.567122486328564</v>
      </c>
      <c r="J411" s="3">
        <f t="shared" si="141"/>
        <v>55.36808338112067</v>
      </c>
      <c r="K411" s="3">
        <f t="shared" si="142"/>
        <v>55.181484506720366</v>
      </c>
      <c r="L411" s="3">
        <f t="shared" si="143"/>
        <v>55.011977645746619</v>
      </c>
      <c r="M411" s="3">
        <f t="shared" si="144"/>
        <v>54.866197439005845</v>
      </c>
      <c r="N411" s="3">
        <f t="shared" si="145"/>
        <v>54.753605583023763</v>
      </c>
      <c r="O411" s="3">
        <f t="shared" si="146"/>
        <v>54.687694006929853</v>
      </c>
      <c r="P411">
        <f t="shared" si="150"/>
        <v>55.350456264518776</v>
      </c>
      <c r="Q411" s="3">
        <f t="shared" si="151"/>
        <v>21.649524974589088</v>
      </c>
      <c r="R411" s="3">
        <f t="shared" si="151"/>
        <v>21.350350763280478</v>
      </c>
      <c r="S411" s="3">
        <f t="shared" si="156"/>
        <v>21.03260060026458</v>
      </c>
      <c r="T411" s="3">
        <f t="shared" si="153"/>
        <v>20.695760206755519</v>
      </c>
      <c r="U411" s="3">
        <f t="shared" si="154"/>
        <v>20.337626761755555</v>
      </c>
      <c r="V411" s="3">
        <f t="shared" si="155"/>
        <v>19.95707786078356</v>
      </c>
      <c r="W411" s="3"/>
      <c r="X411" s="3"/>
      <c r="Y411" s="3"/>
      <c r="Z411" s="3"/>
    </row>
    <row r="412" spans="1:26" x14ac:dyDescent="0.25">
      <c r="A412" s="1">
        <f t="shared" si="137"/>
        <v>6.4814814814814881E-2</v>
      </c>
      <c r="B412">
        <f t="shared" si="136"/>
        <v>18</v>
      </c>
      <c r="C412">
        <f t="shared" si="152"/>
        <v>0</v>
      </c>
      <c r="D412">
        <f t="shared" si="147"/>
        <v>12</v>
      </c>
      <c r="E412">
        <f t="shared" si="148"/>
        <v>66.68769400692986</v>
      </c>
      <c r="F412" s="3">
        <f t="shared" si="149"/>
        <v>56.021472717342832</v>
      </c>
      <c r="G412" s="3">
        <f t="shared" si="138"/>
        <v>55.793139414098228</v>
      </c>
      <c r="H412" s="3">
        <f t="shared" si="139"/>
        <v>55.566319980387327</v>
      </c>
      <c r="I412" s="3">
        <f t="shared" si="140"/>
        <v>55.341005169583624</v>
      </c>
      <c r="J412" s="3">
        <f t="shared" si="141"/>
        <v>55.143292991743785</v>
      </c>
      <c r="K412" s="3">
        <f t="shared" si="142"/>
        <v>54.957938109839482</v>
      </c>
      <c r="L412" s="3">
        <f t="shared" si="143"/>
        <v>54.789561294605562</v>
      </c>
      <c r="M412" s="3">
        <f t="shared" si="144"/>
        <v>54.644752955909723</v>
      </c>
      <c r="N412" s="3">
        <f t="shared" si="145"/>
        <v>54.532911712300859</v>
      </c>
      <c r="O412" s="3">
        <f t="shared" si="146"/>
        <v>54.467439546714239</v>
      </c>
      <c r="P412">
        <f t="shared" si="150"/>
        <v>55.125783389252568</v>
      </c>
      <c r="Q412" s="3">
        <f t="shared" si="151"/>
        <v>21.647607499074059</v>
      </c>
      <c r="R412" s="3">
        <f t="shared" si="151"/>
        <v>21.349050446660968</v>
      </c>
      <c r="S412" s="3">
        <f t="shared" si="156"/>
        <v>21.03126428413006</v>
      </c>
      <c r="T412" s="3">
        <f t="shared" si="153"/>
        <v>20.694269693151156</v>
      </c>
      <c r="U412" s="3">
        <f t="shared" si="154"/>
        <v>20.336057679837513</v>
      </c>
      <c r="V412" s="3">
        <f t="shared" si="155"/>
        <v>19.955490477399987</v>
      </c>
      <c r="W412" s="3"/>
      <c r="X412" s="3"/>
      <c r="Y412" s="3"/>
      <c r="Z412" s="3"/>
    </row>
    <row r="413" spans="1:26" x14ac:dyDescent="0.25">
      <c r="A413" s="1">
        <f t="shared" si="137"/>
        <v>6.4976851851851924E-2</v>
      </c>
      <c r="B413">
        <f t="shared" si="136"/>
        <v>18</v>
      </c>
      <c r="C413">
        <f t="shared" si="152"/>
        <v>0</v>
      </c>
      <c r="D413">
        <f t="shared" si="147"/>
        <v>12</v>
      </c>
      <c r="E413">
        <f t="shared" si="148"/>
        <v>66.467439546714246</v>
      </c>
      <c r="F413" s="3">
        <f t="shared" si="149"/>
        <v>55.7923136158877</v>
      </c>
      <c r="G413" s="3">
        <f t="shared" si="138"/>
        <v>55.565502534664724</v>
      </c>
      <c r="H413" s="3">
        <f t="shared" si="139"/>
        <v>55.340195230511895</v>
      </c>
      <c r="I413" s="3">
        <f t="shared" si="140"/>
        <v>55.116382518446883</v>
      </c>
      <c r="J413" s="3">
        <f t="shared" si="141"/>
        <v>54.919988421792645</v>
      </c>
      <c r="K413" s="3">
        <f t="shared" si="142"/>
        <v>54.735869239101035</v>
      </c>
      <c r="L413" s="3">
        <f t="shared" si="143"/>
        <v>54.568614935968675</v>
      </c>
      <c r="M413" s="3">
        <f t="shared" si="144"/>
        <v>54.424771986197477</v>
      </c>
      <c r="N413" s="3">
        <f t="shared" si="145"/>
        <v>54.313676350879341</v>
      </c>
      <c r="O413" s="3">
        <f t="shared" si="146"/>
        <v>54.248640666396632</v>
      </c>
      <c r="P413">
        <f t="shared" si="150"/>
        <v>54.902595549984696</v>
      </c>
      <c r="Q413" s="3">
        <f t="shared" si="151"/>
        <v>21.645607475665727</v>
      </c>
      <c r="R413" s="3">
        <f t="shared" si="151"/>
        <v>21.347704408952719</v>
      </c>
      <c r="S413" s="3">
        <f t="shared" si="156"/>
        <v>21.029919694138702</v>
      </c>
      <c r="T413" s="3">
        <f t="shared" si="153"/>
        <v>20.692784473587725</v>
      </c>
      <c r="U413" s="3">
        <f t="shared" si="154"/>
        <v>20.334492816598839</v>
      </c>
      <c r="V413" s="3">
        <f t="shared" si="155"/>
        <v>19.953904375119002</v>
      </c>
      <c r="W413" s="3"/>
      <c r="X413" s="3"/>
      <c r="Y413" s="3"/>
      <c r="Z413" s="3"/>
    </row>
    <row r="414" spans="1:26" x14ac:dyDescent="0.25">
      <c r="A414" s="1">
        <f t="shared" si="137"/>
        <v>6.5138888888888968E-2</v>
      </c>
      <c r="B414">
        <f t="shared" si="136"/>
        <v>18</v>
      </c>
      <c r="C414">
        <f t="shared" si="152"/>
        <v>0</v>
      </c>
      <c r="D414">
        <f t="shared" si="147"/>
        <v>12</v>
      </c>
      <c r="E414">
        <f t="shared" si="148"/>
        <v>66.248640666396625</v>
      </c>
      <c r="F414" s="3">
        <f t="shared" si="149"/>
        <v>55.564668908286208</v>
      </c>
      <c r="G414" s="3">
        <f t="shared" si="138"/>
        <v>55.339369900938053</v>
      </c>
      <c r="H414" s="3">
        <f t="shared" si="139"/>
        <v>55.11556464547958</v>
      </c>
      <c r="I414" s="3">
        <f t="shared" si="140"/>
        <v>54.893244018161667</v>
      </c>
      <c r="J414" s="3">
        <f t="shared" si="141"/>
        <v>54.69815921548512</v>
      </c>
      <c r="K414" s="3">
        <f t="shared" si="142"/>
        <v>54.515267494011454</v>
      </c>
      <c r="L414" s="3">
        <f t="shared" si="143"/>
        <v>54.349128219566644</v>
      </c>
      <c r="M414" s="3">
        <f t="shared" si="144"/>
        <v>54.20624422279392</v>
      </c>
      <c r="N414" s="3">
        <f t="shared" si="145"/>
        <v>54.095889225044573</v>
      </c>
      <c r="O414" s="3">
        <f t="shared" si="146"/>
        <v>54.031287111791748</v>
      </c>
      <c r="P414">
        <f t="shared" si="150"/>
        <v>54.680882296155893</v>
      </c>
      <c r="Q414" s="3">
        <f t="shared" si="151"/>
        <v>21.643528367166802</v>
      </c>
      <c r="R414" s="3">
        <f t="shared" si="151"/>
        <v>21.346312693585649</v>
      </c>
      <c r="S414" s="3">
        <f t="shared" si="156"/>
        <v>21.028565158737113</v>
      </c>
      <c r="T414" s="3">
        <f t="shared" si="153"/>
        <v>20.691303523037071</v>
      </c>
      <c r="U414" s="3">
        <f t="shared" si="154"/>
        <v>20.332932041684472</v>
      </c>
      <c r="V414" s="3">
        <f t="shared" si="155"/>
        <v>19.952319759570976</v>
      </c>
      <c r="W414" s="3"/>
      <c r="X414" s="3"/>
      <c r="Y414" s="3"/>
      <c r="Z414" s="3"/>
    </row>
    <row r="415" spans="1:26" x14ac:dyDescent="0.25">
      <c r="A415" s="1">
        <f t="shared" si="137"/>
        <v>6.5300925925926012E-2</v>
      </c>
      <c r="B415">
        <f t="shared" si="136"/>
        <v>18</v>
      </c>
      <c r="C415">
        <f t="shared" si="152"/>
        <v>0</v>
      </c>
      <c r="D415">
        <f t="shared" si="147"/>
        <v>12</v>
      </c>
      <c r="E415">
        <f t="shared" si="148"/>
        <v>66.031287111791755</v>
      </c>
      <c r="F415" s="3">
        <f t="shared" si="149"/>
        <v>55.3385279713454</v>
      </c>
      <c r="G415" s="3">
        <f t="shared" si="138"/>
        <v>55.114730957379571</v>
      </c>
      <c r="H415" s="3">
        <f t="shared" si="139"/>
        <v>54.892417736957483</v>
      </c>
      <c r="I415" s="3">
        <f t="shared" si="140"/>
        <v>54.671579247155023</v>
      </c>
      <c r="J415" s="3">
        <f t="shared" si="141"/>
        <v>54.477795009829656</v>
      </c>
      <c r="K415" s="3">
        <f t="shared" si="142"/>
        <v>54.29612256649915</v>
      </c>
      <c r="L415" s="3">
        <f t="shared" si="143"/>
        <v>54.131090887217304</v>
      </c>
      <c r="M415" s="3">
        <f t="shared" si="144"/>
        <v>53.989159450423067</v>
      </c>
      <c r="N415" s="3">
        <f t="shared" si="145"/>
        <v>53.879540152658713</v>
      </c>
      <c r="O415" s="3">
        <f t="shared" si="146"/>
        <v>53.815368720160905</v>
      </c>
      <c r="P415">
        <f t="shared" si="150"/>
        <v>54.460633269962628</v>
      </c>
      <c r="Q415" s="3">
        <f t="shared" si="151"/>
        <v>21.641373389169583</v>
      </c>
      <c r="R415" s="3">
        <f t="shared" si="151"/>
        <v>21.344875463296933</v>
      </c>
      <c r="S415" s="3">
        <f t="shared" si="156"/>
        <v>21.027199171677506</v>
      </c>
      <c r="T415" s="3">
        <f t="shared" si="153"/>
        <v>20.689825833841393</v>
      </c>
      <c r="U415" s="3">
        <f t="shared" si="154"/>
        <v>20.331375185631209</v>
      </c>
      <c r="V415" s="3">
        <f t="shared" si="155"/>
        <v>19.950736812867309</v>
      </c>
      <c r="W415" s="3"/>
      <c r="X415" s="3"/>
      <c r="Y415" s="3"/>
      <c r="Z415" s="3"/>
    </row>
    <row r="416" spans="1:26" x14ac:dyDescent="0.25">
      <c r="A416" s="1">
        <f t="shared" si="137"/>
        <v>6.5462962962963056E-2</v>
      </c>
      <c r="B416">
        <f t="shared" si="136"/>
        <v>18</v>
      </c>
      <c r="C416">
        <f t="shared" si="152"/>
        <v>0</v>
      </c>
      <c r="D416">
        <f t="shared" si="147"/>
        <v>12</v>
      </c>
      <c r="E416">
        <f t="shared" si="148"/>
        <v>65.815368720160905</v>
      </c>
      <c r="F416" s="3">
        <f t="shared" si="149"/>
        <v>55.113880274130885</v>
      </c>
      <c r="G416" s="3">
        <f t="shared" si="138"/>
        <v>54.891575240258163</v>
      </c>
      <c r="H416" s="3">
        <f t="shared" si="139"/>
        <v>54.670744107972219</v>
      </c>
      <c r="I416" s="3">
        <f t="shared" si="140"/>
        <v>54.451377874768447</v>
      </c>
      <c r="J416" s="3">
        <f t="shared" si="141"/>
        <v>54.258885532358576</v>
      </c>
      <c r="K416" s="3">
        <f t="shared" si="142"/>
        <v>54.078424238650278</v>
      </c>
      <c r="L416" s="3">
        <f t="shared" si="143"/>
        <v>53.914492770563641</v>
      </c>
      <c r="M416" s="3">
        <f t="shared" si="144"/>
        <v>53.773507543348032</v>
      </c>
      <c r="N416" s="3">
        <f t="shared" si="145"/>
        <v>53.66461904090211</v>
      </c>
      <c r="O416" s="3">
        <f t="shared" si="146"/>
        <v>53.600875417954285</v>
      </c>
      <c r="P416">
        <f t="shared" si="150"/>
        <v>54.241838204090662</v>
      </c>
      <c r="Q416" s="3">
        <f t="shared" si="151"/>
        <v>21.639145535904106</v>
      </c>
      <c r="R416" s="3">
        <f t="shared" si="151"/>
        <v>21.343392977694659</v>
      </c>
      <c r="S416" s="3">
        <f t="shared" si="156"/>
        <v>21.025820378442337</v>
      </c>
      <c r="T416" s="3">
        <f t="shared" si="153"/>
        <v>20.688350422115207</v>
      </c>
      <c r="U416" s="3">
        <f t="shared" si="154"/>
        <v>20.329822044912451</v>
      </c>
      <c r="V416" s="3">
        <f t="shared" si="155"/>
        <v>19.949155692509169</v>
      </c>
      <c r="W416" s="3"/>
      <c r="X416" s="3"/>
      <c r="Y416" s="3"/>
      <c r="Z416" s="3"/>
    </row>
    <row r="417" spans="1:26" x14ac:dyDescent="0.25">
      <c r="A417" s="1">
        <f t="shared" si="137"/>
        <v>6.56250000000001E-2</v>
      </c>
      <c r="B417">
        <f t="shared" si="136"/>
        <v>18</v>
      </c>
      <c r="C417">
        <f t="shared" si="152"/>
        <v>0</v>
      </c>
      <c r="D417">
        <f t="shared" si="147"/>
        <v>12</v>
      </c>
      <c r="E417">
        <f t="shared" si="148"/>
        <v>65.600875417954285</v>
      </c>
      <c r="F417" s="3">
        <f t="shared" si="149"/>
        <v>54.890715375876027</v>
      </c>
      <c r="G417" s="3">
        <f t="shared" si="138"/>
        <v>54.669892375562462</v>
      </c>
      <c r="H417" s="3">
        <f t="shared" si="139"/>
        <v>54.450533450825091</v>
      </c>
      <c r="I417" s="3">
        <f t="shared" si="140"/>
        <v>54.232629659176006</v>
      </c>
      <c r="J417" s="3">
        <f t="shared" si="141"/>
        <v>54.04142059904887</v>
      </c>
      <c r="K417" s="3">
        <f t="shared" si="142"/>
        <v>53.862162380631965</v>
      </c>
      <c r="L417" s="3">
        <f t="shared" si="143"/>
        <v>53.699323788999237</v>
      </c>
      <c r="M417" s="3">
        <f t="shared" si="144"/>
        <v>53.559278463298398</v>
      </c>
      <c r="N417" s="3">
        <f t="shared" si="145"/>
        <v>53.451115884202117</v>
      </c>
      <c r="O417" s="3">
        <f t="shared" si="146"/>
        <v>53.387797218740609</v>
      </c>
      <c r="P417">
        <f t="shared" si="150"/>
        <v>54.024486919636068</v>
      </c>
      <c r="Q417" s="3">
        <f t="shared" si="151"/>
        <v>21.636847602690519</v>
      </c>
      <c r="R417" s="3">
        <f t="shared" si="151"/>
        <v>21.341865574821657</v>
      </c>
      <c r="S417" s="3">
        <f t="shared" si="156"/>
        <v>21.024427563447102</v>
      </c>
      <c r="T417" s="3">
        <f t="shared" si="153"/>
        <v>20.686876332653913</v>
      </c>
      <c r="U417" s="3">
        <f t="shared" si="154"/>
        <v>20.328272386648415</v>
      </c>
      <c r="V417" s="3">
        <f t="shared" si="155"/>
        <v>19.947576530725787</v>
      </c>
      <c r="W417" s="3"/>
      <c r="X417" s="3"/>
      <c r="Y417" s="3"/>
      <c r="Z417" s="3"/>
    </row>
    <row r="418" spans="1:26" x14ac:dyDescent="0.25">
      <c r="A418" s="1">
        <f t="shared" si="137"/>
        <v>6.5787037037037144E-2</v>
      </c>
      <c r="B418">
        <f t="shared" si="136"/>
        <v>18</v>
      </c>
      <c r="C418">
        <f t="shared" si="152"/>
        <v>0</v>
      </c>
      <c r="D418">
        <f t="shared" si="147"/>
        <v>12</v>
      </c>
      <c r="E418">
        <f t="shared" si="148"/>
        <v>65.387797218740616</v>
      </c>
      <c r="F418" s="3">
        <f t="shared" si="149"/>
        <v>54.669022924054779</v>
      </c>
      <c r="G418" s="3">
        <f t="shared" si="138"/>
        <v>54.449672077076642</v>
      </c>
      <c r="H418" s="3">
        <f t="shared" si="139"/>
        <v>54.231775545170848</v>
      </c>
      <c r="I418" s="3">
        <f t="shared" si="140"/>
        <v>54.015324445466092</v>
      </c>
      <c r="J418" s="3">
        <f t="shared" si="141"/>
        <v>53.825390112406474</v>
      </c>
      <c r="K418" s="3">
        <f t="shared" si="142"/>
        <v>53.647326948779011</v>
      </c>
      <c r="L418" s="3">
        <f t="shared" si="143"/>
        <v>53.485573947757167</v>
      </c>
      <c r="M418" s="3">
        <f t="shared" si="144"/>
        <v>53.346462257561001</v>
      </c>
      <c r="N418" s="3">
        <f t="shared" si="145"/>
        <v>53.239020762325367</v>
      </c>
      <c r="O418" s="3">
        <f t="shared" si="146"/>
        <v>53.176124221300263</v>
      </c>
      <c r="P418">
        <f t="shared" si="150"/>
        <v>53.808569324189776</v>
      </c>
      <c r="Q418" s="3">
        <f t="shared" si="151"/>
        <v>21.634482205515393</v>
      </c>
      <c r="R418" s="3">
        <f t="shared" si="151"/>
        <v>21.340293655976257</v>
      </c>
      <c r="S418" s="3">
        <f t="shared" si="156"/>
        <v>21.023019638087796</v>
      </c>
      <c r="T418" s="3">
        <f t="shared" si="153"/>
        <v>20.68540264258905</v>
      </c>
      <c r="U418" s="3">
        <f t="shared" si="154"/>
        <v>20.326725952954217</v>
      </c>
      <c r="V418" s="3">
        <f t="shared" si="155"/>
        <v>19.945999434188757</v>
      </c>
      <c r="W418" s="3"/>
      <c r="X418" s="3"/>
      <c r="Y418" s="3"/>
      <c r="Z418" s="3"/>
    </row>
    <row r="419" spans="1:26" x14ac:dyDescent="0.25">
      <c r="A419" s="1">
        <f t="shared" si="137"/>
        <v>6.5949074074074188E-2</v>
      </c>
      <c r="B419">
        <f t="shared" si="136"/>
        <v>18</v>
      </c>
      <c r="C419">
        <f t="shared" si="152"/>
        <v>0</v>
      </c>
      <c r="D419">
        <f t="shared" si="147"/>
        <v>12</v>
      </c>
      <c r="E419">
        <f t="shared" si="148"/>
        <v>65.176124221300256</v>
      </c>
      <c r="F419" s="3">
        <f t="shared" si="149"/>
        <v>54.448792652597838</v>
      </c>
      <c r="G419" s="3">
        <f t="shared" si="138"/>
        <v>54.230904144599556</v>
      </c>
      <c r="H419" s="3">
        <f t="shared" si="139"/>
        <v>54.014460256239801</v>
      </c>
      <c r="I419" s="3">
        <f t="shared" si="140"/>
        <v>53.799452163866412</v>
      </c>
      <c r="J419" s="3">
        <f t="shared" si="141"/>
        <v>53.610784059693856</v>
      </c>
      <c r="K419" s="3">
        <f t="shared" si="142"/>
        <v>53.433907983823907</v>
      </c>
      <c r="L419" s="3">
        <f t="shared" si="143"/>
        <v>53.273233336142212</v>
      </c>
      <c r="M419" s="3">
        <f t="shared" si="144"/>
        <v>53.135049057214019</v>
      </c>
      <c r="N419" s="3">
        <f t="shared" si="145"/>
        <v>53.028323838613289</v>
      </c>
      <c r="O419" s="3">
        <f t="shared" si="146"/>
        <v>52.965846607861685</v>
      </c>
      <c r="P419">
        <f t="shared" si="150"/>
        <v>53.594075410065258</v>
      </c>
      <c r="Q419" s="3">
        <f t="shared" si="151"/>
        <v>21.632051798163033</v>
      </c>
      <c r="R419" s="3">
        <f t="shared" si="151"/>
        <v>21.338677673191803</v>
      </c>
      <c r="S419" s="3">
        <f t="shared" si="156"/>
        <v>21.021595629655074</v>
      </c>
      <c r="T419" s="3">
        <f t="shared" si="153"/>
        <v>20.683928463999525</v>
      </c>
      <c r="U419" s="3">
        <f t="shared" si="154"/>
        <v>20.325182464915073</v>
      </c>
      <c r="V419" s="3">
        <f t="shared" si="155"/>
        <v>19.944424484050725</v>
      </c>
      <c r="W419" s="3"/>
      <c r="X419" s="3"/>
      <c r="Y419" s="3"/>
      <c r="Z419" s="3"/>
    </row>
    <row r="420" spans="1:26" x14ac:dyDescent="0.25">
      <c r="A420" s="1">
        <f t="shared" si="137"/>
        <v>6.6111111111111232E-2</v>
      </c>
      <c r="B420">
        <f t="shared" si="136"/>
        <v>18</v>
      </c>
      <c r="C420">
        <f t="shared" si="152"/>
        <v>0</v>
      </c>
      <c r="D420">
        <f t="shared" si="147"/>
        <v>12</v>
      </c>
      <c r="E420">
        <f t="shared" si="148"/>
        <v>64.965846607861693</v>
      </c>
      <c r="F420" s="3">
        <f t="shared" si="149"/>
        <v>54.230014380234927</v>
      </c>
      <c r="G420" s="3">
        <f t="shared" si="138"/>
        <v>54.013578462289971</v>
      </c>
      <c r="H420" s="3">
        <f t="shared" si="139"/>
        <v>53.798577533185949</v>
      </c>
      <c r="I420" s="3">
        <f t="shared" si="140"/>
        <v>53.58500282809505</v>
      </c>
      <c r="J420" s="3">
        <f t="shared" si="141"/>
        <v>53.397592511283641</v>
      </c>
      <c r="K420" s="3">
        <f t="shared" si="142"/>
        <v>53.221895609252826</v>
      </c>
      <c r="L420" s="3">
        <f t="shared" si="143"/>
        <v>53.062292125889009</v>
      </c>
      <c r="M420" s="3">
        <f t="shared" si="144"/>
        <v>52.925029075487004</v>
      </c>
      <c r="N420" s="3">
        <f t="shared" si="145"/>
        <v>52.819015358343613</v>
      </c>
      <c r="O420" s="3">
        <f t="shared" si="146"/>
        <v>52.756954642463683</v>
      </c>
      <c r="P420">
        <f t="shared" si="150"/>
        <v>53.380995252652568</v>
      </c>
      <c r="Q420" s="3">
        <f t="shared" si="151"/>
        <v>21.629558687260477</v>
      </c>
      <c r="R420" s="3">
        <f t="shared" si="151"/>
        <v>21.337018118892217</v>
      </c>
      <c r="S420" s="3">
        <f t="shared" si="156"/>
        <v>21.020154671106756</v>
      </c>
      <c r="T420" s="3">
        <f t="shared" si="153"/>
        <v>20.682452945659502</v>
      </c>
      <c r="U420" s="3">
        <f t="shared" si="154"/>
        <v>20.323641626190479</v>
      </c>
      <c r="V420" s="3">
        <f t="shared" si="155"/>
        <v>19.942851736259616</v>
      </c>
      <c r="W420" s="3"/>
      <c r="X420" s="3"/>
      <c r="Y420" s="3"/>
      <c r="Z420" s="3"/>
    </row>
    <row r="421" spans="1:26" x14ac:dyDescent="0.25">
      <c r="A421" s="1">
        <f t="shared" si="137"/>
        <v>6.6273148148148275E-2</v>
      </c>
      <c r="B421">
        <f t="shared" si="136"/>
        <v>18</v>
      </c>
      <c r="C421">
        <f t="shared" si="152"/>
        <v>0</v>
      </c>
      <c r="D421">
        <f t="shared" si="147"/>
        <v>12</v>
      </c>
      <c r="E421">
        <f t="shared" si="148"/>
        <v>64.756954642463683</v>
      </c>
      <c r="F421" s="3">
        <f t="shared" si="149"/>
        <v>54.01267800894842</v>
      </c>
      <c r="G421" s="3">
        <f t="shared" si="138"/>
        <v>53.797684997123099</v>
      </c>
      <c r="H421" s="3">
        <f t="shared" si="139"/>
        <v>53.584117407546437</v>
      </c>
      <c r="I421" s="3">
        <f t="shared" si="140"/>
        <v>53.371966533822807</v>
      </c>
      <c r="J421" s="3">
        <f t="shared" si="141"/>
        <v>53.185805619123478</v>
      </c>
      <c r="K421" s="3">
        <f t="shared" si="142"/>
        <v>53.01128002977287</v>
      </c>
      <c r="L421" s="3">
        <f t="shared" si="143"/>
        <v>52.852740569631479</v>
      </c>
      <c r="M421" s="3">
        <f t="shared" si="144"/>
        <v>52.716392606232148</v>
      </c>
      <c r="N421" s="3">
        <f t="shared" si="145"/>
        <v>52.611085647203048</v>
      </c>
      <c r="O421" s="3">
        <f t="shared" si="146"/>
        <v>52.549438669428987</v>
      </c>
      <c r="P421">
        <f t="shared" si="150"/>
        <v>53.169319008883278</v>
      </c>
      <c r="Q421" s="3">
        <f t="shared" si="151"/>
        <v>21.627005045535807</v>
      </c>
      <c r="R421" s="3">
        <f t="shared" si="151"/>
        <v>21.335315517333012</v>
      </c>
      <c r="S421" s="3">
        <f t="shared" si="156"/>
        <v>21.01869599167043</v>
      </c>
      <c r="T421" s="3">
        <f t="shared" si="153"/>
        <v>20.68097527407798</v>
      </c>
      <c r="U421" s="3">
        <f t="shared" si="154"/>
        <v>20.322103126258149</v>
      </c>
      <c r="V421" s="3">
        <f t="shared" si="155"/>
        <v>19.941281222103164</v>
      </c>
      <c r="W421" s="3"/>
      <c r="X421" s="3"/>
      <c r="Y421" s="3"/>
      <c r="Z421" s="3"/>
    </row>
    <row r="422" spans="1:26" x14ac:dyDescent="0.25">
      <c r="A422" s="1">
        <f t="shared" si="137"/>
        <v>6.6435185185185319E-2</v>
      </c>
      <c r="B422">
        <f t="shared" si="136"/>
        <v>18</v>
      </c>
      <c r="C422">
        <f t="shared" si="152"/>
        <v>0</v>
      </c>
      <c r="D422">
        <f t="shared" si="147"/>
        <v>12</v>
      </c>
      <c r="E422">
        <f t="shared" si="148"/>
        <v>64.54943866942898</v>
      </c>
      <c r="F422" s="3">
        <f t="shared" si="149"/>
        <v>53.796773522525662</v>
      </c>
      <c r="G422" s="3">
        <f t="shared" si="138"/>
        <v>53.583213797445843</v>
      </c>
      <c r="H422" s="3">
        <f t="shared" si="139"/>
        <v>53.371069991799693</v>
      </c>
      <c r="I422" s="3">
        <f t="shared" si="140"/>
        <v>53.160333457234216</v>
      </c>
      <c r="J422" s="3">
        <f t="shared" si="141"/>
        <v>52.975413615299551</v>
      </c>
      <c r="K422" s="3">
        <f t="shared" si="142"/>
        <v>52.80205152987795</v>
      </c>
      <c r="L422" s="3">
        <f t="shared" si="143"/>
        <v>52.644568999470835</v>
      </c>
      <c r="M422" s="3">
        <f t="shared" si="144"/>
        <v>52.509130022494162</v>
      </c>
      <c r="N422" s="3">
        <f t="shared" si="145"/>
        <v>52.404525109858589</v>
      </c>
      <c r="O422" s="3">
        <f t="shared" si="146"/>
        <v>52.343289111936357</v>
      </c>
      <c r="P422">
        <f t="shared" si="150"/>
        <v>52.959036915794286</v>
      </c>
      <c r="Q422" s="3">
        <f t="shared" si="151"/>
        <v>21.62439292354092</v>
      </c>
      <c r="R422" s="3">
        <f t="shared" si="151"/>
        <v>21.333570417510828</v>
      </c>
      <c r="S422" s="3">
        <f t="shared" si="156"/>
        <v>21.017218908235339</v>
      </c>
      <c r="T422" s="3">
        <f t="shared" si="153"/>
        <v>20.679494673962065</v>
      </c>
      <c r="U422" s="3">
        <f t="shared" si="154"/>
        <v>20.320566643314688</v>
      </c>
      <c r="V422" s="3">
        <f t="shared" si="155"/>
        <v>19.9397129489424</v>
      </c>
      <c r="W422" s="3"/>
      <c r="X422" s="3"/>
      <c r="Y422" s="3"/>
      <c r="Z422" s="3"/>
    </row>
    <row r="423" spans="1:26" x14ac:dyDescent="0.25">
      <c r="A423" s="1">
        <f t="shared" si="137"/>
        <v>6.6597222222222363E-2</v>
      </c>
      <c r="B423">
        <f t="shared" si="136"/>
        <v>18</v>
      </c>
      <c r="C423">
        <f t="shared" si="152"/>
        <v>0</v>
      </c>
      <c r="D423">
        <f t="shared" si="147"/>
        <v>12</v>
      </c>
      <c r="E423">
        <f t="shared" si="148"/>
        <v>64.343289111936357</v>
      </c>
      <c r="F423" s="3">
        <f t="shared" si="149"/>
        <v>53.582290985199087</v>
      </c>
      <c r="G423" s="3">
        <f t="shared" si="138"/>
        <v>53.370154991619799</v>
      </c>
      <c r="H423" s="3">
        <f t="shared" si="139"/>
        <v>53.159425478011293</v>
      </c>
      <c r="I423" s="3">
        <f t="shared" si="140"/>
        <v>52.95009385367625</v>
      </c>
      <c r="J423" s="3">
        <f t="shared" si="141"/>
        <v>52.766406810687819</v>
      </c>
      <c r="K423" s="3">
        <f t="shared" si="142"/>
        <v>52.594200472502358</v>
      </c>
      <c r="L423" s="3">
        <f t="shared" si="143"/>
        <v>52.43776782563129</v>
      </c>
      <c r="M423" s="3">
        <f t="shared" si="144"/>
        <v>52.303231775167795</v>
      </c>
      <c r="N423" s="3">
        <f t="shared" si="145"/>
        <v>52.199324228616462</v>
      </c>
      <c r="O423" s="3">
        <f t="shared" si="146"/>
        <v>52.13849647068038</v>
      </c>
      <c r="P423">
        <f t="shared" si="150"/>
        <v>52.750139289179252</v>
      </c>
      <c r="Q423" s="3">
        <f t="shared" si="151"/>
        <v>21.621724260049923</v>
      </c>
      <c r="R423" s="3">
        <f t="shared" si="151"/>
        <v>21.33178338728365</v>
      </c>
      <c r="S423" s="3">
        <f t="shared" si="156"/>
        <v>21.015722817485493</v>
      </c>
      <c r="T423" s="3">
        <f t="shared" si="153"/>
        <v>20.678010408215879</v>
      </c>
      <c r="U423" s="3">
        <f t="shared" si="154"/>
        <v>20.319031846853946</v>
      </c>
      <c r="V423" s="3">
        <f t="shared" si="155"/>
        <v>19.938146901096847</v>
      </c>
      <c r="W423" s="3"/>
      <c r="X423" s="3"/>
      <c r="Y423" s="3"/>
      <c r="Z423" s="3"/>
    </row>
    <row r="424" spans="1:26" x14ac:dyDescent="0.25">
      <c r="A424" s="1">
        <f t="shared" si="137"/>
        <v>6.6759259259259407E-2</v>
      </c>
      <c r="B424">
        <f t="shared" si="136"/>
        <v>18</v>
      </c>
      <c r="C424">
        <f t="shared" si="152"/>
        <v>0</v>
      </c>
      <c r="D424">
        <f t="shared" si="147"/>
        <v>12</v>
      </c>
      <c r="E424">
        <f t="shared" si="148"/>
        <v>64.13849647068038</v>
      </c>
      <c r="F424" s="3">
        <f t="shared" si="149"/>
        <v>53.369220540364751</v>
      </c>
      <c r="G424" s="3">
        <f t="shared" si="138"/>
        <v>53.158498786742655</v>
      </c>
      <c r="H424" s="3">
        <f t="shared" si="139"/>
        <v>52.949174136558206</v>
      </c>
      <c r="I424" s="3">
        <f t="shared" si="140"/>
        <v>52.741238056385399</v>
      </c>
      <c r="J424" s="3">
        <f t="shared" si="141"/>
        <v>52.558775593683556</v>
      </c>
      <c r="K424" s="3">
        <f t="shared" si="142"/>
        <v>52.387717297752666</v>
      </c>
      <c r="L424" s="3">
        <f t="shared" si="143"/>
        <v>52.232327535194074</v>
      </c>
      <c r="M424" s="3">
        <f t="shared" si="144"/>
        <v>52.098688391733667</v>
      </c>
      <c r="N424" s="3">
        <f t="shared" si="145"/>
        <v>51.99547356215934</v>
      </c>
      <c r="O424" s="3">
        <f t="shared" si="146"/>
        <v>51.935051322609503</v>
      </c>
      <c r="P424">
        <f t="shared" si="150"/>
        <v>52.542616522318383</v>
      </c>
      <c r="Q424" s="3">
        <f t="shared" si="151"/>
        <v>21.619000891311437</v>
      </c>
      <c r="R424" s="3">
        <f t="shared" si="151"/>
        <v>21.329955008491417</v>
      </c>
      <c r="S424" s="3">
        <f t="shared" si="156"/>
        <v>21.014207188722491</v>
      </c>
      <c r="T424" s="3">
        <f t="shared" si="153"/>
        <v>20.676521777569416</v>
      </c>
      <c r="U424" s="3">
        <f t="shared" si="154"/>
        <v>20.317498399946285</v>
      </c>
      <c r="V424" s="3">
        <f t="shared" si="155"/>
        <v>19.93658304084823</v>
      </c>
      <c r="W424" s="3"/>
      <c r="X424" s="3"/>
      <c r="Y424" s="3"/>
      <c r="Z424" s="3"/>
    </row>
    <row r="425" spans="1:26" x14ac:dyDescent="0.25">
      <c r="A425" s="1">
        <f t="shared" si="137"/>
        <v>6.6921296296296451E-2</v>
      </c>
      <c r="B425">
        <f t="shared" si="136"/>
        <v>18</v>
      </c>
      <c r="C425">
        <f t="shared" si="152"/>
        <v>0</v>
      </c>
      <c r="D425">
        <f t="shared" si="147"/>
        <v>12</v>
      </c>
      <c r="E425">
        <f t="shared" si="148"/>
        <v>63.935051322609503</v>
      </c>
      <c r="F425" s="3">
        <f t="shared" si="149"/>
        <v>53.15755240937105</v>
      </c>
      <c r="G425" s="3">
        <f t="shared" si="138"/>
        <v>52.948235467439773</v>
      </c>
      <c r="H425" s="3">
        <f t="shared" si="139"/>
        <v>52.740306314923217</v>
      </c>
      <c r="I425" s="3">
        <f t="shared" si="140"/>
        <v>52.533756475284896</v>
      </c>
      <c r="J425" s="3">
        <f t="shared" si="141"/>
        <v>52.352510429001065</v>
      </c>
      <c r="K425" s="3">
        <f t="shared" si="142"/>
        <v>52.182592521709715</v>
      </c>
      <c r="L425" s="3">
        <f t="shared" si="143"/>
        <v>52.028238690901517</v>
      </c>
      <c r="M425" s="3">
        <f t="shared" si="144"/>
        <v>51.895490475064179</v>
      </c>
      <c r="N425" s="3">
        <f t="shared" si="145"/>
        <v>51.792963744353678</v>
      </c>
      <c r="O425" s="3">
        <f t="shared" si="146"/>
        <v>51.732944319734173</v>
      </c>
      <c r="P425">
        <f t="shared" si="150"/>
        <v>52.336459084778326</v>
      </c>
      <c r="Q425" s="3">
        <f t="shared" si="151"/>
        <v>21.616224559305731</v>
      </c>
      <c r="R425" s="3">
        <f t="shared" si="151"/>
        <v>21.328085872904992</v>
      </c>
      <c r="S425" s="3">
        <f t="shared" si="156"/>
        <v>21.0126715573256</v>
      </c>
      <c r="T425" s="3">
        <f t="shared" si="153"/>
        <v>20.675028119916512</v>
      </c>
      <c r="U425" s="3">
        <f t="shared" si="154"/>
        <v>20.315965961243041</v>
      </c>
      <c r="V425" s="3">
        <f t="shared" si="155"/>
        <v>19.935021309533482</v>
      </c>
      <c r="W425" s="3"/>
      <c r="X425" s="3"/>
      <c r="Y425" s="3"/>
      <c r="Z425" s="3"/>
    </row>
    <row r="426" spans="1:26" x14ac:dyDescent="0.25">
      <c r="A426" s="1">
        <f t="shared" si="137"/>
        <v>6.7083333333333495E-2</v>
      </c>
      <c r="B426">
        <f t="shared" si="136"/>
        <v>18</v>
      </c>
      <c r="C426">
        <f t="shared" si="152"/>
        <v>0</v>
      </c>
      <c r="D426">
        <f t="shared" si="147"/>
        <v>12</v>
      </c>
      <c r="E426">
        <f t="shared" si="148"/>
        <v>63.732944319734173</v>
      </c>
      <c r="F426" s="3">
        <f t="shared" si="149"/>
        <v>52.947276890370603</v>
      </c>
      <c r="G426" s="3">
        <f t="shared" si="138"/>
        <v>52.739355394718871</v>
      </c>
      <c r="H426" s="3">
        <f t="shared" si="139"/>
        <v>52.532812436552426</v>
      </c>
      <c r="I426" s="3">
        <f t="shared" si="140"/>
        <v>52.327639595845028</v>
      </c>
      <c r="J426" s="3">
        <f t="shared" si="141"/>
        <v>52.147601856536419</v>
      </c>
      <c r="K426" s="3">
        <f t="shared" si="142"/>
        <v>51.978816735293677</v>
      </c>
      <c r="L426" s="3">
        <f t="shared" si="143"/>
        <v>51.825491930024207</v>
      </c>
      <c r="M426" s="3">
        <f t="shared" si="144"/>
        <v>51.69362870229245</v>
      </c>
      <c r="N426" s="3">
        <f t="shared" si="145"/>
        <v>51.591785483120013</v>
      </c>
      <c r="O426" s="3">
        <f t="shared" si="146"/>
        <v>51.532166187997973</v>
      </c>
      <c r="P426">
        <f t="shared" si="150"/>
        <v>52.131657521275166</v>
      </c>
      <c r="Q426" s="3">
        <f t="shared" si="151"/>
        <v>21.613396919134964</v>
      </c>
      <c r="R426" s="3">
        <f t="shared" si="151"/>
        <v>21.326176578862487</v>
      </c>
      <c r="S426" s="3">
        <f t="shared" si="156"/>
        <v>21.011115518797521</v>
      </c>
      <c r="T426" s="3">
        <f t="shared" si="153"/>
        <v>20.673528809428007</v>
      </c>
      <c r="U426" s="3">
        <f t="shared" si="154"/>
        <v>20.314434186730516</v>
      </c>
      <c r="V426" s="3">
        <f t="shared" si="155"/>
        <v>19.93346162870154</v>
      </c>
      <c r="W426" s="3"/>
      <c r="X426" s="3"/>
      <c r="Y426" s="3"/>
      <c r="Z426" s="3"/>
    </row>
    <row r="427" spans="1:26" x14ac:dyDescent="0.25">
      <c r="A427" s="1">
        <f t="shared" si="137"/>
        <v>6.7245370370370539E-2</v>
      </c>
      <c r="B427">
        <f t="shared" si="136"/>
        <v>18</v>
      </c>
      <c r="C427">
        <f t="shared" si="152"/>
        <v>0</v>
      </c>
      <c r="D427">
        <f t="shared" si="147"/>
        <v>12</v>
      </c>
      <c r="E427">
        <f t="shared" si="148"/>
        <v>63.532166187997973</v>
      </c>
      <c r="F427" s="3">
        <f t="shared" si="149"/>
        <v>52.738384357229023</v>
      </c>
      <c r="G427" s="3">
        <f t="shared" si="138"/>
        <v>52.531849004881636</v>
      </c>
      <c r="H427" s="3">
        <f t="shared" si="139"/>
        <v>52.326682999769638</v>
      </c>
      <c r="I427" s="3">
        <f t="shared" si="140"/>
        <v>52.122877978000282</v>
      </c>
      <c r="J427" s="3">
        <f t="shared" si="141"/>
        <v>51.944040490287065</v>
      </c>
      <c r="K427" s="3">
        <f t="shared" si="142"/>
        <v>51.776380603185942</v>
      </c>
      <c r="L427" s="3">
        <f t="shared" si="143"/>
        <v>51.62407796328494</v>
      </c>
      <c r="M427" s="3">
        <f t="shared" si="144"/>
        <v>51.493093823738057</v>
      </c>
      <c r="N427" s="3">
        <f t="shared" si="145"/>
        <v>51.391929559360108</v>
      </c>
      <c r="O427" s="3">
        <f t="shared" si="146"/>
        <v>51.332707726205541</v>
      </c>
      <c r="P427">
        <f t="shared" si="150"/>
        <v>51.92820245059422</v>
      </c>
      <c r="Q427" s="3">
        <f t="shared" si="151"/>
        <v>21.610519545655809</v>
      </c>
      <c r="R427" s="3">
        <f t="shared" si="151"/>
        <v>21.324227728477013</v>
      </c>
      <c r="S427" s="3">
        <f t="shared" si="156"/>
        <v>21.009538723346203</v>
      </c>
      <c r="T427" s="3">
        <f t="shared" si="153"/>
        <v>20.672023255495048</v>
      </c>
      <c r="U427" s="3">
        <f t="shared" si="154"/>
        <v>20.31290273125731</v>
      </c>
      <c r="V427" s="3">
        <f t="shared" si="155"/>
        <v>19.931903901311955</v>
      </c>
      <c r="W427" s="3"/>
      <c r="X427" s="3"/>
      <c r="Y427" s="3"/>
      <c r="Z427" s="3"/>
    </row>
    <row r="428" spans="1:26" x14ac:dyDescent="0.25">
      <c r="A428" s="1">
        <f t="shared" si="137"/>
        <v>6.7407407407407582E-2</v>
      </c>
      <c r="B428">
        <f t="shared" si="136"/>
        <v>18</v>
      </c>
      <c r="C428">
        <f t="shared" si="152"/>
        <v>0</v>
      </c>
      <c r="D428">
        <f t="shared" si="147"/>
        <v>12</v>
      </c>
      <c r="E428">
        <f t="shared" si="148"/>
        <v>63.332707726205541</v>
      </c>
      <c r="F428" s="3">
        <f t="shared" si="149"/>
        <v>52.530865258485193</v>
      </c>
      <c r="G428" s="3">
        <f t="shared" si="138"/>
        <v>52.325706808486785</v>
      </c>
      <c r="H428" s="3">
        <f t="shared" si="139"/>
        <v>52.1219085767422</v>
      </c>
      <c r="I428" s="3">
        <f t="shared" si="140"/>
        <v>51.919462255117978</v>
      </c>
      <c r="J428" s="3">
        <f t="shared" si="141"/>
        <v>51.741817017322852</v>
      </c>
      <c r="K428" s="3">
        <f t="shared" si="142"/>
        <v>51.575274862802402</v>
      </c>
      <c r="L428" s="3">
        <f t="shared" si="143"/>
        <v>51.423987573834069</v>
      </c>
      <c r="M428" s="3">
        <f t="shared" si="144"/>
        <v>51.29387666188417</v>
      </c>
      <c r="N428" s="3">
        <f t="shared" si="145"/>
        <v>51.193386825935406</v>
      </c>
      <c r="O428" s="3">
        <f t="shared" si="146"/>
        <v>51.134559805001871</v>
      </c>
      <c r="P428">
        <f t="shared" si="150"/>
        <v>51.72608456456129</v>
      </c>
      <c r="Q428" s="3">
        <f t="shared" si="151"/>
        <v>21.607593939448016</v>
      </c>
      <c r="R428" s="3">
        <f t="shared" si="151"/>
        <v>21.322239925320371</v>
      </c>
      <c r="S428" s="3">
        <f t="shared" si="156"/>
        <v>21.007940870955778</v>
      </c>
      <c r="T428" s="3">
        <f t="shared" si="153"/>
        <v>20.670510901547988</v>
      </c>
      <c r="U428" s="3">
        <f t="shared" si="154"/>
        <v>20.311371249857778</v>
      </c>
      <c r="V428" s="3">
        <f t="shared" si="155"/>
        <v>19.930348012956518</v>
      </c>
      <c r="W428" s="3"/>
      <c r="X428" s="3"/>
      <c r="Y428" s="3"/>
      <c r="Z428" s="3"/>
    </row>
    <row r="429" spans="1:26" x14ac:dyDescent="0.25">
      <c r="A429" s="1">
        <f t="shared" si="137"/>
        <v>6.7569444444444626E-2</v>
      </c>
      <c r="B429">
        <f t="shared" si="136"/>
        <v>18</v>
      </c>
      <c r="C429">
        <f t="shared" si="152"/>
        <v>0</v>
      </c>
      <c r="D429">
        <f t="shared" si="147"/>
        <v>12</v>
      </c>
      <c r="E429">
        <f t="shared" si="148"/>
        <v>63.134559805001871</v>
      </c>
      <c r="F429" s="3">
        <f t="shared" si="149"/>
        <v>52.324710116358268</v>
      </c>
      <c r="G429" s="3">
        <f t="shared" si="138"/>
        <v>52.120919389359848</v>
      </c>
      <c r="H429" s="3">
        <f t="shared" si="139"/>
        <v>51.918479812493565</v>
      </c>
      <c r="I429" s="3">
        <f t="shared" si="140"/>
        <v>51.717383133013506</v>
      </c>
      <c r="J429" s="3">
        <f t="shared" si="141"/>
        <v>51.540922196803677</v>
      </c>
      <c r="K429" s="3">
        <f t="shared" si="142"/>
        <v>51.375490323313365</v>
      </c>
      <c r="L429" s="3">
        <f t="shared" si="143"/>
        <v>51.225211616271487</v>
      </c>
      <c r="M429" s="3">
        <f t="shared" si="144"/>
        <v>51.095968110401252</v>
      </c>
      <c r="N429" s="3">
        <f t="shared" si="145"/>
        <v>50.996148206692148</v>
      </c>
      <c r="O429" s="3">
        <f t="shared" si="146"/>
        <v>50.937713365898169</v>
      </c>
      <c r="P429">
        <f t="shared" si="150"/>
        <v>51.525294627060546</v>
      </c>
      <c r="Q429" s="3">
        <f t="shared" si="151"/>
        <v>21.604621532199065</v>
      </c>
      <c r="R429" s="3">
        <f t="shared" si="151"/>
        <v>21.320213772503784</v>
      </c>
      <c r="S429" s="3">
        <f t="shared" si="156"/>
        <v>21.006321706902753</v>
      </c>
      <c r="T429" s="3">
        <f t="shared" si="153"/>
        <v>20.668991223788218</v>
      </c>
      <c r="U429" s="3">
        <f t="shared" si="154"/>
        <v>20.309839398893004</v>
      </c>
      <c r="V429" s="3">
        <f t="shared" si="155"/>
        <v>19.928793833087994</v>
      </c>
      <c r="W429" s="3"/>
      <c r="X429" s="3"/>
      <c r="Y429" s="3"/>
      <c r="Z429" s="3"/>
    </row>
    <row r="430" spans="1:26" x14ac:dyDescent="0.25">
      <c r="A430" s="1">
        <f t="shared" si="137"/>
        <v>6.773148148148167E-2</v>
      </c>
      <c r="B430">
        <f t="shared" si="136"/>
        <v>18</v>
      </c>
      <c r="C430">
        <f t="shared" si="152"/>
        <v>0</v>
      </c>
      <c r="D430">
        <f t="shared" si="147"/>
        <v>12</v>
      </c>
      <c r="E430">
        <f t="shared" si="148"/>
        <v>62.937713365898169</v>
      </c>
      <c r="F430" s="3">
        <f t="shared" si="149"/>
        <v>52.119909525797198</v>
      </c>
      <c r="G430" s="3">
        <f t="shared" si="138"/>
        <v>51.917477403645435</v>
      </c>
      <c r="H430" s="3">
        <f t="shared" si="139"/>
        <v>51.71638742395826</v>
      </c>
      <c r="I430" s="3">
        <f t="shared" si="140"/>
        <v>51.516631389008069</v>
      </c>
      <c r="J430" s="3">
        <f t="shared" si="141"/>
        <v>51.341346859039639</v>
      </c>
      <c r="K430" s="3">
        <f t="shared" si="142"/>
        <v>51.177017864705931</v>
      </c>
      <c r="L430" s="3">
        <f t="shared" si="143"/>
        <v>51.027741015710994</v>
      </c>
      <c r="M430" s="3">
        <f t="shared" si="144"/>
        <v>50.899359133213231</v>
      </c>
      <c r="N430" s="3">
        <f t="shared" si="145"/>
        <v>50.800204695528855</v>
      </c>
      <c r="O430" s="3">
        <f t="shared" si="146"/>
        <v>50.742159420340165</v>
      </c>
      <c r="P430">
        <f t="shared" si="150"/>
        <v>51.325823473094786</v>
      </c>
      <c r="Q430" s="3">
        <f t="shared" si="151"/>
        <v>21.601603691573946</v>
      </c>
      <c r="R430" s="3">
        <f t="shared" si="151"/>
        <v>21.31814987109038</v>
      </c>
      <c r="S430" s="3">
        <f t="shared" si="156"/>
        <v>21.004681017676809</v>
      </c>
      <c r="T430" s="3">
        <f t="shared" si="153"/>
        <v>20.66746372986357</v>
      </c>
      <c r="U430" s="3">
        <f t="shared" si="154"/>
        <v>20.308306837029317</v>
      </c>
      <c r="V430" s="3">
        <f t="shared" si="155"/>
        <v>19.927241216242731</v>
      </c>
      <c r="W430" s="3"/>
      <c r="X430" s="3"/>
      <c r="Y430" s="3"/>
      <c r="Z430" s="3"/>
    </row>
    <row r="431" spans="1:26" x14ac:dyDescent="0.25">
      <c r="A431" s="1">
        <f t="shared" si="137"/>
        <v>6.7893518518518714E-2</v>
      </c>
      <c r="B431">
        <f t="shared" ref="B431:B494" si="157">B430</f>
        <v>18</v>
      </c>
      <c r="C431">
        <f t="shared" si="152"/>
        <v>0</v>
      </c>
      <c r="D431">
        <f t="shared" si="147"/>
        <v>12</v>
      </c>
      <c r="E431">
        <f t="shared" si="148"/>
        <v>62.742159420340165</v>
      </c>
      <c r="F431" s="3">
        <f t="shared" si="149"/>
        <v>51.916454153569035</v>
      </c>
      <c r="G431" s="3">
        <f t="shared" si="138"/>
        <v>51.715371578898285</v>
      </c>
      <c r="H431" s="3">
        <f t="shared" si="139"/>
        <v>51.515622199075686</v>
      </c>
      <c r="I431" s="3">
        <f t="shared" si="140"/>
        <v>51.317197871025165</v>
      </c>
      <c r="J431" s="3">
        <f t="shared" si="141"/>
        <v>51.143081904589863</v>
      </c>
      <c r="K431" s="3">
        <f t="shared" si="142"/>
        <v>50.979848436885042</v>
      </c>
      <c r="L431" s="3">
        <f t="shared" si="143"/>
        <v>50.831566766883405</v>
      </c>
      <c r="M431" s="3">
        <f t="shared" si="144"/>
        <v>50.704040763602293</v>
      </c>
      <c r="N431" s="3">
        <f t="shared" si="145"/>
        <v>50.60554735550248</v>
      </c>
      <c r="O431" s="3">
        <f t="shared" si="146"/>
        <v>50.547889048815051</v>
      </c>
      <c r="P431">
        <f t="shared" si="150"/>
        <v>51.127662007884638</v>
      </c>
      <c r="Q431" s="3">
        <f t="shared" si="151"/>
        <v>21.598541725629666</v>
      </c>
      <c r="R431" s="3">
        <f t="shared" si="151"/>
        <v>21.31604881878528</v>
      </c>
      <c r="S431" s="3">
        <f t="shared" si="156"/>
        <v>21.003018627268833</v>
      </c>
      <c r="T431" s="3">
        <f t="shared" si="153"/>
        <v>20.6659279575121</v>
      </c>
      <c r="U431" s="3">
        <f t="shared" si="154"/>
        <v>20.306773226072654</v>
      </c>
      <c r="V431" s="3">
        <f t="shared" si="155"/>
        <v>19.925690003246178</v>
      </c>
      <c r="W431" s="3"/>
      <c r="X431" s="3"/>
      <c r="Y431" s="3"/>
      <c r="Z431" s="3"/>
    </row>
    <row r="432" spans="1:26" x14ac:dyDescent="0.25">
      <c r="A432" s="1">
        <f t="shared" si="137"/>
        <v>6.8055555555555758E-2</v>
      </c>
      <c r="B432">
        <f t="shared" si="157"/>
        <v>18</v>
      </c>
      <c r="C432">
        <f t="shared" si="152"/>
        <v>0</v>
      </c>
      <c r="D432">
        <f t="shared" si="147"/>
        <v>12</v>
      </c>
      <c r="E432">
        <f t="shared" si="148"/>
        <v>62.547889048815051</v>
      </c>
      <c r="F432" s="3">
        <f t="shared" si="149"/>
        <v>51.714334737382764</v>
      </c>
      <c r="G432" s="3">
        <f t="shared" si="138"/>
        <v>51.514592713209822</v>
      </c>
      <c r="H432" s="3">
        <f t="shared" si="139"/>
        <v>51.316174995919368</v>
      </c>
      <c r="I432" s="3">
        <f t="shared" si="140"/>
        <v>51.119073496722521</v>
      </c>
      <c r="J432" s="3">
        <f t="shared" si="141"/>
        <v>50.946118303396787</v>
      </c>
      <c r="K432" s="3">
        <f t="shared" si="142"/>
        <v>50.783973058809998</v>
      </c>
      <c r="L432" s="3">
        <f t="shared" si="143"/>
        <v>50.63667993327504</v>
      </c>
      <c r="M432" s="3">
        <f t="shared" si="144"/>
        <v>50.510004103349132</v>
      </c>
      <c r="N432" s="3">
        <f t="shared" si="145"/>
        <v>50.412167317969988</v>
      </c>
      <c r="O432" s="3">
        <f t="shared" si="146"/>
        <v>50.354893399993806</v>
      </c>
      <c r="P432">
        <f t="shared" si="150"/>
        <v>50.930801206002926</v>
      </c>
      <c r="Q432" s="3">
        <f t="shared" si="151"/>
        <v>21.595436886826025</v>
      </c>
      <c r="R432" s="3">
        <f t="shared" si="151"/>
        <v>21.313911208858237</v>
      </c>
      <c r="S432" s="3">
        <f t="shared" si="156"/>
        <v>21.001334393792014</v>
      </c>
      <c r="T432" s="3">
        <f t="shared" si="153"/>
        <v>20.664383473194309</v>
      </c>
      <c r="U432" s="3">
        <f t="shared" si="154"/>
        <v>20.305238231675563</v>
      </c>
      <c r="V432" s="3">
        <f t="shared" si="155"/>
        <v>19.924140022392418</v>
      </c>
      <c r="W432" s="3"/>
      <c r="X432" s="3"/>
      <c r="Y432" s="3"/>
      <c r="Z432" s="3"/>
    </row>
    <row r="433" spans="1:26" x14ac:dyDescent="0.25">
      <c r="A433" s="1">
        <f t="shared" si="137"/>
        <v>6.8217592592592802E-2</v>
      </c>
      <c r="B433">
        <f t="shared" si="157"/>
        <v>18</v>
      </c>
      <c r="C433">
        <f t="shared" si="152"/>
        <v>0</v>
      </c>
      <c r="D433">
        <f t="shared" si="147"/>
        <v>12</v>
      </c>
      <c r="E433">
        <f t="shared" si="148"/>
        <v>62.354893399993806</v>
      </c>
      <c r="F433" s="3">
        <f t="shared" si="149"/>
        <v>51.513542085045714</v>
      </c>
      <c r="G433" s="3">
        <f t="shared" si="138"/>
        <v>51.315131674367258</v>
      </c>
      <c r="H433" s="3">
        <f t="shared" si="139"/>
        <v>51.118036741858738</v>
      </c>
      <c r="I433" s="3">
        <f t="shared" si="140"/>
        <v>50.922249252656535</v>
      </c>
      <c r="J433" s="3">
        <f t="shared" si="141"/>
        <v>50.750447093952971</v>
      </c>
      <c r="K433" s="3">
        <f t="shared" si="142"/>
        <v>50.589382817663427</v>
      </c>
      <c r="L433" s="3">
        <f t="shared" si="143"/>
        <v>50.443071646298705</v>
      </c>
      <c r="M433" s="3">
        <f t="shared" si="144"/>
        <v>50.317240321905636</v>
      </c>
      <c r="N433" s="3">
        <f t="shared" si="145"/>
        <v>50.220055781762355</v>
      </c>
      <c r="O433" s="3">
        <f t="shared" si="146"/>
        <v>50.163163689906014</v>
      </c>
      <c r="P433">
        <f t="shared" si="150"/>
        <v>50.735232110541737</v>
      </c>
      <c r="Q433" s="3">
        <f t="shared" si="151"/>
        <v>21.592290375677493</v>
      </c>
      <c r="R433" s="3">
        <f t="shared" si="151"/>
        <v>21.311737629261348</v>
      </c>
      <c r="S433" s="3">
        <f t="shared" si="156"/>
        <v>20.999628206404811</v>
      </c>
      <c r="T433" s="3">
        <f t="shared" si="153"/>
        <v>20.662829870729837</v>
      </c>
      <c r="U433" s="3">
        <f t="shared" si="154"/>
        <v>20.303701523932055</v>
      </c>
      <c r="V433" s="3">
        <f t="shared" si="155"/>
        <v>19.922591090590625</v>
      </c>
      <c r="W433" s="3"/>
      <c r="X433" s="3"/>
      <c r="Y433" s="3"/>
      <c r="Z433" s="3"/>
    </row>
    <row r="434" spans="1:26" x14ac:dyDescent="0.25">
      <c r="A434" s="1">
        <f t="shared" si="137"/>
        <v>6.8379629629629846E-2</v>
      </c>
      <c r="B434">
        <f t="shared" si="157"/>
        <v>18</v>
      </c>
      <c r="C434">
        <f t="shared" si="152"/>
        <v>0</v>
      </c>
      <c r="D434">
        <f t="shared" si="147"/>
        <v>12</v>
      </c>
      <c r="E434">
        <f t="shared" si="148"/>
        <v>62.163163689906014</v>
      </c>
      <c r="F434" s="3">
        <f t="shared" si="149"/>
        <v>51.314067073649916</v>
      </c>
      <c r="G434" s="3">
        <f t="shared" si="138"/>
        <v>51.116979399042648</v>
      </c>
      <c r="H434" s="3">
        <f t="shared" si="139"/>
        <v>50.921198432750856</v>
      </c>
      <c r="I434" s="3">
        <f t="shared" si="140"/>
        <v>50.726716193476669</v>
      </c>
      <c r="J434" s="3">
        <f t="shared" si="141"/>
        <v>50.556059382497793</v>
      </c>
      <c r="K434" s="3">
        <f t="shared" si="142"/>
        <v>50.396068868050179</v>
      </c>
      <c r="L434" s="3">
        <f t="shared" si="143"/>
        <v>50.250733104494557</v>
      </c>
      <c r="M434" s="3">
        <f t="shared" si="144"/>
        <v>50.12574065559744</v>
      </c>
      <c r="N434" s="3">
        <f t="shared" si="145"/>
        <v>50.029204012388448</v>
      </c>
      <c r="O434" s="3">
        <f t="shared" si="146"/>
        <v>49.972691201144485</v>
      </c>
      <c r="P434">
        <f t="shared" si="150"/>
        <v>50.540945832309298</v>
      </c>
      <c r="Q434" s="3">
        <f t="shared" si="151"/>
        <v>21.589103344085142</v>
      </c>
      <c r="R434" s="3">
        <f t="shared" si="151"/>
        <v>21.30952866191052</v>
      </c>
      <c r="S434" s="3">
        <f t="shared" si="156"/>
        <v>20.997899982507519</v>
      </c>
      <c r="T434" s="3">
        <f t="shared" si="153"/>
        <v>20.66126676995124</v>
      </c>
      <c r="U434" s="3">
        <f t="shared" si="154"/>
        <v>20.302162777873999</v>
      </c>
      <c r="V434" s="3">
        <f t="shared" si="155"/>
        <v>19.921043014472911</v>
      </c>
      <c r="W434" s="3"/>
      <c r="X434" s="3"/>
      <c r="Y434" s="3"/>
      <c r="Z434" s="3"/>
    </row>
    <row r="435" spans="1:26" x14ac:dyDescent="0.25">
      <c r="A435" s="1">
        <f t="shared" si="137"/>
        <v>6.8541666666666889E-2</v>
      </c>
      <c r="B435">
        <f t="shared" si="157"/>
        <v>18</v>
      </c>
      <c r="C435">
        <f t="shared" si="152"/>
        <v>1</v>
      </c>
      <c r="D435">
        <f t="shared" si="147"/>
        <v>12</v>
      </c>
      <c r="E435">
        <f t="shared" si="148"/>
        <v>61.972691201144485</v>
      </c>
      <c r="F435" s="3">
        <f t="shared" si="149"/>
        <v>61.892669954267198</v>
      </c>
      <c r="G435" s="3">
        <f t="shared" si="138"/>
        <v>51.115900648786145</v>
      </c>
      <c r="H435" s="3">
        <f t="shared" si="139"/>
        <v>50.920126892009591</v>
      </c>
      <c r="I435" s="3">
        <f t="shared" si="140"/>
        <v>50.72565113215974</v>
      </c>
      <c r="J435" s="3">
        <f t="shared" si="141"/>
        <v>50.532465441147387</v>
      </c>
      <c r="K435" s="3">
        <f t="shared" si="142"/>
        <v>50.362946342241699</v>
      </c>
      <c r="L435" s="3">
        <f t="shared" si="143"/>
        <v>50.204022431223734</v>
      </c>
      <c r="M435" s="3">
        <f t="shared" si="144"/>
        <v>50.059655572758487</v>
      </c>
      <c r="N435" s="3">
        <f t="shared" si="145"/>
        <v>49.935496406854014</v>
      </c>
      <c r="O435" s="3">
        <f t="shared" si="146"/>
        <v>49.839603341266418</v>
      </c>
      <c r="P435">
        <f t="shared" si="150"/>
        <v>51.558853816271437</v>
      </c>
      <c r="Q435" s="3">
        <f t="shared" si="151"/>
        <v>21.585876898382722</v>
      </c>
      <c r="R435" s="3">
        <f t="shared" si="151"/>
        <v>21.307284882104533</v>
      </c>
      <c r="S435" s="3">
        <f t="shared" si="156"/>
        <v>20.996149665186788</v>
      </c>
      <c r="T435" s="3">
        <f t="shared" si="153"/>
        <v>20.659693815384774</v>
      </c>
      <c r="U435" s="3">
        <f t="shared" si="154"/>
        <v>20.300621673881331</v>
      </c>
      <c r="V435" s="3">
        <f t="shared" si="155"/>
        <v>19.919495591459373</v>
      </c>
      <c r="W435" s="3"/>
      <c r="X435" s="3"/>
      <c r="Y435" s="3"/>
      <c r="Z435" s="3"/>
    </row>
    <row r="436" spans="1:26" x14ac:dyDescent="0.25">
      <c r="A436" s="1">
        <f t="shared" si="137"/>
        <v>6.8703703703703933E-2</v>
      </c>
      <c r="B436">
        <f t="shared" si="157"/>
        <v>18</v>
      </c>
      <c r="C436">
        <f t="shared" si="152"/>
        <v>1</v>
      </c>
      <c r="D436">
        <f t="shared" si="147"/>
        <v>12</v>
      </c>
      <c r="E436">
        <f t="shared" si="148"/>
        <v>61.839603341266418</v>
      </c>
      <c r="F436" s="3">
        <f t="shared" si="149"/>
        <v>61.703445772459396</v>
      </c>
      <c r="G436" s="3">
        <f t="shared" si="138"/>
        <v>61.623958000561288</v>
      </c>
      <c r="H436" s="3">
        <f t="shared" si="139"/>
        <v>50.919033823783444</v>
      </c>
      <c r="I436" s="3">
        <f t="shared" si="140"/>
        <v>50.724565225385405</v>
      </c>
      <c r="J436" s="3">
        <f t="shared" si="141"/>
        <v>50.531385970601221</v>
      </c>
      <c r="K436" s="3">
        <f t="shared" si="142"/>
        <v>50.339488184195616</v>
      </c>
      <c r="L436" s="3">
        <f t="shared" si="143"/>
        <v>50.171099212615964</v>
      </c>
      <c r="M436" s="3">
        <f t="shared" si="144"/>
        <v>50.013234794338118</v>
      </c>
      <c r="N436" s="3">
        <f t="shared" si="145"/>
        <v>49.869830381595975</v>
      </c>
      <c r="O436" s="3">
        <f t="shared" si="146"/>
        <v>49.746498943464196</v>
      </c>
      <c r="P436">
        <f t="shared" si="150"/>
        <v>52.564254030900067</v>
      </c>
      <c r="Q436" s="3">
        <f t="shared" si="151"/>
        <v>21.583295686148507</v>
      </c>
      <c r="R436" s="3">
        <f t="shared" si="151"/>
        <v>21.305006858059762</v>
      </c>
      <c r="S436" s="3">
        <f t="shared" si="156"/>
        <v>20.994377220884889</v>
      </c>
      <c r="T436" s="3">
        <f t="shared" si="153"/>
        <v>20.658110674965673</v>
      </c>
      <c r="U436" s="3">
        <f t="shared" si="154"/>
        <v>20.299077898017035</v>
      </c>
      <c r="V436" s="3">
        <f t="shared" si="155"/>
        <v>19.917948610777298</v>
      </c>
      <c r="W436" s="3"/>
      <c r="X436" s="3"/>
      <c r="Y436" s="3"/>
      <c r="Z436" s="3"/>
    </row>
    <row r="437" spans="1:26" x14ac:dyDescent="0.25">
      <c r="A437" s="1">
        <f t="shared" si="137"/>
        <v>6.8865740740740977E-2</v>
      </c>
      <c r="B437">
        <f t="shared" si="157"/>
        <v>18</v>
      </c>
      <c r="C437">
        <f t="shared" si="152"/>
        <v>1</v>
      </c>
      <c r="D437">
        <f t="shared" si="147"/>
        <v>12</v>
      </c>
      <c r="E437">
        <f t="shared" si="148"/>
        <v>61.746498943464196</v>
      </c>
      <c r="F437" s="3">
        <f t="shared" si="149"/>
        <v>61.571227956898952</v>
      </c>
      <c r="G437" s="3">
        <f t="shared" si="138"/>
        <v>61.435978105217309</v>
      </c>
      <c r="H437" s="3">
        <f t="shared" si="139"/>
        <v>61.357020251798524</v>
      </c>
      <c r="I437" s="3">
        <f t="shared" si="140"/>
        <v>50.723462236199204</v>
      </c>
      <c r="J437" s="3">
        <f t="shared" si="141"/>
        <v>50.530290095123817</v>
      </c>
      <c r="K437" s="3">
        <f t="shared" si="142"/>
        <v>50.338398702038198</v>
      </c>
      <c r="L437" s="3">
        <f t="shared" si="143"/>
        <v>50.147780234208625</v>
      </c>
      <c r="M437" s="3">
        <f t="shared" si="144"/>
        <v>49.980513855772841</v>
      </c>
      <c r="N437" s="3">
        <f t="shared" si="145"/>
        <v>49.823701866950181</v>
      </c>
      <c r="O437" s="3">
        <f t="shared" si="146"/>
        <v>49.681253483626314</v>
      </c>
      <c r="P437">
        <f t="shared" si="150"/>
        <v>53.558962678783395</v>
      </c>
      <c r="Q437" s="3">
        <f t="shared" si="151"/>
        <v>21.581304718860782</v>
      </c>
      <c r="R437" s="3">
        <f t="shared" si="151"/>
        <v>21.302743001423732</v>
      </c>
      <c r="S437" s="3">
        <f t="shared" si="156"/>
        <v>20.992582637272786</v>
      </c>
      <c r="T437" s="3">
        <f t="shared" si="153"/>
        <v>20.656517038793613</v>
      </c>
      <c r="U437" s="3">
        <f t="shared" si="154"/>
        <v>20.297531142296659</v>
      </c>
      <c r="V437" s="3">
        <f t="shared" si="155"/>
        <v>19.916401854432468</v>
      </c>
      <c r="W437" s="3"/>
      <c r="X437" s="3"/>
      <c r="Y437" s="3"/>
      <c r="Z437" s="3"/>
    </row>
    <row r="438" spans="1:26" x14ac:dyDescent="0.25">
      <c r="A438" s="1">
        <f t="shared" si="137"/>
        <v>6.9027777777778021E-2</v>
      </c>
      <c r="B438">
        <f t="shared" si="157"/>
        <v>18</v>
      </c>
      <c r="C438">
        <f t="shared" si="152"/>
        <v>1</v>
      </c>
      <c r="D438">
        <f t="shared" si="147"/>
        <v>12</v>
      </c>
      <c r="E438">
        <f t="shared" si="148"/>
        <v>61.681253483626314</v>
      </c>
      <c r="F438" s="3">
        <f t="shared" si="149"/>
        <v>61.478730981966827</v>
      </c>
      <c r="G438" s="3">
        <f t="shared" si="138"/>
        <v>61.304628468645355</v>
      </c>
      <c r="H438" s="3">
        <f t="shared" si="139"/>
        <v>61.170280282641585</v>
      </c>
      <c r="I438" s="3">
        <f t="shared" si="140"/>
        <v>61.091848814912261</v>
      </c>
      <c r="J438" s="3">
        <f t="shared" si="141"/>
        <v>50.529181186083605</v>
      </c>
      <c r="K438" s="3">
        <f t="shared" si="142"/>
        <v>50.337296859282056</v>
      </c>
      <c r="L438" s="3">
        <f t="shared" si="143"/>
        <v>50.146684742150342</v>
      </c>
      <c r="M438" s="3">
        <f t="shared" si="144"/>
        <v>49.957337064106298</v>
      </c>
      <c r="N438" s="3">
        <f t="shared" si="145"/>
        <v>49.791185794860084</v>
      </c>
      <c r="O438" s="3">
        <f t="shared" si="146"/>
        <v>49.635419219296246</v>
      </c>
      <c r="P438">
        <f t="shared" si="150"/>
        <v>54.544259341394465</v>
      </c>
      <c r="Q438" s="3">
        <f t="shared" si="151"/>
        <v>21.579857302327241</v>
      </c>
      <c r="R438" s="3">
        <f t="shared" si="151"/>
        <v>21.300531096153758</v>
      </c>
      <c r="S438" s="3">
        <f t="shared" si="156"/>
        <v>20.990769270869809</v>
      </c>
      <c r="T438" s="3">
        <f t="shared" si="153"/>
        <v>20.654912617932368</v>
      </c>
      <c r="U438" s="3">
        <f t="shared" si="154"/>
        <v>20.295981104900953</v>
      </c>
      <c r="V438" s="3">
        <f t="shared" si="155"/>
        <v>19.914855098131348</v>
      </c>
      <c r="W438" s="3"/>
      <c r="X438" s="3"/>
      <c r="Y438" s="3"/>
      <c r="Z438" s="3"/>
    </row>
    <row r="439" spans="1:26" x14ac:dyDescent="0.25">
      <c r="A439" s="1">
        <f t="shared" si="137"/>
        <v>6.9189814814815065E-2</v>
      </c>
      <c r="B439">
        <f t="shared" si="157"/>
        <v>18</v>
      </c>
      <c r="C439">
        <f t="shared" si="152"/>
        <v>1</v>
      </c>
      <c r="D439">
        <f t="shared" si="147"/>
        <v>12</v>
      </c>
      <c r="E439">
        <f t="shared" si="148"/>
        <v>61.635419219296246</v>
      </c>
      <c r="F439" s="3">
        <f t="shared" si="149"/>
        <v>61.413910842417643</v>
      </c>
      <c r="G439" s="3">
        <f t="shared" si="138"/>
        <v>61.212738490769219</v>
      </c>
      <c r="H439" s="3">
        <f t="shared" si="139"/>
        <v>61.039796660869889</v>
      </c>
      <c r="I439" s="3">
        <f t="shared" si="140"/>
        <v>60.906344129439475</v>
      </c>
      <c r="J439" s="3">
        <f t="shared" si="141"/>
        <v>60.828435538161685</v>
      </c>
      <c r="K439" s="3">
        <f t="shared" si="142"/>
        <v>50.336185693525223</v>
      </c>
      <c r="L439" s="3">
        <f t="shared" si="143"/>
        <v>50.145580595569015</v>
      </c>
      <c r="M439" s="3">
        <f t="shared" si="144"/>
        <v>49.956239225884843</v>
      </c>
      <c r="N439" s="3">
        <f t="shared" si="145"/>
        <v>49.76815386569443</v>
      </c>
      <c r="O439" s="3">
        <f t="shared" si="146"/>
        <v>49.603110271576526</v>
      </c>
      <c r="P439">
        <f t="shared" si="150"/>
        <v>55.521049531390794</v>
      </c>
      <c r="Q439" s="3">
        <f t="shared" si="151"/>
        <v>21.578913404530056</v>
      </c>
      <c r="R439" s="3">
        <f t="shared" si="151"/>
        <v>21.298400602816024</v>
      </c>
      <c r="S439" s="3">
        <f t="shared" si="156"/>
        <v>20.988942632934066</v>
      </c>
      <c r="T439" s="3">
        <f t="shared" si="153"/>
        <v>20.653297377725789</v>
      </c>
      <c r="U439" s="3">
        <f t="shared" si="154"/>
        <v>20.294427490339281</v>
      </c>
      <c r="V439" s="3">
        <f t="shared" si="155"/>
        <v>19.913308112153608</v>
      </c>
      <c r="W439" s="3"/>
      <c r="X439" s="3"/>
      <c r="Y439" s="3"/>
      <c r="Z439" s="3"/>
    </row>
    <row r="440" spans="1:26" x14ac:dyDescent="0.25">
      <c r="A440" s="1">
        <f t="shared" si="137"/>
        <v>6.9351851851852109E-2</v>
      </c>
      <c r="B440">
        <f t="shared" si="157"/>
        <v>18</v>
      </c>
      <c r="C440">
        <f t="shared" si="152"/>
        <v>1</v>
      </c>
      <c r="D440">
        <f t="shared" si="147"/>
        <v>12</v>
      </c>
      <c r="E440">
        <f t="shared" si="148"/>
        <v>61.603110271576526</v>
      </c>
      <c r="F440" s="3">
        <f t="shared" si="149"/>
        <v>61.368375847197797</v>
      </c>
      <c r="G440" s="3">
        <f t="shared" si="138"/>
        <v>61.148344192831715</v>
      </c>
      <c r="H440" s="3">
        <f t="shared" si="139"/>
        <v>60.948512990194281</v>
      </c>
      <c r="I440" s="3">
        <f t="shared" si="140"/>
        <v>60.776724105827611</v>
      </c>
      <c r="J440" s="3">
        <f t="shared" si="141"/>
        <v>60.64416125794007</v>
      </c>
      <c r="K440" s="3">
        <f t="shared" si="142"/>
        <v>60.566772057270796</v>
      </c>
      <c r="L440" s="3">
        <f t="shared" si="143"/>
        <v>50.144470544931913</v>
      </c>
      <c r="M440" s="3">
        <f t="shared" si="144"/>
        <v>49.95513614762875</v>
      </c>
      <c r="N440" s="3">
        <f t="shared" si="145"/>
        <v>49.767057053742469</v>
      </c>
      <c r="O440" s="3">
        <f t="shared" si="146"/>
        <v>49.580225595953323</v>
      </c>
      <c r="P440">
        <f t="shared" si="150"/>
        <v>56.489977979351877</v>
      </c>
      <c r="Q440" s="3">
        <f t="shared" si="151"/>
        <v>21.578438391707493</v>
      </c>
      <c r="R440" s="3">
        <f t="shared" si="151"/>
        <v>21.296374441044268</v>
      </c>
      <c r="S440" s="3">
        <f t="shared" si="156"/>
        <v>20.987109522961223</v>
      </c>
      <c r="T440" s="3">
        <f t="shared" si="153"/>
        <v>20.651671653473311</v>
      </c>
      <c r="U440" s="3">
        <f t="shared" si="154"/>
        <v>20.292870025983341</v>
      </c>
      <c r="V440" s="3">
        <f t="shared" si="155"/>
        <v>19.911760662174991</v>
      </c>
      <c r="W440" s="3"/>
      <c r="X440" s="3"/>
      <c r="Y440" s="3"/>
      <c r="Z440" s="3"/>
    </row>
    <row r="441" spans="1:26" x14ac:dyDescent="0.25">
      <c r="A441" s="1">
        <f t="shared" si="137"/>
        <v>6.9513888888889153E-2</v>
      </c>
      <c r="B441">
        <f t="shared" si="157"/>
        <v>18</v>
      </c>
      <c r="C441">
        <f t="shared" si="152"/>
        <v>1</v>
      </c>
      <c r="D441">
        <f t="shared" si="147"/>
        <v>12</v>
      </c>
      <c r="E441">
        <f t="shared" si="148"/>
        <v>61.580225595953323</v>
      </c>
      <c r="F441" s="3">
        <f t="shared" si="149"/>
        <v>61.336279125710718</v>
      </c>
      <c r="G441" s="3">
        <f t="shared" si="138"/>
        <v>61.103109597494516</v>
      </c>
      <c r="H441" s="3">
        <f t="shared" si="139"/>
        <v>60.88454482082421</v>
      </c>
      <c r="I441" s="3">
        <f t="shared" si="140"/>
        <v>60.686045826204357</v>
      </c>
      <c r="J441" s="3">
        <f t="shared" si="141"/>
        <v>60.515402201066799</v>
      </c>
      <c r="K441" s="3">
        <f t="shared" si="142"/>
        <v>60.383723105498511</v>
      </c>
      <c r="L441" s="3">
        <f t="shared" si="143"/>
        <v>60.306849832833699</v>
      </c>
      <c r="M441" s="3">
        <f t="shared" si="144"/>
        <v>49.954030330577076</v>
      </c>
      <c r="N441" s="3">
        <f t="shared" si="145"/>
        <v>49.765958162589264</v>
      </c>
      <c r="O441" s="3">
        <f t="shared" si="146"/>
        <v>49.579132929328892</v>
      </c>
      <c r="P441">
        <f t="shared" si="150"/>
        <v>57.45150759321281</v>
      </c>
      <c r="Q441" s="3">
        <f t="shared" si="151"/>
        <v>21.578402042347641</v>
      </c>
      <c r="R441" s="3">
        <f t="shared" si="151"/>
        <v>21.294470373324881</v>
      </c>
      <c r="S441" s="3">
        <f t="shared" si="156"/>
        <v>20.985277416362884</v>
      </c>
      <c r="T441" s="3">
        <f t="shared" si="153"/>
        <v>20.650036190413168</v>
      </c>
      <c r="U441" s="3">
        <f t="shared" si="154"/>
        <v>20.291308484441053</v>
      </c>
      <c r="V441" s="3">
        <f t="shared" si="155"/>
        <v>19.910212511189965</v>
      </c>
      <c r="W441" s="3"/>
      <c r="X441" s="3"/>
      <c r="Y441" s="3"/>
      <c r="Z441" s="3"/>
    </row>
    <row r="442" spans="1:26" x14ac:dyDescent="0.25">
      <c r="A442" s="1">
        <f t="shared" si="137"/>
        <v>6.9675925925926196E-2</v>
      </c>
      <c r="B442">
        <f t="shared" si="157"/>
        <v>18</v>
      </c>
      <c r="C442">
        <f t="shared" si="152"/>
        <v>1</v>
      </c>
      <c r="D442">
        <f t="shared" si="147"/>
        <v>12</v>
      </c>
      <c r="E442">
        <f t="shared" si="148"/>
        <v>61.579132929328892</v>
      </c>
      <c r="F442" s="3">
        <f t="shared" si="149"/>
        <v>61.313546772262605</v>
      </c>
      <c r="G442" s="3">
        <f t="shared" si="138"/>
        <v>61.071226611821622</v>
      </c>
      <c r="H442" s="3">
        <f t="shared" si="139"/>
        <v>60.839611547126857</v>
      </c>
      <c r="I442" s="3">
        <f t="shared" si="140"/>
        <v>60.622503868967691</v>
      </c>
      <c r="J442" s="3">
        <f t="shared" si="141"/>
        <v>60.425328200978633</v>
      </c>
      <c r="K442" s="3">
        <f t="shared" si="142"/>
        <v>60.255822200008659</v>
      </c>
      <c r="L442" s="3">
        <f t="shared" si="143"/>
        <v>60.125020965077496</v>
      </c>
      <c r="M442" s="3">
        <f t="shared" si="144"/>
        <v>60.048660180897116</v>
      </c>
      <c r="N442" s="3">
        <f t="shared" si="145"/>
        <v>49.764859475322204</v>
      </c>
      <c r="O442" s="3">
        <f t="shared" si="146"/>
        <v>49.578041121787642</v>
      </c>
      <c r="P442">
        <f t="shared" si="150"/>
        <v>58.404462094425057</v>
      </c>
      <c r="Q442" s="3">
        <f t="shared" si="151"/>
        <v>21.578777772197988</v>
      </c>
      <c r="R442" s="3">
        <f t="shared" si="151"/>
        <v>21.292702083169136</v>
      </c>
      <c r="S442" s="3">
        <f t="shared" si="156"/>
        <v>20.983454037533743</v>
      </c>
      <c r="T442" s="3">
        <f t="shared" si="153"/>
        <v>20.648392136811601</v>
      </c>
      <c r="U442" s="3">
        <f t="shared" si="154"/>
        <v>20.289742705731523</v>
      </c>
      <c r="V442" s="3">
        <f t="shared" si="155"/>
        <v>19.908663422865928</v>
      </c>
      <c r="W442" s="3"/>
      <c r="X442" s="3"/>
      <c r="Y442" s="3"/>
      <c r="Z442" s="3"/>
    </row>
    <row r="443" spans="1:26" x14ac:dyDescent="0.25">
      <c r="A443" s="1">
        <f t="shared" si="137"/>
        <v>6.983796296296324E-2</v>
      </c>
      <c r="B443">
        <f t="shared" si="157"/>
        <v>18</v>
      </c>
      <c r="C443">
        <f t="shared" si="152"/>
        <v>1</v>
      </c>
      <c r="D443">
        <f t="shared" si="147"/>
        <v>12</v>
      </c>
      <c r="E443">
        <f t="shared" si="148"/>
        <v>61.578041121787642</v>
      </c>
      <c r="F443" s="3">
        <f t="shared" si="149"/>
        <v>61.31246389494801</v>
      </c>
      <c r="G443" s="3">
        <f t="shared" si="138"/>
        <v>61.048648312262159</v>
      </c>
      <c r="H443" s="3">
        <f t="shared" si="139"/>
        <v>60.807943619557456</v>
      </c>
      <c r="I443" s="3">
        <f t="shared" si="140"/>
        <v>60.577872655293987</v>
      </c>
      <c r="J443" s="3">
        <f t="shared" si="141"/>
        <v>60.362212361655885</v>
      </c>
      <c r="K443" s="3">
        <f t="shared" si="142"/>
        <v>60.166351198120083</v>
      </c>
      <c r="L443" s="3">
        <f t="shared" si="143"/>
        <v>59.997975237156574</v>
      </c>
      <c r="M443" s="3">
        <f t="shared" si="144"/>
        <v>59.868046010458286</v>
      </c>
      <c r="N443" s="3">
        <f t="shared" si="145"/>
        <v>59.792194298172447</v>
      </c>
      <c r="O443" s="3">
        <f t="shared" si="146"/>
        <v>49.576952263968032</v>
      </c>
      <c r="P443">
        <f t="shared" si="150"/>
        <v>59.351065985159288</v>
      </c>
      <c r="Q443" s="3">
        <f t="shared" si="151"/>
        <v>21.579541166728514</v>
      </c>
      <c r="R443" s="3">
        <f t="shared" si="151"/>
        <v>21.291080018206678</v>
      </c>
      <c r="S443" s="3">
        <f t="shared" si="156"/>
        <v>20.98164706767767</v>
      </c>
      <c r="T443" s="3">
        <f t="shared" si="153"/>
        <v>20.646741009686547</v>
      </c>
      <c r="U443" s="3">
        <f t="shared" si="154"/>
        <v>20.288172616106536</v>
      </c>
      <c r="V443" s="3">
        <f t="shared" si="155"/>
        <v>19.907113166214906</v>
      </c>
      <c r="W443" s="3"/>
      <c r="X443" s="3"/>
      <c r="Y443" s="3"/>
      <c r="Z443" s="3"/>
    </row>
    <row r="444" spans="1:26" x14ac:dyDescent="0.25">
      <c r="A444" s="1">
        <f t="shared" si="137"/>
        <v>7.0000000000000284E-2</v>
      </c>
      <c r="B444">
        <f t="shared" si="157"/>
        <v>18</v>
      </c>
      <c r="C444">
        <f t="shared" si="152"/>
        <v>1</v>
      </c>
      <c r="D444">
        <f t="shared" si="147"/>
        <v>12</v>
      </c>
      <c r="E444">
        <f t="shared" si="148"/>
        <v>61.576952263968032</v>
      </c>
      <c r="F444" s="3">
        <f t="shared" si="149"/>
        <v>61.311384455420573</v>
      </c>
      <c r="G444" s="3">
        <f t="shared" si="138"/>
        <v>61.047577743426537</v>
      </c>
      <c r="H444" s="3">
        <f t="shared" si="139"/>
        <v>60.785520931291927</v>
      </c>
      <c r="I444" s="3">
        <f t="shared" si="140"/>
        <v>60.546420936538588</v>
      </c>
      <c r="J444" s="3">
        <f t="shared" si="141"/>
        <v>60.317883778703539</v>
      </c>
      <c r="K444" s="3">
        <f t="shared" si="142"/>
        <v>60.103661220356358</v>
      </c>
      <c r="L444" s="3">
        <f t="shared" si="143"/>
        <v>59.909105797910797</v>
      </c>
      <c r="M444" s="3">
        <f t="shared" si="144"/>
        <v>59.741852343353706</v>
      </c>
      <c r="N444" s="3">
        <f t="shared" si="145"/>
        <v>59.61278931150008</v>
      </c>
      <c r="O444" s="3">
        <f t="shared" si="146"/>
        <v>59.537443277296141</v>
      </c>
      <c r="P444">
        <f t="shared" si="150"/>
        <v>60.29136397957982</v>
      </c>
      <c r="Q444" s="3">
        <f t="shared" si="151"/>
        <v>21.580671521310133</v>
      </c>
      <c r="R444" s="3">
        <f t="shared" si="151"/>
        <v>21.289611992066177</v>
      </c>
      <c r="S444" s="3">
        <f t="shared" si="156"/>
        <v>20.979863950155323</v>
      </c>
      <c r="T444" s="3">
        <f t="shared" si="153"/>
        <v>20.645084646195325</v>
      </c>
      <c r="U444" s="3">
        <f t="shared" si="154"/>
        <v>20.286598242164722</v>
      </c>
      <c r="V444" s="3">
        <f t="shared" si="155"/>
        <v>19.905561521255706</v>
      </c>
      <c r="W444" s="3"/>
      <c r="X444" s="3"/>
      <c r="Y444" s="3"/>
      <c r="Z444" s="3"/>
    </row>
    <row r="445" spans="1:26" x14ac:dyDescent="0.25">
      <c r="A445" s="1">
        <f t="shared" si="137"/>
        <v>7.0162037037037328E-2</v>
      </c>
      <c r="B445">
        <f t="shared" si="157"/>
        <v>18</v>
      </c>
      <c r="C445">
        <f t="shared" si="152"/>
        <v>0</v>
      </c>
      <c r="D445">
        <f t="shared" si="147"/>
        <v>12</v>
      </c>
      <c r="E445">
        <f t="shared" si="148"/>
        <v>71.537443277296148</v>
      </c>
      <c r="F445" s="3">
        <f t="shared" si="149"/>
        <v>61.046513035859824</v>
      </c>
      <c r="G445" s="3">
        <f t="shared" si="138"/>
        <v>60.784465035279084</v>
      </c>
      <c r="H445" s="3">
        <f t="shared" si="139"/>
        <v>60.524155268558701</v>
      </c>
      <c r="I445" s="3">
        <f t="shared" si="140"/>
        <v>60.286649273770387</v>
      </c>
      <c r="J445" s="3">
        <f t="shared" si="141"/>
        <v>60.05963569698757</v>
      </c>
      <c r="K445" s="3">
        <f t="shared" si="142"/>
        <v>59.846841289029371</v>
      </c>
      <c r="L445" s="3">
        <f t="shared" si="143"/>
        <v>59.653582902733447</v>
      </c>
      <c r="M445" s="3">
        <f t="shared" si="144"/>
        <v>59.487444471206736</v>
      </c>
      <c r="N445" s="3">
        <f t="shared" si="145"/>
        <v>59.359241859565472</v>
      </c>
      <c r="O445" s="3">
        <f t="shared" si="146"/>
        <v>59.284398132256221</v>
      </c>
      <c r="P445">
        <f t="shared" si="150"/>
        <v>60.033292696524676</v>
      </c>
      <c r="Q445" s="3">
        <f t="shared" si="151"/>
        <v>21.582150164521757</v>
      </c>
      <c r="R445" s="3">
        <f t="shared" si="151"/>
        <v>21.288303796179495</v>
      </c>
      <c r="S445" s="3">
        <f t="shared" si="156"/>
        <v>20.978111761811885</v>
      </c>
      <c r="T445" s="3">
        <f t="shared" si="153"/>
        <v>20.643425149190382</v>
      </c>
      <c r="U445" s="3">
        <f t="shared" si="154"/>
        <v>20.285019719983232</v>
      </c>
      <c r="V445" s="3">
        <f t="shared" si="155"/>
        <v>19.904008285267725</v>
      </c>
      <c r="W445" s="3"/>
      <c r="X445" s="3"/>
      <c r="Y445" s="3"/>
      <c r="Z445" s="3"/>
    </row>
    <row r="446" spans="1:26" x14ac:dyDescent="0.25">
      <c r="A446" s="1">
        <f t="shared" si="137"/>
        <v>7.0324074074074372E-2</v>
      </c>
      <c r="B446">
        <f t="shared" si="157"/>
        <v>18</v>
      </c>
      <c r="C446">
        <f t="shared" si="152"/>
        <v>0</v>
      </c>
      <c r="D446">
        <f t="shared" si="147"/>
        <v>12</v>
      </c>
      <c r="E446">
        <f t="shared" si="148"/>
        <v>71.284398132256229</v>
      </c>
      <c r="F446" s="3">
        <f t="shared" si="149"/>
        <v>60.783417283384225</v>
      </c>
      <c r="G446" s="3">
        <f t="shared" si="138"/>
        <v>60.523116269474023</v>
      </c>
      <c r="H446" s="3">
        <f t="shared" si="139"/>
        <v>60.264541901198442</v>
      </c>
      <c r="I446" s="3">
        <f t="shared" si="140"/>
        <v>60.028619279708721</v>
      </c>
      <c r="J446" s="3">
        <f t="shared" si="141"/>
        <v>59.803119126771122</v>
      </c>
      <c r="K446" s="3">
        <f t="shared" si="142"/>
        <v>59.591743348199309</v>
      </c>
      <c r="L446" s="3">
        <f t="shared" si="143"/>
        <v>59.399773351145356</v>
      </c>
      <c r="M446" s="3">
        <f t="shared" si="144"/>
        <v>59.23474250916216</v>
      </c>
      <c r="N446" s="3">
        <f t="shared" si="145"/>
        <v>59.107394581598506</v>
      </c>
      <c r="O446" s="3">
        <f t="shared" si="146"/>
        <v>59.033049812471312</v>
      </c>
      <c r="P446">
        <f t="shared" si="150"/>
        <v>59.776951746311319</v>
      </c>
      <c r="Q446" s="3">
        <f t="shared" si="151"/>
        <v>21.583287208876833</v>
      </c>
      <c r="R446" s="3">
        <f t="shared" si="151"/>
        <v>21.287159599557722</v>
      </c>
      <c r="S446" s="3">
        <f t="shared" si="156"/>
        <v>20.976397141334111</v>
      </c>
      <c r="T446" s="3">
        <f t="shared" si="153"/>
        <v>20.641764832029388</v>
      </c>
      <c r="U446" s="3">
        <f t="shared" si="154"/>
        <v>20.283437299597647</v>
      </c>
      <c r="V446" s="3">
        <f t="shared" si="155"/>
        <v>19.902453279246199</v>
      </c>
      <c r="W446" s="3"/>
      <c r="X446" s="3"/>
      <c r="Y446" s="3"/>
      <c r="Z446" s="3"/>
    </row>
    <row r="447" spans="1:26" x14ac:dyDescent="0.25">
      <c r="A447" s="1">
        <f t="shared" si="137"/>
        <v>7.0486111111111416E-2</v>
      </c>
      <c r="B447">
        <f t="shared" si="157"/>
        <v>18</v>
      </c>
      <c r="C447">
        <f t="shared" si="152"/>
        <v>0</v>
      </c>
      <c r="D447">
        <f t="shared" si="147"/>
        <v>12</v>
      </c>
      <c r="E447">
        <f t="shared" si="148"/>
        <v>71.033049812471319</v>
      </c>
      <c r="F447" s="3">
        <f t="shared" si="149"/>
        <v>60.522083082887498</v>
      </c>
      <c r="G447" s="3">
        <f t="shared" si="138"/>
        <v>60.263517409070033</v>
      </c>
      <c r="H447" s="3">
        <f t="shared" si="139"/>
        <v>60.006666869916288</v>
      </c>
      <c r="I447" s="3">
        <f t="shared" si="140"/>
        <v>59.772317065903167</v>
      </c>
      <c r="J447" s="3">
        <f t="shared" si="141"/>
        <v>59.548320247318486</v>
      </c>
      <c r="K447" s="3">
        <f t="shared" si="142"/>
        <v>59.338353640603813</v>
      </c>
      <c r="L447" s="3">
        <f t="shared" si="143"/>
        <v>59.14766344353022</v>
      </c>
      <c r="M447" s="3">
        <f t="shared" si="144"/>
        <v>58.983732807160244</v>
      </c>
      <c r="N447" s="3">
        <f t="shared" si="145"/>
        <v>58.857233865780351</v>
      </c>
      <c r="O447" s="3">
        <f t="shared" si="146"/>
        <v>58.783384728447338</v>
      </c>
      <c r="P447">
        <f t="shared" si="150"/>
        <v>59.522327316061748</v>
      </c>
      <c r="Q447" s="3">
        <f t="shared" si="151"/>
        <v>21.584119215882723</v>
      </c>
      <c r="R447" s="3">
        <f t="shared" si="151"/>
        <v>21.286135160134407</v>
      </c>
      <c r="S447" s="3">
        <f t="shared" si="156"/>
        <v>20.974726251758433</v>
      </c>
      <c r="T447" s="3">
        <f t="shared" si="153"/>
        <v>20.640106166410497</v>
      </c>
      <c r="U447" s="3">
        <f t="shared" si="154"/>
        <v>20.281851345443268</v>
      </c>
      <c r="V447" s="3">
        <f t="shared" si="155"/>
        <v>19.900896354219189</v>
      </c>
      <c r="W447" s="3"/>
      <c r="X447" s="3"/>
      <c r="Y447" s="3"/>
      <c r="Z447" s="3"/>
    </row>
    <row r="448" spans="1:26" x14ac:dyDescent="0.25">
      <c r="A448" s="1">
        <f t="shared" si="137"/>
        <v>7.064814814814846E-2</v>
      </c>
      <c r="B448">
        <f t="shared" si="157"/>
        <v>18</v>
      </c>
      <c r="C448">
        <f t="shared" si="152"/>
        <v>0</v>
      </c>
      <c r="D448">
        <f t="shared" si="147"/>
        <v>12</v>
      </c>
      <c r="E448">
        <f t="shared" si="148"/>
        <v>70.783384728447345</v>
      </c>
      <c r="F448" s="3">
        <f t="shared" si="149"/>
        <v>60.262496657107455</v>
      </c>
      <c r="G448" s="3">
        <f t="shared" si="138"/>
        <v>60.005654754448777</v>
      </c>
      <c r="H448" s="3">
        <f t="shared" si="139"/>
        <v>59.75051655222272</v>
      </c>
      <c r="I448" s="3">
        <f t="shared" si="140"/>
        <v>59.51772908023635</v>
      </c>
      <c r="J448" s="3">
        <f t="shared" si="141"/>
        <v>59.295225573775568</v>
      </c>
      <c r="K448" s="3">
        <f t="shared" si="142"/>
        <v>59.086658744438992</v>
      </c>
      <c r="L448" s="3">
        <f t="shared" si="143"/>
        <v>58.897239815345891</v>
      </c>
      <c r="M448" s="3">
        <f t="shared" si="144"/>
        <v>58.734402049885048</v>
      </c>
      <c r="N448" s="3">
        <f t="shared" si="145"/>
        <v>58.608746434781025</v>
      </c>
      <c r="O448" s="3">
        <f t="shared" si="146"/>
        <v>58.535389625030227</v>
      </c>
      <c r="P448">
        <f t="shared" si="150"/>
        <v>59.269405928727203</v>
      </c>
      <c r="Q448" s="3">
        <f t="shared" si="151"/>
        <v>21.584677062359475</v>
      </c>
      <c r="R448" s="3">
        <f t="shared" si="151"/>
        <v>21.285195420450471</v>
      </c>
      <c r="S448" s="3">
        <f t="shared" si="156"/>
        <v>20.973101469370395</v>
      </c>
      <c r="T448" s="3">
        <f t="shared" si="153"/>
        <v>20.638451734917147</v>
      </c>
      <c r="U448" s="3">
        <f t="shared" si="154"/>
        <v>20.28026233352529</v>
      </c>
      <c r="V448" s="3">
        <f t="shared" si="155"/>
        <v>19.899337397153261</v>
      </c>
      <c r="W448" s="3"/>
      <c r="X448" s="3"/>
      <c r="Y448" s="3"/>
      <c r="Z448" s="3"/>
    </row>
    <row r="449" spans="1:26" x14ac:dyDescent="0.25">
      <c r="A449" s="1">
        <f t="shared" si="137"/>
        <v>7.0810185185185504E-2</v>
      </c>
      <c r="B449">
        <f t="shared" si="157"/>
        <v>18</v>
      </c>
      <c r="C449">
        <f t="shared" si="152"/>
        <v>0</v>
      </c>
      <c r="D449">
        <f t="shared" si="147"/>
        <v>12</v>
      </c>
      <c r="E449">
        <f t="shared" si="148"/>
        <v>70.535389625030234</v>
      </c>
      <c r="F449" s="3">
        <f t="shared" si="149"/>
        <v>60.004644526475793</v>
      </c>
      <c r="G449" s="3">
        <f t="shared" si="138"/>
        <v>59.749514903168169</v>
      </c>
      <c r="H449" s="3">
        <f t="shared" si="139"/>
        <v>59.496077622290287</v>
      </c>
      <c r="I449" s="3">
        <f t="shared" si="140"/>
        <v>59.264842066783828</v>
      </c>
      <c r="J449" s="3">
        <f t="shared" si="141"/>
        <v>59.04382191703278</v>
      </c>
      <c r="K449" s="3">
        <f t="shared" si="142"/>
        <v>58.836645533225116</v>
      </c>
      <c r="L449" s="3">
        <f t="shared" si="143"/>
        <v>58.648489396992638</v>
      </c>
      <c r="M449" s="3">
        <f t="shared" si="144"/>
        <v>58.486737216634864</v>
      </c>
      <c r="N449" s="3">
        <f t="shared" si="145"/>
        <v>58.361919305631538</v>
      </c>
      <c r="O449" s="3">
        <f t="shared" si="146"/>
        <v>58.289051541279079</v>
      </c>
      <c r="P449">
        <f t="shared" si="150"/>
        <v>59.018174402951409</v>
      </c>
      <c r="Q449" s="3">
        <f t="shared" si="151"/>
        <v>21.584986984689117</v>
      </c>
      <c r="R449" s="3">
        <f t="shared" si="151"/>
        <v>21.284312558808494</v>
      </c>
      <c r="S449" s="3">
        <f t="shared" si="156"/>
        <v>20.971522564534272</v>
      </c>
      <c r="T449" s="3">
        <f t="shared" si="153"/>
        <v>20.636803958231443</v>
      </c>
      <c r="U449" s="3">
        <f t="shared" si="154"/>
        <v>20.278670846076679</v>
      </c>
      <c r="V449" s="3">
        <f t="shared" si="155"/>
        <v>19.897776336247691</v>
      </c>
      <c r="W449" s="3"/>
      <c r="X449" s="3"/>
      <c r="Y449" s="3"/>
      <c r="Z449" s="3"/>
    </row>
    <row r="450" spans="1:26" x14ac:dyDescent="0.25">
      <c r="A450" s="1">
        <f t="shared" si="137"/>
        <v>7.0972222222222547E-2</v>
      </c>
      <c r="B450">
        <f t="shared" si="157"/>
        <v>18</v>
      </c>
      <c r="C450">
        <f t="shared" si="152"/>
        <v>0</v>
      </c>
      <c r="D450">
        <f t="shared" si="147"/>
        <v>12</v>
      </c>
      <c r="E450">
        <f t="shared" si="148"/>
        <v>70.289051541279079</v>
      </c>
      <c r="F450" s="3">
        <f t="shared" si="149"/>
        <v>59.748513476197203</v>
      </c>
      <c r="G450" s="3">
        <f t="shared" si="138"/>
        <v>59.495084717044968</v>
      </c>
      <c r="H450" s="3">
        <f t="shared" si="139"/>
        <v>59.243337018039604</v>
      </c>
      <c r="I450" s="3">
        <f t="shared" si="140"/>
        <v>59.01364303290319</v>
      </c>
      <c r="J450" s="3">
        <f t="shared" si="141"/>
        <v>58.794096350817142</v>
      </c>
      <c r="K450" s="3">
        <f t="shared" si="142"/>
        <v>58.588301142901535</v>
      </c>
      <c r="L450" s="3">
        <f t="shared" si="143"/>
        <v>58.401399380910604</v>
      </c>
      <c r="M450" s="3">
        <f t="shared" si="144"/>
        <v>58.240725548421885</v>
      </c>
      <c r="N450" s="3">
        <f t="shared" si="145"/>
        <v>58.116739756825247</v>
      </c>
      <c r="O450" s="3">
        <f t="shared" si="146"/>
        <v>58.044357777568472</v>
      </c>
      <c r="P450">
        <f t="shared" si="150"/>
        <v>58.768619820162982</v>
      </c>
      <c r="Q450" s="3">
        <f t="shared" si="151"/>
        <v>21.58507141293617</v>
      </c>
      <c r="R450" s="3">
        <f t="shared" si="151"/>
        <v>21.283464469020942</v>
      </c>
      <c r="S450" s="3">
        <f t="shared" si="156"/>
        <v>20.969987561692271</v>
      </c>
      <c r="T450" s="3">
        <f t="shared" si="153"/>
        <v>20.635164942821806</v>
      </c>
      <c r="U450" s="3">
        <f t="shared" si="154"/>
        <v>20.277077548239482</v>
      </c>
      <c r="V450" s="3">
        <f t="shared" si="155"/>
        <v>19.896213145484108</v>
      </c>
      <c r="W450" s="3"/>
      <c r="X450" s="3"/>
      <c r="Y450" s="3"/>
      <c r="Z450" s="3"/>
    </row>
    <row r="451" spans="1:26" x14ac:dyDescent="0.25">
      <c r="A451" s="1">
        <f t="shared" si="137"/>
        <v>7.1134259259259591E-2</v>
      </c>
      <c r="B451">
        <f t="shared" si="157"/>
        <v>18</v>
      </c>
      <c r="C451">
        <f t="shared" si="152"/>
        <v>0</v>
      </c>
      <c r="D451">
        <f t="shared" si="147"/>
        <v>12</v>
      </c>
      <c r="E451">
        <f t="shared" si="148"/>
        <v>70.044357777568479</v>
      </c>
      <c r="F451" s="3">
        <f t="shared" si="149"/>
        <v>59.494090529108789</v>
      </c>
      <c r="G451" s="3">
        <f t="shared" si="138"/>
        <v>59.242351295017563</v>
      </c>
      <c r="H451" s="3">
        <f t="shared" si="139"/>
        <v>58.992281914005574</v>
      </c>
      <c r="I451" s="3">
        <f t="shared" si="140"/>
        <v>58.764119222103396</v>
      </c>
      <c r="J451" s="3">
        <f t="shared" si="141"/>
        <v>58.546036184564592</v>
      </c>
      <c r="K451" s="3">
        <f t="shared" si="142"/>
        <v>58.341612944701758</v>
      </c>
      <c r="L451" s="3">
        <f t="shared" si="143"/>
        <v>58.155957194457429</v>
      </c>
      <c r="M451" s="3">
        <f t="shared" si="144"/>
        <v>57.996354520851973</v>
      </c>
      <c r="N451" s="3">
        <f t="shared" si="145"/>
        <v>57.87319530119931</v>
      </c>
      <c r="O451" s="3">
        <f t="shared" si="146"/>
        <v>57.801295868470916</v>
      </c>
      <c r="P451">
        <f t="shared" si="150"/>
        <v>58.52072949744813</v>
      </c>
      <c r="Q451" s="3">
        <f t="shared" si="151"/>
        <v>21.584949639672637</v>
      </c>
      <c r="R451" s="3">
        <f t="shared" si="151"/>
        <v>21.282633571582</v>
      </c>
      <c r="S451" s="3">
        <f t="shared" si="156"/>
        <v>20.968493361884345</v>
      </c>
      <c r="T451" s="3">
        <f t="shared" si="153"/>
        <v>20.633536408521977</v>
      </c>
      <c r="U451" s="3">
        <f t="shared" si="154"/>
        <v>20.27548315766737</v>
      </c>
      <c r="V451" s="3">
        <f t="shared" si="155"/>
        <v>19.894647847225372</v>
      </c>
      <c r="W451" s="3"/>
      <c r="X451" s="3"/>
      <c r="Y451" s="3"/>
      <c r="Z451" s="3"/>
    </row>
    <row r="452" spans="1:26" x14ac:dyDescent="0.25">
      <c r="A452" s="1">
        <f t="shared" si="137"/>
        <v>7.1296296296296635E-2</v>
      </c>
      <c r="B452">
        <f t="shared" si="157"/>
        <v>18</v>
      </c>
      <c r="C452">
        <f t="shared" si="152"/>
        <v>0</v>
      </c>
      <c r="D452">
        <f t="shared" si="147"/>
        <v>12</v>
      </c>
      <c r="E452">
        <f t="shared" si="148"/>
        <v>69.801295868470916</v>
      </c>
      <c r="F452" s="3">
        <f t="shared" si="149"/>
        <v>59.241362923179203</v>
      </c>
      <c r="G452" s="3">
        <f t="shared" si="138"/>
        <v>58.991301950648584</v>
      </c>
      <c r="H452" s="3">
        <f t="shared" si="139"/>
        <v>58.742899698843345</v>
      </c>
      <c r="I452" s="3">
        <f t="shared" si="140"/>
        <v>58.516258091553844</v>
      </c>
      <c r="J452" s="3">
        <f t="shared" si="141"/>
        <v>58.299628940931967</v>
      </c>
      <c r="K452" s="3">
        <f t="shared" si="142"/>
        <v>58.096568522668221</v>
      </c>
      <c r="L452" s="3">
        <f t="shared" si="143"/>
        <v>57.91215047742552</v>
      </c>
      <c r="M452" s="3">
        <f t="shared" si="144"/>
        <v>57.7536118216441</v>
      </c>
      <c r="N452" s="3">
        <f t="shared" si="145"/>
        <v>57.631273663455787</v>
      </c>
      <c r="O452" s="3">
        <f t="shared" si="146"/>
        <v>57.559853560278917</v>
      </c>
      <c r="P452">
        <f t="shared" si="150"/>
        <v>58.274490965062952</v>
      </c>
      <c r="Q452" s="3">
        <f t="shared" si="151"/>
        <v>21.584638358374391</v>
      </c>
      <c r="R452" s="3">
        <f t="shared" si="151"/>
        <v>21.281805881669509</v>
      </c>
      <c r="S452" s="3">
        <f t="shared" si="156"/>
        <v>20.967036189827816</v>
      </c>
      <c r="T452" s="3">
        <f t="shared" si="153"/>
        <v>20.63191966769752</v>
      </c>
      <c r="U452" s="3">
        <f t="shared" si="154"/>
        <v>20.273888413496252</v>
      </c>
      <c r="V452" s="3">
        <f t="shared" si="155"/>
        <v>19.893080512504699</v>
      </c>
      <c r="W452" s="3"/>
      <c r="X452" s="3"/>
      <c r="Y452" s="3"/>
      <c r="Z452" s="3"/>
    </row>
    <row r="453" spans="1:26" x14ac:dyDescent="0.25">
      <c r="A453" s="1">
        <f t="shared" si="137"/>
        <v>7.1458333333333679E-2</v>
      </c>
      <c r="B453">
        <f t="shared" si="157"/>
        <v>18</v>
      </c>
      <c r="C453">
        <f t="shared" si="152"/>
        <v>0</v>
      </c>
      <c r="D453">
        <f t="shared" si="147"/>
        <v>12</v>
      </c>
      <c r="E453">
        <f t="shared" si="148"/>
        <v>69.559853560278924</v>
      </c>
      <c r="F453" s="3">
        <f t="shared" si="149"/>
        <v>58.99031809274716</v>
      </c>
      <c r="G453" s="3">
        <f t="shared" si="138"/>
        <v>58.741924193366742</v>
      </c>
      <c r="H453" s="3">
        <f t="shared" si="139"/>
        <v>58.495177956573542</v>
      </c>
      <c r="I453" s="3">
        <f t="shared" si="140"/>
        <v>58.270047293332638</v>
      </c>
      <c r="J453" s="3">
        <f t="shared" si="141"/>
        <v>58.054862337048242</v>
      </c>
      <c r="K453" s="3">
        <f t="shared" si="142"/>
        <v>57.853155654906253</v>
      </c>
      <c r="L453" s="3">
        <f t="shared" si="143"/>
        <v>57.6699670632985</v>
      </c>
      <c r="M453" s="3">
        <f t="shared" si="144"/>
        <v>57.512485331888961</v>
      </c>
      <c r="N453" s="3">
        <f t="shared" si="145"/>
        <v>57.390962761421903</v>
      </c>
      <c r="O453" s="3">
        <f t="shared" si="146"/>
        <v>57.320018792266211</v>
      </c>
      <c r="P453">
        <f t="shared" si="150"/>
        <v>58.029891947685009</v>
      </c>
      <c r="Q453" s="3">
        <f t="shared" si="151"/>
        <v>21.584152098573341</v>
      </c>
      <c r="R453" s="3">
        <f t="shared" si="151"/>
        <v>21.280970276609931</v>
      </c>
      <c r="S453" s="3">
        <f t="shared" si="156"/>
        <v>20.965611911707615</v>
      </c>
      <c r="T453" s="3">
        <f t="shared" si="153"/>
        <v>20.630315636452551</v>
      </c>
      <c r="U453" s="3">
        <f t="shared" si="154"/>
        <v>20.272294048220932</v>
      </c>
      <c r="V453" s="3">
        <f t="shared" si="155"/>
        <v>19.891511259122495</v>
      </c>
      <c r="W453" s="3"/>
      <c r="X453" s="3"/>
      <c r="Y453" s="3"/>
      <c r="Z453" s="3"/>
    </row>
    <row r="454" spans="1:26" x14ac:dyDescent="0.25">
      <c r="A454" s="1">
        <f t="shared" si="137"/>
        <v>7.1620370370370723E-2</v>
      </c>
      <c r="B454">
        <f t="shared" si="157"/>
        <v>18</v>
      </c>
      <c r="C454">
        <f t="shared" si="152"/>
        <v>0</v>
      </c>
      <c r="D454">
        <f t="shared" si="147"/>
        <v>12</v>
      </c>
      <c r="E454">
        <f t="shared" si="148"/>
        <v>69.320018792266211</v>
      </c>
      <c r="F454" s="3">
        <f t="shared" si="149"/>
        <v>58.740943652785987</v>
      </c>
      <c r="G454" s="3">
        <f t="shared" si="138"/>
        <v>58.494205712734775</v>
      </c>
      <c r="H454" s="3">
        <f t="shared" si="139"/>
        <v>58.24910445085353</v>
      </c>
      <c r="I454" s="3">
        <f t="shared" si="140"/>
        <v>58.025474658700901</v>
      </c>
      <c r="J454" s="3">
        <f t="shared" si="141"/>
        <v>57.811724268791735</v>
      </c>
      <c r="K454" s="3">
        <f t="shared" si="142"/>
        <v>57.611362297864027</v>
      </c>
      <c r="L454" s="3">
        <f t="shared" si="143"/>
        <v>57.429394963533653</v>
      </c>
      <c r="M454" s="3">
        <f t="shared" si="144"/>
        <v>57.272963110333514</v>
      </c>
      <c r="N454" s="3">
        <f t="shared" si="145"/>
        <v>57.152250690336238</v>
      </c>
      <c r="O454" s="3">
        <f t="shared" si="146"/>
        <v>57.081779680974918</v>
      </c>
      <c r="P454">
        <f t="shared" si="150"/>
        <v>57.786920348690934</v>
      </c>
      <c r="Q454" s="3">
        <f t="shared" si="151"/>
        <v>21.58350357901524</v>
      </c>
      <c r="R454" s="3">
        <f t="shared" si="151"/>
        <v>21.280117918604208</v>
      </c>
      <c r="S454" s="3">
        <f t="shared" si="156"/>
        <v>20.964216257982923</v>
      </c>
      <c r="T454" s="3">
        <f t="shared" si="153"/>
        <v>20.628724864544193</v>
      </c>
      <c r="U454" s="3">
        <f t="shared" si="154"/>
        <v>20.270700764160253</v>
      </c>
      <c r="V454" s="3">
        <f t="shared" si="155"/>
        <v>19.889940247907774</v>
      </c>
      <c r="W454" s="3"/>
      <c r="X454" s="3"/>
      <c r="Y454" s="3"/>
      <c r="Z454" s="3"/>
    </row>
    <row r="455" spans="1:26" x14ac:dyDescent="0.25">
      <c r="A455" s="1">
        <f t="shared" si="137"/>
        <v>7.1782407407407767E-2</v>
      </c>
      <c r="B455">
        <f t="shared" si="157"/>
        <v>18</v>
      </c>
      <c r="C455">
        <f t="shared" si="152"/>
        <v>0</v>
      </c>
      <c r="D455">
        <f t="shared" si="147"/>
        <v>12</v>
      </c>
      <c r="E455">
        <f t="shared" si="148"/>
        <v>69.081779680974918</v>
      </c>
      <c r="F455" s="3">
        <f t="shared" si="149"/>
        <v>58.493227385627506</v>
      </c>
      <c r="G455" s="3">
        <f t="shared" si="138"/>
        <v>58.248134365176632</v>
      </c>
      <c r="H455" s="3">
        <f t="shared" si="139"/>
        <v>58.004667111707931</v>
      </c>
      <c r="I455" s="3">
        <f t="shared" si="140"/>
        <v>57.782528184836316</v>
      </c>
      <c r="J455" s="3">
        <f t="shared" si="141"/>
        <v>57.570202797526548</v>
      </c>
      <c r="K455" s="3">
        <f t="shared" si="142"/>
        <v>57.371176573071693</v>
      </c>
      <c r="L455" s="3">
        <f t="shared" si="143"/>
        <v>57.190422354303522</v>
      </c>
      <c r="M455" s="3">
        <f t="shared" si="144"/>
        <v>57.035033380124716</v>
      </c>
      <c r="N455" s="3">
        <f t="shared" si="145"/>
        <v>56.915125709594086</v>
      </c>
      <c r="O455" s="3">
        <f t="shared" si="146"/>
        <v>56.845124506961845</v>
      </c>
      <c r="P455">
        <f t="shared" si="150"/>
        <v>57.545564236893085</v>
      </c>
      <c r="Q455" s="3">
        <f t="shared" si="151"/>
        <v>21.582703995479026</v>
      </c>
      <c r="R455" s="3">
        <f t="shared" si="151"/>
        <v>21.279241798589492</v>
      </c>
      <c r="S455" s="3">
        <f t="shared" si="156"/>
        <v>20.962844976685702</v>
      </c>
      <c r="T455" s="3">
        <f t="shared" si="153"/>
        <v>20.627147575058029</v>
      </c>
      <c r="U455" s="3">
        <f t="shared" si="154"/>
        <v>20.269109215049454</v>
      </c>
      <c r="V455" s="3">
        <f t="shared" si="155"/>
        <v>19.888367677593834</v>
      </c>
      <c r="W455" s="3"/>
      <c r="X455" s="3"/>
      <c r="Y455" s="3"/>
      <c r="Z455" s="3"/>
    </row>
    <row r="456" spans="1:26" x14ac:dyDescent="0.25">
      <c r="A456" s="1">
        <f t="shared" si="137"/>
        <v>7.1944444444444811E-2</v>
      </c>
      <c r="B456">
        <f t="shared" si="157"/>
        <v>18</v>
      </c>
      <c r="C456">
        <f t="shared" si="152"/>
        <v>0</v>
      </c>
      <c r="D456">
        <f t="shared" si="147"/>
        <v>12</v>
      </c>
      <c r="E456">
        <f t="shared" si="148"/>
        <v>68.845124506961838</v>
      </c>
      <c r="F456" s="3">
        <f t="shared" si="149"/>
        <v>58.247157229693173</v>
      </c>
      <c r="G456" s="3">
        <f t="shared" si="138"/>
        <v>58.00369816271197</v>
      </c>
      <c r="H456" s="3">
        <f t="shared" si="139"/>
        <v>57.761854024266398</v>
      </c>
      <c r="I456" s="3">
        <f t="shared" si="140"/>
        <v>57.541196023573924</v>
      </c>
      <c r="J456" s="3">
        <f t="shared" si="141"/>
        <v>57.330286138846219</v>
      </c>
      <c r="K456" s="3">
        <f t="shared" si="142"/>
        <v>57.132586755887729</v>
      </c>
      <c r="L456" s="3">
        <f t="shared" si="143"/>
        <v>56.953037565244685</v>
      </c>
      <c r="M456" s="3">
        <f t="shared" si="144"/>
        <v>56.798684517560403</v>
      </c>
      <c r="N456" s="3">
        <f t="shared" si="145"/>
        <v>56.679576231499979</v>
      </c>
      <c r="O456" s="3">
        <f t="shared" si="146"/>
        <v>56.61004170355195</v>
      </c>
      <c r="P456">
        <f t="shared" si="150"/>
        <v>57.305811835283649</v>
      </c>
      <c r="Q456" s="3">
        <f t="shared" si="151"/>
        <v>21.58176325634917</v>
      </c>
      <c r="R456" s="3">
        <f t="shared" si="151"/>
        <v>21.278336374838496</v>
      </c>
      <c r="S456" s="3">
        <f t="shared" si="156"/>
        <v>20.961493936105029</v>
      </c>
      <c r="T456" s="3">
        <f t="shared" si="153"/>
        <v>20.625583707971366</v>
      </c>
      <c r="U456" s="3">
        <f t="shared" si="154"/>
        <v>20.267519992628159</v>
      </c>
      <c r="V456" s="3">
        <f t="shared" si="155"/>
        <v>19.886793778764115</v>
      </c>
      <c r="W456" s="3"/>
      <c r="X456" s="3"/>
      <c r="Y456" s="3"/>
      <c r="Z456" s="3"/>
    </row>
    <row r="457" spans="1:26" x14ac:dyDescent="0.25">
      <c r="A457" s="1">
        <f t="shared" si="137"/>
        <v>7.2106481481481854E-2</v>
      </c>
      <c r="B457">
        <f t="shared" si="157"/>
        <v>18</v>
      </c>
      <c r="C457">
        <f t="shared" si="152"/>
        <v>0</v>
      </c>
      <c r="D457">
        <f t="shared" si="147"/>
        <v>12</v>
      </c>
      <c r="E457">
        <f t="shared" si="148"/>
        <v>68.610041703551957</v>
      </c>
      <c r="F457" s="3">
        <f t="shared" si="149"/>
        <v>58.002721269870868</v>
      </c>
      <c r="G457" s="3">
        <f t="shared" si="138"/>
        <v>57.760885263336206</v>
      </c>
      <c r="H457" s="3">
        <f t="shared" si="139"/>
        <v>57.520653419146939</v>
      </c>
      <c r="I457" s="3">
        <f t="shared" si="140"/>
        <v>57.301466471792416</v>
      </c>
      <c r="J457" s="3">
        <f t="shared" si="141"/>
        <v>57.091962652962899</v>
      </c>
      <c r="K457" s="3">
        <f t="shared" si="142"/>
        <v>56.895581265890797</v>
      </c>
      <c r="L457" s="3">
        <f t="shared" si="143"/>
        <v>56.717229069852038</v>
      </c>
      <c r="M457" s="3">
        <f t="shared" si="144"/>
        <v>56.563905042485651</v>
      </c>
      <c r="N457" s="3">
        <f t="shared" si="145"/>
        <v>56.445590811665632</v>
      </c>
      <c r="O457" s="3">
        <f t="shared" si="146"/>
        <v>56.376519847237255</v>
      </c>
      <c r="P457">
        <f t="shared" si="150"/>
        <v>57.06765151142406</v>
      </c>
      <c r="Q457" s="3">
        <f t="shared" si="151"/>
        <v>21.580690176260564</v>
      </c>
      <c r="R457" s="3">
        <f t="shared" si="151"/>
        <v>21.277397285832901</v>
      </c>
      <c r="S457" s="3">
        <f t="shared" si="156"/>
        <v>20.960159190847016</v>
      </c>
      <c r="T457" s="3">
        <f t="shared" si="153"/>
        <v>20.624032963866696</v>
      </c>
      <c r="U457" s="3">
        <f t="shared" si="154"/>
        <v>20.265933617731701</v>
      </c>
      <c r="V457" s="3">
        <f t="shared" si="155"/>
        <v>19.885218807282985</v>
      </c>
      <c r="W457" s="3"/>
      <c r="X457" s="3"/>
      <c r="Y457" s="3"/>
      <c r="Z457" s="3"/>
    </row>
    <row r="458" spans="1:26" x14ac:dyDescent="0.25">
      <c r="A458" s="1">
        <f t="shared" si="137"/>
        <v>7.2268518518518898E-2</v>
      </c>
      <c r="B458">
        <f t="shared" si="157"/>
        <v>18</v>
      </c>
      <c r="C458">
        <f t="shared" si="152"/>
        <v>0</v>
      </c>
      <c r="D458">
        <f t="shared" si="147"/>
        <v>12</v>
      </c>
      <c r="E458">
        <f t="shared" si="148"/>
        <v>68.376519847237262</v>
      </c>
      <c r="F458" s="3">
        <f t="shared" si="149"/>
        <v>57.759907729246791</v>
      </c>
      <c r="G458" s="3">
        <f t="shared" si="138"/>
        <v>57.519683962755693</v>
      </c>
      <c r="H458" s="3">
        <f t="shared" si="139"/>
        <v>57.281053664194353</v>
      </c>
      <c r="I458" s="3">
        <f t="shared" si="140"/>
        <v>57.06332796315553</v>
      </c>
      <c r="J458" s="3">
        <f t="shared" si="141"/>
        <v>56.855220836451537</v>
      </c>
      <c r="K458" s="3">
        <f t="shared" si="142"/>
        <v>56.660148658626589</v>
      </c>
      <c r="L458" s="3">
        <f t="shared" si="143"/>
        <v>56.482985477228084</v>
      </c>
      <c r="M458" s="3">
        <f t="shared" si="144"/>
        <v>56.33068361004414</v>
      </c>
      <c r="N458" s="3">
        <f t="shared" si="145"/>
        <v>56.213158140762921</v>
      </c>
      <c r="O458" s="3">
        <f t="shared" si="146"/>
        <v>56.144547649430734</v>
      </c>
      <c r="P458">
        <f t="shared" si="150"/>
        <v>56.831071769189649</v>
      </c>
      <c r="Q458" s="3">
        <f t="shared" si="151"/>
        <v>21.57949263597467</v>
      </c>
      <c r="R458" s="3">
        <f t="shared" si="151"/>
        <v>21.276421121513824</v>
      </c>
      <c r="S458" s="3">
        <f t="shared" si="156"/>
        <v>20.958837021607405</v>
      </c>
      <c r="T458" s="3">
        <f t="shared" si="153"/>
        <v>20.622494845525868</v>
      </c>
      <c r="U458" s="3">
        <f t="shared" si="154"/>
        <v>20.264350535229742</v>
      </c>
      <c r="V458" s="3">
        <f t="shared" si="155"/>
        <v>19.883643037562784</v>
      </c>
      <c r="W458" s="3"/>
      <c r="X458" s="3"/>
      <c r="Y458" s="3"/>
      <c r="Z458" s="3"/>
    </row>
    <row r="459" spans="1:26" x14ac:dyDescent="0.25">
      <c r="A459" s="1">
        <f t="shared" si="137"/>
        <v>7.2430555555555942E-2</v>
      </c>
      <c r="B459">
        <f t="shared" si="157"/>
        <v>18</v>
      </c>
      <c r="C459">
        <f t="shared" si="152"/>
        <v>0</v>
      </c>
      <c r="D459">
        <f t="shared" si="147"/>
        <v>12</v>
      </c>
      <c r="E459">
        <f t="shared" si="148"/>
        <v>68.144547649430734</v>
      </c>
      <c r="F459" s="3">
        <f t="shared" si="149"/>
        <v>57.518704961958299</v>
      </c>
      <c r="G459" s="3">
        <f t="shared" si="138"/>
        <v>57.280082687243812</v>
      </c>
      <c r="H459" s="3">
        <f t="shared" si="139"/>
        <v>57.043043257339548</v>
      </c>
      <c r="I459" s="3">
        <f t="shared" si="140"/>
        <v>56.826769060974314</v>
      </c>
      <c r="J459" s="3">
        <f t="shared" si="141"/>
        <v>56.620049315115011</v>
      </c>
      <c r="K459" s="3">
        <f t="shared" si="142"/>
        <v>56.426277618475567</v>
      </c>
      <c r="L459" s="3">
        <f t="shared" si="143"/>
        <v>56.250295524953053</v>
      </c>
      <c r="M459" s="3">
        <f t="shared" si="144"/>
        <v>56.099009003550336</v>
      </c>
      <c r="N459" s="3">
        <f t="shared" si="145"/>
        <v>55.982267037397655</v>
      </c>
      <c r="O459" s="3">
        <f t="shared" si="146"/>
        <v>55.914113949341015</v>
      </c>
      <c r="P459">
        <f t="shared" si="150"/>
        <v>56.596061241634857</v>
      </c>
      <c r="Q459" s="3">
        <f t="shared" si="151"/>
        <v>21.578177714956968</v>
      </c>
      <c r="R459" s="3">
        <f t="shared" si="151"/>
        <v>21.275405240532635</v>
      </c>
      <c r="S459" s="3">
        <f t="shared" si="156"/>
        <v>20.957523956275146</v>
      </c>
      <c r="T459" s="3">
        <f t="shared" si="153"/>
        <v>20.620968696130845</v>
      </c>
      <c r="U459" s="3">
        <f t="shared" si="154"/>
        <v>20.262771112113782</v>
      </c>
      <c r="V459" s="3">
        <f t="shared" si="155"/>
        <v>19.882066755947857</v>
      </c>
      <c r="W459" s="3"/>
      <c r="X459" s="3"/>
      <c r="Y459" s="3"/>
      <c r="Z459" s="3"/>
    </row>
    <row r="460" spans="1:26" x14ac:dyDescent="0.25">
      <c r="A460" s="1">
        <f t="shared" si="137"/>
        <v>7.2592592592592986E-2</v>
      </c>
      <c r="B460">
        <f t="shared" si="157"/>
        <v>18</v>
      </c>
      <c r="C460">
        <f t="shared" si="152"/>
        <v>0</v>
      </c>
      <c r="D460">
        <f t="shared" si="147"/>
        <v>12</v>
      </c>
      <c r="E460">
        <f t="shared" si="148"/>
        <v>67.914113949341015</v>
      </c>
      <c r="F460" s="3">
        <f t="shared" si="149"/>
        <v>57.279101446978281</v>
      </c>
      <c r="G460" s="3">
        <f t="shared" si="138"/>
        <v>57.042069987428555</v>
      </c>
      <c r="H460" s="3">
        <f t="shared" si="139"/>
        <v>56.806610820390318</v>
      </c>
      <c r="I460" s="3">
        <f t="shared" si="140"/>
        <v>56.591778452000852</v>
      </c>
      <c r="J460" s="3">
        <f t="shared" si="141"/>
        <v>56.386436837780614</v>
      </c>
      <c r="K460" s="3">
        <f t="shared" si="142"/>
        <v>56.193956952452098</v>
      </c>
      <c r="L460" s="3">
        <f t="shared" si="143"/>
        <v>56.019148072886402</v>
      </c>
      <c r="M460" s="3">
        <f t="shared" si="144"/>
        <v>55.86887012829304</v>
      </c>
      <c r="N460" s="3">
        <f t="shared" si="145"/>
        <v>55.75290644191471</v>
      </c>
      <c r="O460" s="3">
        <f t="shared" si="146"/>
        <v>55.685207707778446</v>
      </c>
      <c r="P460">
        <f t="shared" si="150"/>
        <v>56.362608684790338</v>
      </c>
      <c r="Q460" s="3">
        <f t="shared" si="151"/>
        <v>21.576751801802647</v>
      </c>
      <c r="R460" s="3">
        <f t="shared" si="151"/>
        <v>21.274347623844314</v>
      </c>
      <c r="S460" s="3">
        <f t="shared" si="156"/>
        <v>20.956216777963068</v>
      </c>
      <c r="T460" s="3">
        <f t="shared" si="153"/>
        <v>20.61945373345975</v>
      </c>
      <c r="U460" s="3">
        <f t="shared" si="154"/>
        <v>20.261195638063363</v>
      </c>
      <c r="V460" s="3">
        <f t="shared" si="155"/>
        <v>19.880490254427858</v>
      </c>
      <c r="W460" s="3"/>
      <c r="X460" s="3"/>
      <c r="Y460" s="3"/>
      <c r="Z460" s="3"/>
    </row>
    <row r="461" spans="1:26" x14ac:dyDescent="0.25">
      <c r="A461" s="1">
        <f t="shared" ref="A461:A511" si="158">A460+A$11</f>
        <v>7.275462962963003E-2</v>
      </c>
      <c r="B461">
        <f t="shared" si="157"/>
        <v>18</v>
      </c>
      <c r="C461">
        <f t="shared" si="152"/>
        <v>0</v>
      </c>
      <c r="D461">
        <f t="shared" si="147"/>
        <v>12</v>
      </c>
      <c r="E461">
        <f t="shared" si="148"/>
        <v>67.685207707778446</v>
      </c>
      <c r="F461" s="3">
        <f t="shared" si="149"/>
        <v>57.041085782677101</v>
      </c>
      <c r="G461" s="3">
        <f t="shared" ref="G461:G511" si="159">IF($C461&gt;0.5,F460+24*3600*($A461-$A460)*((F460-F460)*G$6+($Q460-F460)*G$7+G$5)/G$8,G460+24*3600*($A461-$A460)*((F460-G460)*G$6+($Q460-G460)*G$7+G$5)/G$8)</f>
        <v>56.805634532857702</v>
      </c>
      <c r="H461" s="3">
        <f t="shared" ref="H461:H511" si="160">IF($C461&gt;0.5,G460+24*3600*($A461-$A460)*((G460-G460)*H$6+($Q460-G460)*H$7+H$5)/H$8,H460+24*3600*($A461-$A460)*((G460-H460)*H$6+($Q460-H460)*H$7+H$5)/H$8)</f>
        <v>56.571745093599723</v>
      </c>
      <c r="I461" s="3">
        <f t="shared" ref="I461:I511" si="161">IF($C461&gt;0.5,H460+24*3600*($A461-$A460)*((H460-H460)*I$6+($Q460-H460)*I$7+I$5)/I$8,I460+24*3600*($A461-$A460)*((H460-I460)*I$6+($Q460-I460)*I$7+I$5)/I$8)</f>
        <v>56.358344940999523</v>
      </c>
      <c r="J461" s="3">
        <f t="shared" ref="J461:J511" si="162">IF($C461&gt;0.5,I460+24*3600*($A461-$A460)*((I460-I460)*J$6+($Q460-I460)*J$7+J$5)/J$8,J460+24*3600*($A461-$A460)*((I460-J460)*J$6+($Q460-J460)*J$7+J$5)/J$8)</f>
        <v>56.154372270874084</v>
      </c>
      <c r="K461" s="3">
        <f t="shared" ref="K461:K511" si="163">IF($C461&gt;0.5,J460+24*3600*($A461-$A460)*((J460-J460)*K$6+($Q460-J460)*K$7+K$5)/K$8,K460+24*3600*($A461-$A460)*((J460-K460)*K$6+($Q460-K460)*K$7+K$5)/K$8)</f>
        <v>55.963175584781091</v>
      </c>
      <c r="L461" s="3">
        <f t="shared" ref="L461:L511" si="164">IF($C461&gt;0.5,K460+24*3600*($A461-$A460)*((K460-K460)*L$6+($Q460-K460)*L$7+L$5)/L$8,L460+24*3600*($A461-$A460)*((K460-L460)*L$6+($Q460-L460)*L$7+L$5)/L$8)</f>
        <v>55.789532097745834</v>
      </c>
      <c r="M461" s="3">
        <f t="shared" ref="M461:M511" si="165">IF($C461&gt;0.5,L460+24*3600*($A461-$A460)*((L460-L460)*M$6+($Q460-L460)*M$7+M$5)/M$8,M460+24*3600*($A461-$A460)*((L460-M460)*M$6+($Q460-M460)*M$7+M$5)/M$8)</f>
        <v>55.640256006116431</v>
      </c>
      <c r="N461" s="3">
        <f t="shared" ref="N461:N511" si="166">IF($C461&gt;0.5,M460+24*3600*($A461-$A460)*((M460-M460)*N$6+($Q460-M460)*N$7+N$5)/N$8,N460+24*3600*($A461-$A460)*((M460-N460)*N$6+($Q460-N460)*N$7+N$5)/N$8)</f>
        <v>55.525065410980623</v>
      </c>
      <c r="O461" s="3">
        <f t="shared" ref="O461:O511" si="167">IF($C461&gt;0.5,N460+24*3600*($A461-$A460)*((N460-N460)*O$6+($Q460-N460)*O$7+O$5)/O$8,O460+24*3600*($A461-$A460)*((N460-O460)*O$6+($Q460-O460)*O$7+O$5)/O$8)</f>
        <v>55.457818001738595</v>
      </c>
      <c r="P461">
        <f t="shared" si="150"/>
        <v>56.130702972237074</v>
      </c>
      <c r="Q461" s="3">
        <f t="shared" si="151"/>
        <v>21.575220686618216</v>
      </c>
      <c r="R461" s="3">
        <f t="shared" si="151"/>
        <v>21.273246757089709</v>
      </c>
      <c r="S461" s="3">
        <f t="shared" si="156"/>
        <v>20.954912524059523</v>
      </c>
      <c r="T461" s="3">
        <f t="shared" si="153"/>
        <v>20.617949079897237</v>
      </c>
      <c r="U461" s="3">
        <f t="shared" si="154"/>
        <v>20.259624327886623</v>
      </c>
      <c r="V461" s="3">
        <f t="shared" si="155"/>
        <v>19.878913824830732</v>
      </c>
      <c r="W461" s="3"/>
      <c r="X461" s="3"/>
      <c r="Y461" s="3"/>
      <c r="Z461" s="3"/>
    </row>
    <row r="462" spans="1:26" x14ac:dyDescent="0.25">
      <c r="A462" s="1">
        <f t="shared" si="158"/>
        <v>7.2916666666667074E-2</v>
      </c>
      <c r="B462">
        <f t="shared" si="157"/>
        <v>18</v>
      </c>
      <c r="C462">
        <f t="shared" si="152"/>
        <v>0</v>
      </c>
      <c r="D462">
        <f t="shared" ref="D462:D511" si="168">B462/4.2/C$6</f>
        <v>12</v>
      </c>
      <c r="E462">
        <f t="shared" ref="E462:E511" si="169">O461+D462</f>
        <v>67.457818001738588</v>
      </c>
      <c r="F462" s="3">
        <f t="shared" ref="F462:F511" si="170">IF($C462&gt;0.5,E461+24*3600*($A462-$A461)*((E461-E461)*F$6+($Q461-E461)*F$7+F$5)/F$8,F461+24*3600*($A462-$A461)*((E461-F461)*F$6+($Q461-F461)*F$7+F$5)/F$8)</f>
        <v>56.804646682036697</v>
      </c>
      <c r="G462" s="3">
        <f t="shared" si="159"/>
        <v>56.570765107216097</v>
      </c>
      <c r="H462" s="3">
        <f t="shared" si="160"/>
        <v>56.338434930886507</v>
      </c>
      <c r="I462" s="3">
        <f t="shared" si="161"/>
        <v>56.126457445970303</v>
      </c>
      <c r="J462" s="3">
        <f t="shared" si="162"/>
        <v>55.923844593645704</v>
      </c>
      <c r="K462" s="3">
        <f t="shared" si="163"/>
        <v>55.733922552126664</v>
      </c>
      <c r="L462" s="3">
        <f t="shared" si="164"/>
        <v>55.561436688338304</v>
      </c>
      <c r="M462" s="3">
        <f t="shared" si="165"/>
        <v>55.413155770653098</v>
      </c>
      <c r="N462" s="3">
        <f t="shared" si="166"/>
        <v>55.298733112818198</v>
      </c>
      <c r="O462" s="3">
        <f t="shared" si="167"/>
        <v>55.231934019637784</v>
      </c>
      <c r="P462">
        <f t="shared" ref="P462:P511" si="171">SUM(F462:O462)/10</f>
        <v>55.900333090332936</v>
      </c>
      <c r="Q462" s="3">
        <f t="shared" ref="Q462:R511" si="172">Q461+24*3600*($A462-$A461)*((P461-Q461)*Q$6+(R461-Q461)*Q$7+Q$5)/Q$8</f>
        <v>21.573589638647942</v>
      </c>
      <c r="R462" s="3">
        <f t="shared" si="172"/>
        <v>21.272101535844591</v>
      </c>
      <c r="S462" s="3">
        <f t="shared" si="156"/>
        <v>20.953608479280277</v>
      </c>
      <c r="T462" s="3">
        <f t="shared" si="153"/>
        <v>20.616453788347854</v>
      </c>
      <c r="U462" s="3">
        <f t="shared" si="154"/>
        <v>20.258057325313455</v>
      </c>
      <c r="V462" s="3">
        <f t="shared" si="155"/>
        <v>19.877337753593032</v>
      </c>
      <c r="W462" s="3"/>
      <c r="X462" s="3"/>
      <c r="Y462" s="3"/>
      <c r="Z462" s="3"/>
    </row>
    <row r="463" spans="1:26" x14ac:dyDescent="0.25">
      <c r="A463" s="1">
        <f t="shared" si="158"/>
        <v>7.3078703703704118E-2</v>
      </c>
      <c r="B463">
        <f t="shared" si="157"/>
        <v>18</v>
      </c>
      <c r="C463">
        <f t="shared" ref="C463:C511" si="173">IF(O462&gt;(B$10+C462*B$9),0,1)</f>
        <v>0</v>
      </c>
      <c r="D463">
        <f t="shared" si="168"/>
        <v>12</v>
      </c>
      <c r="E463">
        <f t="shared" si="169"/>
        <v>67.231934019637777</v>
      </c>
      <c r="F463" s="3">
        <f t="shared" si="170"/>
        <v>56.569772968414092</v>
      </c>
      <c r="G463" s="3">
        <f t="shared" si="159"/>
        <v>56.337450604092297</v>
      </c>
      <c r="H463" s="3">
        <f t="shared" si="160"/>
        <v>56.10666929560491</v>
      </c>
      <c r="I463" s="3">
        <f t="shared" si="161"/>
        <v>55.896104993921476</v>
      </c>
      <c r="J463" s="3">
        <f t="shared" si="162"/>
        <v>55.694842893945712</v>
      </c>
      <c r="K463" s="3">
        <f t="shared" si="163"/>
        <v>55.506186999370129</v>
      </c>
      <c r="L463" s="3">
        <f t="shared" si="164"/>
        <v>55.334851041340357</v>
      </c>
      <c r="M463" s="3">
        <f t="shared" si="165"/>
        <v>55.187558663106387</v>
      </c>
      <c r="N463" s="3">
        <f t="shared" si="166"/>
        <v>55.073898822990387</v>
      </c>
      <c r="O463" s="3">
        <f t="shared" si="167"/>
        <v>55.007545057097843</v>
      </c>
      <c r="P463">
        <f t="shared" si="171"/>
        <v>55.671488133988348</v>
      </c>
      <c r="Q463" s="3">
        <f t="shared" si="172"/>
        <v>21.571863471787335</v>
      </c>
      <c r="R463" s="3">
        <f t="shared" si="172"/>
        <v>21.270911189081325</v>
      </c>
      <c r="S463" s="3">
        <f t="shared" si="156"/>
        <v>20.95230216487451</v>
      </c>
      <c r="T463" s="3">
        <f t="shared" si="153"/>
        <v>20.614966864300715</v>
      </c>
      <c r="U463" s="3">
        <f t="shared" si="154"/>
        <v>20.256494707705432</v>
      </c>
      <c r="V463" s="3">
        <f t="shared" si="155"/>
        <v>19.87576231716185</v>
      </c>
      <c r="W463" s="3"/>
      <c r="X463" s="3"/>
      <c r="Y463" s="3"/>
      <c r="Z463" s="3"/>
    </row>
    <row r="464" spans="1:26" x14ac:dyDescent="0.25">
      <c r="A464" s="1">
        <f t="shared" si="158"/>
        <v>7.3240740740741161E-2</v>
      </c>
      <c r="B464">
        <f t="shared" si="157"/>
        <v>18</v>
      </c>
      <c r="C464">
        <f t="shared" si="173"/>
        <v>0</v>
      </c>
      <c r="D464">
        <f t="shared" si="168"/>
        <v>12</v>
      </c>
      <c r="E464">
        <f t="shared" si="169"/>
        <v>67.007545057097843</v>
      </c>
      <c r="F464" s="3">
        <f t="shared" si="170"/>
        <v>56.336453571769901</v>
      </c>
      <c r="G464" s="3">
        <f t="shared" si="159"/>
        <v>56.105680023210255</v>
      </c>
      <c r="H464" s="3">
        <f t="shared" si="160"/>
        <v>55.876437256779447</v>
      </c>
      <c r="I464" s="3">
        <f t="shared" si="161"/>
        <v>55.667276717107242</v>
      </c>
      <c r="J464" s="3">
        <f t="shared" si="162"/>
        <v>55.467356364464649</v>
      </c>
      <c r="K464" s="3">
        <f t="shared" si="163"/>
        <v>55.279958175852904</v>
      </c>
      <c r="L464" s="3">
        <f t="shared" si="164"/>
        <v>55.109764457543328</v>
      </c>
      <c r="M464" s="3">
        <f t="shared" si="165"/>
        <v>54.963454028497587</v>
      </c>
      <c r="N464" s="3">
        <f t="shared" si="166"/>
        <v>54.850551920649025</v>
      </c>
      <c r="O464" s="3">
        <f t="shared" si="167"/>
        <v>54.784640513195761</v>
      </c>
      <c r="P464">
        <f t="shared" si="171"/>
        <v>55.444157302907016</v>
      </c>
      <c r="Q464" s="3">
        <f t="shared" si="172"/>
        <v>21.570046600113674</v>
      </c>
      <c r="R464" s="3">
        <f t="shared" si="172"/>
        <v>21.269675217176268</v>
      </c>
      <c r="S464" s="3">
        <f t="shared" si="156"/>
        <v>20.950991325528822</v>
      </c>
      <c r="T464" s="3">
        <f t="shared" ref="T464:T511" si="174">T463+24*3600*($A464-$A463)*((S463-T463)*T$6+(U463-T463)*T$7+T$5)/T$8</f>
        <v>20.613487284379211</v>
      </c>
      <c r="U464" s="3">
        <f t="shared" ref="U464:U511" si="175">U463+24*3600*($A464-$A463)*((T463-U463)*U$6+(V463-U463)*U$7+U$5)/U$8</f>
        <v>20.254936491329051</v>
      </c>
      <c r="V464" s="3">
        <f t="shared" ref="V464:V511" si="176">V463+24*3600*($A464-$A463)*((U463-V463)*V$6+(W463-V463)*V$7+V$5)/V$8</f>
        <v>19.874187778048288</v>
      </c>
      <c r="W464" s="3"/>
      <c r="X464" s="3"/>
      <c r="Y464" s="3"/>
      <c r="Z464" s="3"/>
    </row>
    <row r="465" spans="1:26" x14ac:dyDescent="0.25">
      <c r="A465" s="1">
        <f t="shared" si="158"/>
        <v>7.3402777777778205E-2</v>
      </c>
      <c r="B465">
        <f t="shared" si="157"/>
        <v>18</v>
      </c>
      <c r="C465">
        <f t="shared" si="173"/>
        <v>0</v>
      </c>
      <c r="D465">
        <f t="shared" si="168"/>
        <v>12</v>
      </c>
      <c r="E465">
        <f t="shared" si="169"/>
        <v>66.784640513195768</v>
      </c>
      <c r="F465" s="3">
        <f t="shared" si="170"/>
        <v>56.104677525292182</v>
      </c>
      <c r="G465" s="3">
        <f t="shared" si="159"/>
        <v>55.875442467056267</v>
      </c>
      <c r="H465" s="3">
        <f t="shared" si="160"/>
        <v>55.647727985734996</v>
      </c>
      <c r="I465" s="3">
        <f t="shared" si="161"/>
        <v>55.439961849660612</v>
      </c>
      <c r="J465" s="3">
        <f t="shared" si="162"/>
        <v>55.241374299368964</v>
      </c>
      <c r="K465" s="3">
        <f t="shared" si="163"/>
        <v>55.05522543201463</v>
      </c>
      <c r="L465" s="3">
        <f t="shared" si="164"/>
        <v>54.886166338493787</v>
      </c>
      <c r="M465" s="3">
        <f t="shared" si="165"/>
        <v>54.740831312308352</v>
      </c>
      <c r="N465" s="3">
        <f t="shared" si="166"/>
        <v>54.628681885178779</v>
      </c>
      <c r="O465" s="3">
        <f t="shared" si="167"/>
        <v>54.563209887108535</v>
      </c>
      <c r="P465">
        <f t="shared" si="171"/>
        <v>55.218329898221711</v>
      </c>
      <c r="Q465" s="3">
        <f t="shared" si="172"/>
        <v>21.568143085156407</v>
      </c>
      <c r="R465" s="3">
        <f t="shared" si="172"/>
        <v>21.268393341566565</v>
      </c>
      <c r="S465" s="3">
        <f t="shared" ref="S465:S511" si="177">S464+24*3600*($A465-$A464)*((R464-S464)*S$6+(T464-S464)*S$7+S$5)/S$8</f>
        <v>20.94967391506367</v>
      </c>
      <c r="T465" s="3">
        <f t="shared" si="174"/>
        <v>20.612014011746172</v>
      </c>
      <c r="U465" s="3">
        <f t="shared" si="175"/>
        <v>20.25338263691291</v>
      </c>
      <c r="V465" s="3">
        <f t="shared" si="176"/>
        <v>19.872614381526329</v>
      </c>
      <c r="W465" s="3"/>
      <c r="X465" s="3"/>
      <c r="Y465" s="3"/>
      <c r="Z465" s="3"/>
    </row>
    <row r="466" spans="1:26" x14ac:dyDescent="0.25">
      <c r="A466" s="1">
        <f t="shared" si="158"/>
        <v>7.3564814814815249E-2</v>
      </c>
      <c r="B466">
        <f t="shared" si="157"/>
        <v>18</v>
      </c>
      <c r="C466">
        <f t="shared" si="173"/>
        <v>0</v>
      </c>
      <c r="D466">
        <f t="shared" si="168"/>
        <v>12</v>
      </c>
      <c r="E466">
        <f t="shared" si="169"/>
        <v>66.563209887108542</v>
      </c>
      <c r="F466" s="3">
        <f t="shared" si="170"/>
        <v>55.874433962357934</v>
      </c>
      <c r="G466" s="3">
        <f t="shared" si="159"/>
        <v>55.646727137843591</v>
      </c>
      <c r="H466" s="3">
        <f t="shared" si="160"/>
        <v>55.420530753064462</v>
      </c>
      <c r="I466" s="3">
        <f t="shared" si="161"/>
        <v>55.21414972456391</v>
      </c>
      <c r="J466" s="3">
        <f t="shared" si="162"/>
        <v>55.016886091274202</v>
      </c>
      <c r="K466" s="3">
        <f t="shared" si="163"/>
        <v>54.831978216368903</v>
      </c>
      <c r="L466" s="3">
        <f t="shared" si="164"/>
        <v>54.664046183471527</v>
      </c>
      <c r="M466" s="3">
        <f t="shared" si="165"/>
        <v>54.519680057460661</v>
      </c>
      <c r="N466" s="3">
        <f t="shared" si="166"/>
        <v>54.408278293178618</v>
      </c>
      <c r="O466" s="3">
        <f t="shared" si="167"/>
        <v>54.343242775095511</v>
      </c>
      <c r="P466">
        <f t="shared" si="171"/>
        <v>54.993995319467935</v>
      </c>
      <c r="Q466" s="3">
        <f t="shared" si="172"/>
        <v>21.566156676306043</v>
      </c>
      <c r="R466" s="3">
        <f t="shared" si="172"/>
        <v>21.267065463762652</v>
      </c>
      <c r="S466" s="3">
        <f t="shared" si="177"/>
        <v>20.948348081686646</v>
      </c>
      <c r="T466" s="3">
        <f t="shared" si="174"/>
        <v>20.610546008740069</v>
      </c>
      <c r="U466" s="3">
        <f t="shared" si="175"/>
        <v>20.251833055274179</v>
      </c>
      <c r="V466" s="3">
        <f t="shared" si="176"/>
        <v>19.871042352951775</v>
      </c>
      <c r="W466" s="3"/>
      <c r="X466" s="3"/>
      <c r="Y466" s="3"/>
      <c r="Z466" s="3"/>
    </row>
    <row r="467" spans="1:26" x14ac:dyDescent="0.25">
      <c r="A467" s="1">
        <f t="shared" si="158"/>
        <v>7.3726851851852293E-2</v>
      </c>
      <c r="B467">
        <f t="shared" si="157"/>
        <v>18</v>
      </c>
      <c r="C467">
        <f t="shared" si="173"/>
        <v>0</v>
      </c>
      <c r="D467">
        <f t="shared" si="168"/>
        <v>12</v>
      </c>
      <c r="E467">
        <f t="shared" si="169"/>
        <v>66.343242775095518</v>
      </c>
      <c r="F467" s="3">
        <f t="shared" si="170"/>
        <v>55.645712113784242</v>
      </c>
      <c r="G467" s="3">
        <f t="shared" si="159"/>
        <v>55.419523334766666</v>
      </c>
      <c r="H467" s="3">
        <f t="shared" si="160"/>
        <v>55.194834925886063</v>
      </c>
      <c r="I467" s="3">
        <f t="shared" si="161"/>
        <v>54.989829770908848</v>
      </c>
      <c r="J467" s="3">
        <f t="shared" si="162"/>
        <v>54.793881228507736</v>
      </c>
      <c r="K467" s="3">
        <f t="shared" si="163"/>
        <v>54.610206072768477</v>
      </c>
      <c r="L467" s="3">
        <f t="shared" si="164"/>
        <v>54.443393586757082</v>
      </c>
      <c r="M467" s="3">
        <f t="shared" si="165"/>
        <v>54.299989901586287</v>
      </c>
      <c r="N467" s="3">
        <f t="shared" si="166"/>
        <v>54.189330815732795</v>
      </c>
      <c r="O467" s="3">
        <f t="shared" si="167"/>
        <v>54.124728867770237</v>
      </c>
      <c r="P467">
        <f t="shared" si="171"/>
        <v>54.77114306184685</v>
      </c>
      <c r="Q467" s="3">
        <f t="shared" si="172"/>
        <v>21.564090845500758</v>
      </c>
      <c r="R467" s="3">
        <f t="shared" si="172"/>
        <v>21.265691631895368</v>
      </c>
      <c r="S467" s="3">
        <f t="shared" si="177"/>
        <v>20.947012153325705</v>
      </c>
      <c r="T467" s="3">
        <f t="shared" si="174"/>
        <v>20.609082247103718</v>
      </c>
      <c r="U467" s="3">
        <f t="shared" si="175"/>
        <v>20.250287612854223</v>
      </c>
      <c r="V467" s="3">
        <f t="shared" si="176"/>
        <v>19.869471895662731</v>
      </c>
      <c r="W467" s="3"/>
      <c r="X467" s="3"/>
      <c r="Y467" s="3"/>
      <c r="Z467" s="3"/>
    </row>
    <row r="468" spans="1:26" x14ac:dyDescent="0.25">
      <c r="A468" s="1">
        <f t="shared" si="158"/>
        <v>7.3888888888889337E-2</v>
      </c>
      <c r="B468">
        <f t="shared" si="157"/>
        <v>18</v>
      </c>
      <c r="C468">
        <f t="shared" si="173"/>
        <v>0</v>
      </c>
      <c r="D468">
        <f t="shared" si="168"/>
        <v>12</v>
      </c>
      <c r="E468">
        <f t="shared" si="169"/>
        <v>66.124728867770244</v>
      </c>
      <c r="F468" s="3">
        <f t="shared" si="170"/>
        <v>55.418501305329009</v>
      </c>
      <c r="G468" s="3">
        <f t="shared" si="159"/>
        <v>55.193820451504884</v>
      </c>
      <c r="H468" s="3">
        <f t="shared" si="160"/>
        <v>54.970629965350149</v>
      </c>
      <c r="I468" s="3">
        <f t="shared" si="161"/>
        <v>54.766991511406118</v>
      </c>
      <c r="J468" s="3">
        <f t="shared" si="162"/>
        <v>54.572349292621013</v>
      </c>
      <c r="K468" s="3">
        <f t="shared" si="163"/>
        <v>54.38989863792002</v>
      </c>
      <c r="L468" s="3">
        <f t="shared" si="164"/>
        <v>54.224198235148698</v>
      </c>
      <c r="M468" s="3">
        <f t="shared" si="165"/>
        <v>54.081750574545708</v>
      </c>
      <c r="N468" s="3">
        <f t="shared" si="166"/>
        <v>53.971829215931237</v>
      </c>
      <c r="O468" s="3">
        <f t="shared" si="167"/>
        <v>53.907657947621765</v>
      </c>
      <c r="P468">
        <f t="shared" si="171"/>
        <v>54.549762713737856</v>
      </c>
      <c r="Q468" s="3">
        <f t="shared" si="172"/>
        <v>21.561948817122126</v>
      </c>
      <c r="R468" s="3">
        <f t="shared" si="172"/>
        <v>21.26427201334787</v>
      </c>
      <c r="S468" s="3">
        <f t="shared" si="177"/>
        <v>20.945664623390041</v>
      </c>
      <c r="T468" s="3">
        <f t="shared" si="174"/>
        <v>20.607621716141793</v>
      </c>
      <c r="U468" s="3">
        <f t="shared" si="175"/>
        <v>20.248746137048283</v>
      </c>
      <c r="V468" s="3">
        <f t="shared" si="176"/>
        <v>19.867903189414523</v>
      </c>
      <c r="W468" s="3"/>
      <c r="X468" s="3"/>
      <c r="Y468" s="3"/>
      <c r="Z468" s="3"/>
    </row>
    <row r="469" spans="1:26" x14ac:dyDescent="0.25">
      <c r="A469" s="1">
        <f t="shared" si="158"/>
        <v>7.4050925925926381E-2</v>
      </c>
      <c r="B469">
        <f t="shared" si="157"/>
        <v>18</v>
      </c>
      <c r="C469">
        <f t="shared" si="173"/>
        <v>0</v>
      </c>
      <c r="D469">
        <f t="shared" si="168"/>
        <v>12</v>
      </c>
      <c r="E469">
        <f t="shared" si="169"/>
        <v>65.907657947621772</v>
      </c>
      <c r="F469" s="3">
        <f t="shared" si="170"/>
        <v>55.192790955407624</v>
      </c>
      <c r="G469" s="3">
        <f t="shared" si="159"/>
        <v>54.969607973942324</v>
      </c>
      <c r="H469" s="3">
        <f t="shared" si="160"/>
        <v>54.747905424361953</v>
      </c>
      <c r="I469" s="3">
        <f t="shared" si="161"/>
        <v>54.54562456011088</v>
      </c>
      <c r="J469" s="3">
        <f t="shared" si="162"/>
        <v>54.352279956117677</v>
      </c>
      <c r="K469" s="3">
        <f t="shared" si="163"/>
        <v>54.171045639114688</v>
      </c>
      <c r="L469" s="3">
        <f t="shared" si="164"/>
        <v>54.006449905695177</v>
      </c>
      <c r="M469" s="3">
        <f t="shared" si="165"/>
        <v>53.864951896162879</v>
      </c>
      <c r="N469" s="3">
        <f t="shared" si="166"/>
        <v>53.755763346605832</v>
      </c>
      <c r="O469" s="3">
        <f t="shared" si="167"/>
        <v>53.692019886751758</v>
      </c>
      <c r="P469">
        <f t="shared" si="171"/>
        <v>54.329843954427076</v>
      </c>
      <c r="Q469" s="3">
        <f t="shared" si="172"/>
        <v>21.559733593864081</v>
      </c>
      <c r="R469" s="3">
        <f t="shared" si="172"/>
        <v>21.262806872315021</v>
      </c>
      <c r="S469" s="3">
        <f t="shared" si="177"/>
        <v>20.94430413717971</v>
      </c>
      <c r="T469" s="3">
        <f t="shared" si="174"/>
        <v>20.606163429112623</v>
      </c>
      <c r="U469" s="3">
        <f t="shared" si="175"/>
        <v>20.247208421250466</v>
      </c>
      <c r="V469" s="3">
        <f t="shared" si="176"/>
        <v>19.866336389297274</v>
      </c>
      <c r="W469" s="3"/>
      <c r="X469" s="3"/>
      <c r="Y469" s="3"/>
      <c r="Z469" s="3"/>
    </row>
    <row r="470" spans="1:26" x14ac:dyDescent="0.25">
      <c r="A470" s="1">
        <f t="shared" si="158"/>
        <v>7.4212962962963425E-2</v>
      </c>
      <c r="B470">
        <f t="shared" si="157"/>
        <v>18</v>
      </c>
      <c r="C470">
        <f t="shared" si="173"/>
        <v>0</v>
      </c>
      <c r="D470">
        <f t="shared" si="168"/>
        <v>12</v>
      </c>
      <c r="E470">
        <f t="shared" si="169"/>
        <v>65.692019886751751</v>
      </c>
      <c r="F470" s="3">
        <f t="shared" si="170"/>
        <v>54.968570572997322</v>
      </c>
      <c r="G470" s="3">
        <f t="shared" si="159"/>
        <v>54.746875478075125</v>
      </c>
      <c r="H470" s="3">
        <f t="shared" si="160"/>
        <v>54.526650945491959</v>
      </c>
      <c r="I470" s="3">
        <f t="shared" si="161"/>
        <v>54.325718620335891</v>
      </c>
      <c r="J470" s="3">
        <f t="shared" si="162"/>
        <v>54.133662980369309</v>
      </c>
      <c r="K470" s="3">
        <f t="shared" si="163"/>
        <v>53.953636892146342</v>
      </c>
      <c r="L470" s="3">
        <f t="shared" si="164"/>
        <v>53.790138463616294</v>
      </c>
      <c r="M470" s="3">
        <f t="shared" si="165"/>
        <v>53.649583774147544</v>
      </c>
      <c r="N470" s="3">
        <f t="shared" si="166"/>
        <v>53.541123148254208</v>
      </c>
      <c r="O470" s="3">
        <f t="shared" si="167"/>
        <v>53.477804644799164</v>
      </c>
      <c r="P470">
        <f t="shared" si="171"/>
        <v>54.111376552023309</v>
      </c>
      <c r="Q470" s="3">
        <f t="shared" si="172"/>
        <v>21.557447979204351</v>
      </c>
      <c r="R470" s="3">
        <f t="shared" si="172"/>
        <v>21.261296551363984</v>
      </c>
      <c r="S470" s="3">
        <f t="shared" si="177"/>
        <v>20.942929479074486</v>
      </c>
      <c r="T470" s="3">
        <f t="shared" si="174"/>
        <v>20.604706428126967</v>
      </c>
      <c r="U470" s="3">
        <f t="shared" si="175"/>
        <v>20.245674229564095</v>
      </c>
      <c r="V470" s="3">
        <f t="shared" si="176"/>
        <v>19.864771625082383</v>
      </c>
      <c r="W470" s="3"/>
      <c r="X470" s="3"/>
      <c r="Y470" s="3"/>
      <c r="Z470" s="3"/>
    </row>
    <row r="471" spans="1:26" x14ac:dyDescent="0.25">
      <c r="A471" s="1">
        <f t="shared" si="158"/>
        <v>7.4375000000000469E-2</v>
      </c>
      <c r="B471">
        <f t="shared" si="157"/>
        <v>18</v>
      </c>
      <c r="C471">
        <f t="shared" si="173"/>
        <v>0</v>
      </c>
      <c r="D471">
        <f t="shared" si="168"/>
        <v>12</v>
      </c>
      <c r="E471">
        <f t="shared" si="169"/>
        <v>65.477804644799164</v>
      </c>
      <c r="F471" s="3">
        <f t="shared" si="170"/>
        <v>54.745829755705358</v>
      </c>
      <c r="G471" s="3">
        <f t="shared" si="159"/>
        <v>54.525612628082648</v>
      </c>
      <c r="H471" s="3">
        <f t="shared" si="160"/>
        <v>54.306856259050029</v>
      </c>
      <c r="I471" s="3">
        <f t="shared" si="161"/>
        <v>54.107263482728335</v>
      </c>
      <c r="J471" s="3">
        <f t="shared" si="162"/>
        <v>53.916488213694869</v>
      </c>
      <c r="K471" s="3">
        <f t="shared" si="163"/>
        <v>53.737662299393385</v>
      </c>
      <c r="L471" s="3">
        <f t="shared" si="164"/>
        <v>53.575253860386873</v>
      </c>
      <c r="M471" s="3">
        <f t="shared" si="165"/>
        <v>53.43563620218125</v>
      </c>
      <c r="N471" s="3">
        <f t="shared" si="166"/>
        <v>53.327898647127199</v>
      </c>
      <c r="O471" s="3">
        <f t="shared" si="167"/>
        <v>53.265002267028521</v>
      </c>
      <c r="P471">
        <f t="shared" si="171"/>
        <v>53.894350361537839</v>
      </c>
      <c r="Q471" s="3">
        <f t="shared" si="172"/>
        <v>21.555094596998245</v>
      </c>
      <c r="R471" s="3">
        <f t="shared" si="172"/>
        <v>21.259741456252545</v>
      </c>
      <c r="S471" s="3">
        <f t="shared" si="177"/>
        <v>20.941539560568426</v>
      </c>
      <c r="T471" s="3">
        <f t="shared" si="174"/>
        <v>20.603249787793892</v>
      </c>
      <c r="U471" s="3">
        <f t="shared" si="175"/>
        <v>20.244143301149776</v>
      </c>
      <c r="V471" s="3">
        <f t="shared" si="176"/>
        <v>19.86320900094449</v>
      </c>
      <c r="W471" s="3"/>
      <c r="X471" s="3"/>
      <c r="Y471" s="3"/>
      <c r="Z471" s="3"/>
    </row>
    <row r="472" spans="1:26" x14ac:dyDescent="0.25">
      <c r="A472" s="1">
        <f t="shared" si="158"/>
        <v>7.4537037037037512E-2</v>
      </c>
      <c r="B472">
        <f t="shared" si="157"/>
        <v>18</v>
      </c>
      <c r="C472">
        <f t="shared" si="173"/>
        <v>0</v>
      </c>
      <c r="D472">
        <f t="shared" si="168"/>
        <v>12</v>
      </c>
      <c r="E472">
        <f t="shared" si="169"/>
        <v>65.265002267028521</v>
      </c>
      <c r="F472" s="3">
        <f t="shared" si="170"/>
        <v>54.524558187980638</v>
      </c>
      <c r="G472" s="3">
        <f t="shared" si="159"/>
        <v>54.305809174542077</v>
      </c>
      <c r="H472" s="3">
        <f t="shared" si="160"/>
        <v>54.088511181303005</v>
      </c>
      <c r="I472" s="3">
        <f t="shared" si="161"/>
        <v>53.890249023490128</v>
      </c>
      <c r="J472" s="3">
        <f t="shared" si="162"/>
        <v>53.700745589583548</v>
      </c>
      <c r="K472" s="3">
        <f t="shared" si="163"/>
        <v>53.523111848044074</v>
      </c>
      <c r="L472" s="3">
        <f t="shared" si="164"/>
        <v>53.361786131964273</v>
      </c>
      <c r="M472" s="3">
        <f t="shared" si="165"/>
        <v>53.223099258146689</v>
      </c>
      <c r="N472" s="3">
        <f t="shared" si="166"/>
        <v>53.116079953459661</v>
      </c>
      <c r="O472" s="3">
        <f t="shared" si="167"/>
        <v>53.053602882561641</v>
      </c>
      <c r="P472">
        <f t="shared" si="171"/>
        <v>53.67875532310758</v>
      </c>
      <c r="Q472" s="3">
        <f t="shared" si="172"/>
        <v>21.552675908626028</v>
      </c>
      <c r="R472" s="3">
        <f t="shared" si="172"/>
        <v>21.258142043406856</v>
      </c>
      <c r="S472" s="3">
        <f t="shared" si="177"/>
        <v>20.940133409172098</v>
      </c>
      <c r="T472" s="3">
        <f t="shared" si="174"/>
        <v>20.601792617823023</v>
      </c>
      <c r="U472" s="3">
        <f t="shared" si="175"/>
        <v>20.242615354200495</v>
      </c>
      <c r="V472" s="3">
        <f t="shared" si="176"/>
        <v>19.861648595507248</v>
      </c>
      <c r="W472" s="3"/>
      <c r="X472" s="3"/>
      <c r="Y472" s="3"/>
      <c r="Z472" s="3"/>
    </row>
    <row r="473" spans="1:26" x14ac:dyDescent="0.25">
      <c r="A473" s="1">
        <f t="shared" si="158"/>
        <v>7.4699074074074556E-2</v>
      </c>
      <c r="B473">
        <f t="shared" si="157"/>
        <v>18</v>
      </c>
      <c r="C473">
        <f t="shared" si="173"/>
        <v>0</v>
      </c>
      <c r="D473">
        <f t="shared" si="168"/>
        <v>12</v>
      </c>
      <c r="E473">
        <f t="shared" si="169"/>
        <v>65.053602882561648</v>
      </c>
      <c r="F473" s="3">
        <f t="shared" si="170"/>
        <v>54.304745639451596</v>
      </c>
      <c r="G473" s="3">
        <f t="shared" si="159"/>
        <v>54.087454952769292</v>
      </c>
      <c r="H473" s="3">
        <f t="shared" si="160"/>
        <v>53.871605612818485</v>
      </c>
      <c r="I473" s="3">
        <f t="shared" si="161"/>
        <v>53.674665202724356</v>
      </c>
      <c r="J473" s="3">
        <f t="shared" si="162"/>
        <v>53.486425125043823</v>
      </c>
      <c r="K473" s="3">
        <f t="shared" si="163"/>
        <v>53.309975608447942</v>
      </c>
      <c r="L473" s="3">
        <f t="shared" si="164"/>
        <v>53.149725397142006</v>
      </c>
      <c r="M473" s="3">
        <f t="shared" si="165"/>
        <v>53.011963102483207</v>
      </c>
      <c r="N473" s="3">
        <f t="shared" si="166"/>
        <v>52.905657259827429</v>
      </c>
      <c r="O473" s="3">
        <f t="shared" si="167"/>
        <v>52.843596702735397</v>
      </c>
      <c r="P473">
        <f t="shared" si="171"/>
        <v>53.464581460344355</v>
      </c>
      <c r="Q473" s="3">
        <f t="shared" si="172"/>
        <v>21.550194228052732</v>
      </c>
      <c r="R473" s="3">
        <f t="shared" si="172"/>
        <v>21.256498809575763</v>
      </c>
      <c r="S473" s="3">
        <f t="shared" si="177"/>
        <v>20.938710158174096</v>
      </c>
      <c r="T473" s="3">
        <f t="shared" si="174"/>
        <v>20.600334064763882</v>
      </c>
      <c r="U473" s="3">
        <f t="shared" si="175"/>
        <v>20.241090089545544</v>
      </c>
      <c r="V473" s="3">
        <f t="shared" si="176"/>
        <v>19.860090462164163</v>
      </c>
      <c r="W473" s="3"/>
      <c r="X473" s="3"/>
      <c r="Y473" s="3"/>
      <c r="Z473" s="3"/>
    </row>
    <row r="474" spans="1:26" x14ac:dyDescent="0.25">
      <c r="A474" s="1">
        <f t="shared" si="158"/>
        <v>7.48611111111116E-2</v>
      </c>
      <c r="B474">
        <f t="shared" si="157"/>
        <v>18</v>
      </c>
      <c r="C474">
        <f t="shared" si="173"/>
        <v>0</v>
      </c>
      <c r="D474">
        <f t="shared" si="168"/>
        <v>12</v>
      </c>
      <c r="E474">
        <f t="shared" si="169"/>
        <v>64.843596702735397</v>
      </c>
      <c r="F474" s="3">
        <f t="shared" si="170"/>
        <v>54.086381963375594</v>
      </c>
      <c r="G474" s="3">
        <f t="shared" si="159"/>
        <v>53.870539881271171</v>
      </c>
      <c r="H474" s="3">
        <f t="shared" si="160"/>
        <v>53.656129536920034</v>
      </c>
      <c r="I474" s="3">
        <f t="shared" si="161"/>
        <v>53.460502062893205</v>
      </c>
      <c r="J474" s="3">
        <f t="shared" si="162"/>
        <v>53.273516919063873</v>
      </c>
      <c r="K474" s="3">
        <f t="shared" si="163"/>
        <v>53.098243732578631</v>
      </c>
      <c r="L474" s="3">
        <f t="shared" si="164"/>
        <v>52.939061856014739</v>
      </c>
      <c r="M474" s="3">
        <f t="shared" si="165"/>
        <v>52.802217976653665</v>
      </c>
      <c r="N474" s="3">
        <f t="shared" si="166"/>
        <v>52.696620839615591</v>
      </c>
      <c r="O474" s="3">
        <f t="shared" si="167"/>
        <v>52.634974019570834</v>
      </c>
      <c r="P474">
        <f t="shared" si="171"/>
        <v>53.251818878795731</v>
      </c>
      <c r="Q474" s="3">
        <f t="shared" si="172"/>
        <v>21.547651735100153</v>
      </c>
      <c r="R474" s="3">
        <f t="shared" si="172"/>
        <v>21.254812283271033</v>
      </c>
      <c r="S474" s="3">
        <f t="shared" si="177"/>
        <v>20.937269037233499</v>
      </c>
      <c r="T474" s="3">
        <f t="shared" si="174"/>
        <v>20.598873313037313</v>
      </c>
      <c r="U474" s="3">
        <f t="shared" si="175"/>
        <v>20.239567193894132</v>
      </c>
      <c r="V474" s="3">
        <f t="shared" si="176"/>
        <v>19.858534629629247</v>
      </c>
      <c r="W474" s="3"/>
      <c r="X474" s="3"/>
      <c r="Y474" s="3"/>
      <c r="Z474" s="3"/>
    </row>
    <row r="475" spans="1:26" x14ac:dyDescent="0.25">
      <c r="A475" s="1">
        <f t="shared" si="158"/>
        <v>7.5023148148148644E-2</v>
      </c>
      <c r="B475">
        <f t="shared" si="157"/>
        <v>18</v>
      </c>
      <c r="C475">
        <f t="shared" si="173"/>
        <v>0</v>
      </c>
      <c r="D475">
        <f t="shared" si="168"/>
        <v>12</v>
      </c>
      <c r="E475">
        <f t="shared" si="169"/>
        <v>64.634974019570834</v>
      </c>
      <c r="F475" s="3">
        <f t="shared" si="170"/>
        <v>53.86945709518708</v>
      </c>
      <c r="G475" s="3">
        <f t="shared" si="159"/>
        <v>53.655053960296691</v>
      </c>
      <c r="H475" s="3">
        <f t="shared" si="160"/>
        <v>53.442073018241224</v>
      </c>
      <c r="I475" s="3">
        <f t="shared" si="161"/>
        <v>53.247749727374575</v>
      </c>
      <c r="J475" s="3">
        <f t="shared" si="162"/>
        <v>53.062011151170772</v>
      </c>
      <c r="K475" s="3">
        <f t="shared" si="163"/>
        <v>52.887906452595431</v>
      </c>
      <c r="L475" s="3">
        <f t="shared" si="164"/>
        <v>52.729785788541967</v>
      </c>
      <c r="M475" s="3">
        <f t="shared" si="165"/>
        <v>52.593854201709966</v>
      </c>
      <c r="N475" s="3">
        <f t="shared" si="166"/>
        <v>52.488961045585476</v>
      </c>
      <c r="O475" s="3">
        <f t="shared" si="167"/>
        <v>52.427725204341023</v>
      </c>
      <c r="P475">
        <f t="shared" si="171"/>
        <v>53.040457764504424</v>
      </c>
      <c r="Q475" s="3">
        <f t="shared" si="172"/>
        <v>21.545050487182266</v>
      </c>
      <c r="R475" s="3">
        <f t="shared" si="172"/>
        <v>21.253083017676445</v>
      </c>
      <c r="S475" s="3">
        <f t="shared" si="177"/>
        <v>20.935809363762392</v>
      </c>
      <c r="T475" s="3">
        <f t="shared" si="174"/>
        <v>20.597409585391024</v>
      </c>
      <c r="U475" s="3">
        <f t="shared" si="175"/>
        <v>20.238046342735611</v>
      </c>
      <c r="V475" s="3">
        <f t="shared" si="176"/>
        <v>19.856981102676176</v>
      </c>
      <c r="W475" s="3"/>
      <c r="X475" s="3"/>
      <c r="Y475" s="3"/>
      <c r="Z475" s="3"/>
    </row>
    <row r="476" spans="1:26" x14ac:dyDescent="0.25">
      <c r="A476" s="1">
        <f t="shared" si="158"/>
        <v>7.5185185185185688E-2</v>
      </c>
      <c r="B476">
        <f t="shared" si="157"/>
        <v>18</v>
      </c>
      <c r="C476">
        <f t="shared" si="173"/>
        <v>0</v>
      </c>
      <c r="D476">
        <f t="shared" si="168"/>
        <v>12</v>
      </c>
      <c r="E476">
        <f t="shared" si="169"/>
        <v>64.427725204341016</v>
      </c>
      <c r="F476" s="3">
        <f t="shared" si="170"/>
        <v>53.653961051133706</v>
      </c>
      <c r="G476" s="3">
        <f t="shared" si="159"/>
        <v>53.440987270475922</v>
      </c>
      <c r="H476" s="3">
        <f t="shared" si="160"/>
        <v>53.229426201367488</v>
      </c>
      <c r="I476" s="3">
        <f t="shared" si="161"/>
        <v>53.036398399106616</v>
      </c>
      <c r="J476" s="3">
        <f t="shared" si="162"/>
        <v>52.851898080077504</v>
      </c>
      <c r="K476" s="3">
        <f t="shared" si="163"/>
        <v>52.678954079492669</v>
      </c>
      <c r="L476" s="3">
        <f t="shared" si="164"/>
        <v>52.521887553199562</v>
      </c>
      <c r="M476" s="3">
        <f t="shared" si="165"/>
        <v>52.386862176946437</v>
      </c>
      <c r="N476" s="3">
        <f t="shared" si="166"/>
        <v>52.282668308529445</v>
      </c>
      <c r="O476" s="3">
        <f t="shared" si="167"/>
        <v>52.221840706226622</v>
      </c>
      <c r="P476">
        <f t="shared" si="171"/>
        <v>52.830488382655595</v>
      </c>
      <c r="Q476" s="3">
        <f t="shared" si="172"/>
        <v>21.542392429715346</v>
      </c>
      <c r="R476" s="3">
        <f t="shared" si="172"/>
        <v>21.251311584767869</v>
      </c>
      <c r="S476" s="3">
        <f t="shared" si="177"/>
        <v>20.934330535050378</v>
      </c>
      <c r="T476" s="3">
        <f t="shared" si="174"/>
        <v>20.59594214289114</v>
      </c>
      <c r="U476" s="3">
        <f t="shared" si="175"/>
        <v>20.23652720291733</v>
      </c>
      <c r="V476" s="3">
        <f t="shared" si="176"/>
        <v>19.855429863028725</v>
      </c>
      <c r="W476" s="3"/>
      <c r="X476" s="3"/>
      <c r="Y476" s="3"/>
      <c r="Z476" s="3"/>
    </row>
    <row r="477" spans="1:26" x14ac:dyDescent="0.25">
      <c r="A477" s="1">
        <f t="shared" si="158"/>
        <v>7.5347222222222732E-2</v>
      </c>
      <c r="B477">
        <f t="shared" si="157"/>
        <v>18</v>
      </c>
      <c r="C477">
        <f t="shared" si="173"/>
        <v>0</v>
      </c>
      <c r="D477">
        <f t="shared" si="168"/>
        <v>12</v>
      </c>
      <c r="E477">
        <f t="shared" si="169"/>
        <v>64.221840706226629</v>
      </c>
      <c r="F477" s="3">
        <f t="shared" si="170"/>
        <v>53.439883926990909</v>
      </c>
      <c r="G477" s="3">
        <f t="shared" si="159"/>
        <v>53.228329971537512</v>
      </c>
      <c r="H477" s="3">
        <f t="shared" si="160"/>
        <v>53.018179309556466</v>
      </c>
      <c r="I477" s="3">
        <f t="shared" si="161"/>
        <v>52.826438359310664</v>
      </c>
      <c r="J477" s="3">
        <f t="shared" si="162"/>
        <v>52.643168042408412</v>
      </c>
      <c r="K477" s="3">
        <f t="shared" si="163"/>
        <v>52.471377001827477</v>
      </c>
      <c r="L477" s="3">
        <f t="shared" si="164"/>
        <v>52.315357585709656</v>
      </c>
      <c r="M477" s="3">
        <f t="shared" si="165"/>
        <v>52.181232378631556</v>
      </c>
      <c r="N477" s="3">
        <f t="shared" si="166"/>
        <v>52.077733136004007</v>
      </c>
      <c r="O477" s="3">
        <f t="shared" si="167"/>
        <v>52.017311051049873</v>
      </c>
      <c r="P477">
        <f t="shared" si="171"/>
        <v>52.621901076302649</v>
      </c>
      <c r="Q477" s="3">
        <f t="shared" si="172"/>
        <v>21.539679405381165</v>
      </c>
      <c r="R477" s="3">
        <f t="shared" si="172"/>
        <v>21.249498570433968</v>
      </c>
      <c r="S477" s="3">
        <f t="shared" si="177"/>
        <v>20.932832021079456</v>
      </c>
      <c r="T477" s="3">
        <f t="shared" si="174"/>
        <v>20.594470284544119</v>
      </c>
      <c r="U477" s="3">
        <f t="shared" si="175"/>
        <v>20.235009434923295</v>
      </c>
      <c r="V477" s="3">
        <f t="shared" si="176"/>
        <v>19.853880870369313</v>
      </c>
      <c r="W477" s="3"/>
      <c r="X477" s="3"/>
      <c r="Y477" s="3"/>
      <c r="Z477" s="3"/>
    </row>
    <row r="478" spans="1:26" x14ac:dyDescent="0.25">
      <c r="A478" s="1">
        <f t="shared" si="158"/>
        <v>7.5509259259259776E-2</v>
      </c>
      <c r="B478">
        <f t="shared" si="157"/>
        <v>18</v>
      </c>
      <c r="C478">
        <f t="shared" si="173"/>
        <v>0</v>
      </c>
      <c r="D478">
        <f t="shared" si="168"/>
        <v>12</v>
      </c>
      <c r="E478">
        <f t="shared" si="169"/>
        <v>64.017311051049873</v>
      </c>
      <c r="F478" s="3">
        <f t="shared" si="170"/>
        <v>53.227215896846836</v>
      </c>
      <c r="G478" s="3">
        <f t="shared" si="159"/>
        <v>53.017072301096462</v>
      </c>
      <c r="H478" s="3">
        <f t="shared" si="160"/>
        <v>52.808322643528619</v>
      </c>
      <c r="I478" s="3">
        <f t="shared" si="161"/>
        <v>52.617859966284456</v>
      </c>
      <c r="J478" s="3">
        <f t="shared" si="162"/>
        <v>52.435811451494885</v>
      </c>
      <c r="K478" s="3">
        <f t="shared" si="163"/>
        <v>52.265165684517825</v>
      </c>
      <c r="L478" s="3">
        <f t="shared" si="164"/>
        <v>52.110186397840792</v>
      </c>
      <c r="M478" s="3">
        <f t="shared" si="165"/>
        <v>51.976955358809882</v>
      </c>
      <c r="N478" s="3">
        <f t="shared" si="166"/>
        <v>51.874146111133179</v>
      </c>
      <c r="O478" s="3">
        <f t="shared" si="167"/>
        <v>51.814126840078742</v>
      </c>
      <c r="P478">
        <f t="shared" si="171"/>
        <v>52.414686265163176</v>
      </c>
      <c r="Q478" s="3">
        <f t="shared" si="172"/>
        <v>21.536913162394253</v>
      </c>
      <c r="R478" s="3">
        <f t="shared" si="172"/>
        <v>21.247644570425454</v>
      </c>
      <c r="S478" s="3">
        <f t="shared" si="177"/>
        <v>20.931313357976798</v>
      </c>
      <c r="T478" s="3">
        <f t="shared" si="174"/>
        <v>20.592993346628134</v>
      </c>
      <c r="U478" s="3">
        <f t="shared" si="175"/>
        <v>20.233492694877974</v>
      </c>
      <c r="V478" s="3">
        <f t="shared" si="176"/>
        <v>19.85233406343648</v>
      </c>
      <c r="W478" s="3"/>
      <c r="X478" s="3"/>
      <c r="Y478" s="3"/>
      <c r="Z478" s="3"/>
    </row>
    <row r="479" spans="1:26" x14ac:dyDescent="0.25">
      <c r="A479" s="1">
        <f t="shared" si="158"/>
        <v>7.5671296296296819E-2</v>
      </c>
      <c r="B479">
        <f t="shared" si="157"/>
        <v>18</v>
      </c>
      <c r="C479">
        <f t="shared" si="173"/>
        <v>0</v>
      </c>
      <c r="D479">
        <f t="shared" si="168"/>
        <v>12</v>
      </c>
      <c r="E479">
        <f t="shared" si="169"/>
        <v>63.814126840078742</v>
      </c>
      <c r="F479" s="3">
        <f t="shared" si="170"/>
        <v>53.015947211950476</v>
      </c>
      <c r="G479" s="3">
        <f t="shared" si="159"/>
        <v>52.807204573505103</v>
      </c>
      <c r="H479" s="3">
        <f t="shared" si="160"/>
        <v>52.599846580321049</v>
      </c>
      <c r="I479" s="3">
        <f t="shared" si="161"/>
        <v>52.41065365425851</v>
      </c>
      <c r="J479" s="3">
        <f t="shared" si="162"/>
        <v>52.229818796234206</v>
      </c>
      <c r="K479" s="3">
        <f t="shared" si="163"/>
        <v>52.060310667703661</v>
      </c>
      <c r="L479" s="3">
        <f t="shared" si="164"/>
        <v>51.906364576271137</v>
      </c>
      <c r="M479" s="3">
        <f t="shared" si="165"/>
        <v>51.774021744167101</v>
      </c>
      <c r="N479" s="3">
        <f t="shared" si="166"/>
        <v>51.671897891474913</v>
      </c>
      <c r="O479" s="3">
        <f t="shared" si="167"/>
        <v>51.61227874889417</v>
      </c>
      <c r="P479">
        <f t="shared" si="171"/>
        <v>52.208834444478029</v>
      </c>
      <c r="Q479" s="3">
        <f t="shared" si="172"/>
        <v>21.534095361901549</v>
      </c>
      <c r="R479" s="3">
        <f t="shared" si="172"/>
        <v>21.245750186991863</v>
      </c>
      <c r="S479" s="3">
        <f t="shared" si="177"/>
        <v>20.929774142053798</v>
      </c>
      <c r="T479" s="3">
        <f t="shared" si="174"/>
        <v>20.591510701800029</v>
      </c>
      <c r="U479" s="3">
        <f t="shared" si="175"/>
        <v>20.231976636299581</v>
      </c>
      <c r="V479" s="3">
        <f t="shared" si="176"/>
        <v>19.850789361185772</v>
      </c>
      <c r="W479" s="3"/>
      <c r="X479" s="3"/>
      <c r="Y479" s="3"/>
      <c r="Z479" s="3"/>
    </row>
    <row r="480" spans="1:26" x14ac:dyDescent="0.25">
      <c r="A480" s="1">
        <f t="shared" si="158"/>
        <v>7.5833333333333863E-2</v>
      </c>
      <c r="B480">
        <f t="shared" si="157"/>
        <v>18</v>
      </c>
      <c r="C480">
        <f t="shared" si="173"/>
        <v>0</v>
      </c>
      <c r="D480">
        <f t="shared" si="168"/>
        <v>12</v>
      </c>
      <c r="E480">
        <f t="shared" si="169"/>
        <v>63.61227874889417</v>
      </c>
      <c r="F480" s="3">
        <f t="shared" si="170"/>
        <v>52.80606819961681</v>
      </c>
      <c r="G480" s="3">
        <f t="shared" si="159"/>
        <v>52.598717178761071</v>
      </c>
      <c r="H480" s="3">
        <f t="shared" si="160"/>
        <v>52.392741572198247</v>
      </c>
      <c r="I480" s="3">
        <f t="shared" si="161"/>
        <v>52.204809932309452</v>
      </c>
      <c r="J480" s="3">
        <f t="shared" si="162"/>
        <v>52.02518064000531</v>
      </c>
      <c r="K480" s="3">
        <f t="shared" si="163"/>
        <v>51.856802565664971</v>
      </c>
      <c r="L480" s="3">
        <f t="shared" si="164"/>
        <v>51.703882781508668</v>
      </c>
      <c r="M480" s="3">
        <f t="shared" si="165"/>
        <v>51.572422234951986</v>
      </c>
      <c r="N480" s="3">
        <f t="shared" si="166"/>
        <v>51.470979207944417</v>
      </c>
      <c r="O480" s="3">
        <f t="shared" si="167"/>
        <v>51.411757526314211</v>
      </c>
      <c r="P480">
        <f t="shared" si="171"/>
        <v>52.004336183927514</v>
      </c>
      <c r="Q480" s="3">
        <f t="shared" si="172"/>
        <v>21.531227584623842</v>
      </c>
      <c r="R480" s="3">
        <f t="shared" si="172"/>
        <v>21.243816026089878</v>
      </c>
      <c r="S480" s="3">
        <f t="shared" si="177"/>
        <v>20.928214024381699</v>
      </c>
      <c r="T480" s="3">
        <f t="shared" si="174"/>
        <v>20.590021758032762</v>
      </c>
      <c r="U480" s="3">
        <f t="shared" si="175"/>
        <v>20.230460911626647</v>
      </c>
      <c r="V480" s="3">
        <f t="shared" si="176"/>
        <v>19.849246663992126</v>
      </c>
      <c r="W480" s="3"/>
      <c r="X480" s="3"/>
      <c r="Y480" s="3"/>
      <c r="Z480" s="3"/>
    </row>
    <row r="481" spans="1:26" x14ac:dyDescent="0.25">
      <c r="A481" s="1">
        <f t="shared" si="158"/>
        <v>7.5995370370370907E-2</v>
      </c>
      <c r="B481">
        <f t="shared" si="157"/>
        <v>18</v>
      </c>
      <c r="C481">
        <f t="shared" si="173"/>
        <v>0</v>
      </c>
      <c r="D481">
        <f t="shared" si="168"/>
        <v>12</v>
      </c>
      <c r="E481">
        <f t="shared" si="169"/>
        <v>63.411757526314211</v>
      </c>
      <c r="F481" s="3">
        <f t="shared" si="170"/>
        <v>52.597569262183512</v>
      </c>
      <c r="G481" s="3">
        <f t="shared" si="159"/>
        <v>52.391600581466811</v>
      </c>
      <c r="H481" s="3">
        <f t="shared" si="160"/>
        <v>52.18699814561441</v>
      </c>
      <c r="I481" s="3">
        <f t="shared" si="161"/>
        <v>52.000319383324872</v>
      </c>
      <c r="J481" s="3">
        <f t="shared" si="162"/>
        <v>51.821887619636094</v>
      </c>
      <c r="K481" s="3">
        <f t="shared" si="163"/>
        <v>51.654632065791354</v>
      </c>
      <c r="L481" s="3">
        <f t="shared" si="164"/>
        <v>51.502731746862757</v>
      </c>
      <c r="M481" s="3">
        <f t="shared" si="165"/>
        <v>51.372147603949792</v>
      </c>
      <c r="N481" s="3">
        <f t="shared" si="166"/>
        <v>51.271380863788941</v>
      </c>
      <c r="O481" s="3">
        <f t="shared" si="167"/>
        <v>51.212553993369603</v>
      </c>
      <c r="P481">
        <f t="shared" si="171"/>
        <v>51.801182126598817</v>
      </c>
      <c r="Q481" s="3">
        <f t="shared" si="172"/>
        <v>21.528311336832523</v>
      </c>
      <c r="R481" s="3">
        <f t="shared" si="172"/>
        <v>21.241842695067682</v>
      </c>
      <c r="S481" s="3">
        <f t="shared" si="177"/>
        <v>20.926632705856846</v>
      </c>
      <c r="T481" s="3">
        <f t="shared" si="174"/>
        <v>20.588525957428761</v>
      </c>
      <c r="U481" s="3">
        <f t="shared" si="175"/>
        <v>20.228945173540659</v>
      </c>
      <c r="V481" s="3">
        <f t="shared" si="176"/>
        <v>19.847705854874931</v>
      </c>
      <c r="W481" s="3"/>
      <c r="X481" s="3"/>
      <c r="Y481" s="3"/>
      <c r="Z481" s="3"/>
    </row>
    <row r="482" spans="1:26" x14ac:dyDescent="0.25">
      <c r="A482" s="1">
        <f t="shared" si="158"/>
        <v>7.6157407407407951E-2</v>
      </c>
      <c r="B482">
        <f t="shared" si="157"/>
        <v>18</v>
      </c>
      <c r="C482">
        <f t="shared" si="173"/>
        <v>0</v>
      </c>
      <c r="D482">
        <f t="shared" si="168"/>
        <v>12</v>
      </c>
      <c r="E482">
        <f t="shared" si="169"/>
        <v>63.212553993369603</v>
      </c>
      <c r="F482" s="3">
        <f t="shared" si="170"/>
        <v>52.390440876014495</v>
      </c>
      <c r="G482" s="3">
        <f t="shared" si="159"/>
        <v>52.185845319835906</v>
      </c>
      <c r="H482" s="3">
        <f t="shared" si="160"/>
        <v>51.982606900222521</v>
      </c>
      <c r="I482" s="3">
        <f t="shared" si="161"/>
        <v>51.797172663014912</v>
      </c>
      <c r="J482" s="3">
        <f t="shared" si="162"/>
        <v>51.619930444417392</v>
      </c>
      <c r="K482" s="3">
        <f t="shared" si="163"/>
        <v>51.453789927598287</v>
      </c>
      <c r="L482" s="3">
        <f t="shared" si="164"/>
        <v>51.30290227746255</v>
      </c>
      <c r="M482" s="3">
        <f t="shared" si="165"/>
        <v>51.173188695502333</v>
      </c>
      <c r="N482" s="3">
        <f t="shared" si="166"/>
        <v>51.073093733609227</v>
      </c>
      <c r="O482" s="3">
        <f t="shared" si="167"/>
        <v>51.014659042326016</v>
      </c>
      <c r="P482">
        <f t="shared" si="171"/>
        <v>51.599362988000372</v>
      </c>
      <c r="Q482" s="3">
        <f t="shared" si="172"/>
        <v>21.525348055741915</v>
      </c>
      <c r="R482" s="3">
        <f t="shared" si="172"/>
        <v>21.239830800746461</v>
      </c>
      <c r="S482" s="3">
        <f t="shared" si="177"/>
        <v>20.925029932711638</v>
      </c>
      <c r="T482" s="3">
        <f t="shared" si="174"/>
        <v>20.587022774946561</v>
      </c>
      <c r="U482" s="3">
        <f t="shared" si="175"/>
        <v>20.227429076106226</v>
      </c>
      <c r="V482" s="3">
        <f t="shared" si="176"/>
        <v>19.846166800729918</v>
      </c>
      <c r="W482" s="3"/>
      <c r="X482" s="3"/>
      <c r="Y482" s="3"/>
      <c r="Z482" s="3"/>
    </row>
    <row r="483" spans="1:26" x14ac:dyDescent="0.25">
      <c r="A483" s="1">
        <f t="shared" si="158"/>
        <v>7.6319444444444995E-2</v>
      </c>
      <c r="B483">
        <f t="shared" si="157"/>
        <v>18</v>
      </c>
      <c r="C483">
        <f t="shared" si="173"/>
        <v>0</v>
      </c>
      <c r="D483">
        <f t="shared" si="168"/>
        <v>12</v>
      </c>
      <c r="E483">
        <f t="shared" si="169"/>
        <v>63.014659042326016</v>
      </c>
      <c r="F483" s="3">
        <f t="shared" si="170"/>
        <v>52.184673590546005</v>
      </c>
      <c r="G483" s="3">
        <f t="shared" si="159"/>
        <v>51.981442004741936</v>
      </c>
      <c r="H483" s="3">
        <f t="shared" si="160"/>
        <v>51.779558507925977</v>
      </c>
      <c r="I483" s="3">
        <f t="shared" si="161"/>
        <v>51.595360498966414</v>
      </c>
      <c r="J483" s="3">
        <f t="shared" si="162"/>
        <v>51.419299895159547</v>
      </c>
      <c r="K483" s="3">
        <f t="shared" si="163"/>
        <v>51.254266981785904</v>
      </c>
      <c r="L483" s="3">
        <f t="shared" si="164"/>
        <v>51.104385249317737</v>
      </c>
      <c r="M483" s="3">
        <f t="shared" si="165"/>
        <v>50.975536424570585</v>
      </c>
      <c r="N483" s="3">
        <f t="shared" si="166"/>
        <v>50.876108762423435</v>
      </c>
      <c r="O483" s="3">
        <f t="shared" si="167"/>
        <v>50.818063635748778</v>
      </c>
      <c r="P483">
        <f t="shared" si="171"/>
        <v>51.39886955511863</v>
      </c>
      <c r="Q483" s="3">
        <f t="shared" si="172"/>
        <v>21.522339114386249</v>
      </c>
      <c r="R483" s="3">
        <f t="shared" si="172"/>
        <v>21.237780947833706</v>
      </c>
      <c r="S483" s="3">
        <f t="shared" si="177"/>
        <v>20.923405492430522</v>
      </c>
      <c r="T483" s="3">
        <f t="shared" si="174"/>
        <v>20.585511717071292</v>
      </c>
      <c r="U483" s="3">
        <f t="shared" si="175"/>
        <v>20.225912275748708</v>
      </c>
      <c r="V483" s="3">
        <f t="shared" si="176"/>
        <v>19.844629353554648</v>
      </c>
      <c r="W483" s="3"/>
      <c r="X483" s="3"/>
      <c r="Y483" s="3"/>
      <c r="Z483" s="3"/>
    </row>
    <row r="484" spans="1:26" x14ac:dyDescent="0.25">
      <c r="A484" s="1">
        <f t="shared" si="158"/>
        <v>7.6481481481482039E-2</v>
      </c>
      <c r="B484">
        <f t="shared" si="157"/>
        <v>18</v>
      </c>
      <c r="C484">
        <f t="shared" si="173"/>
        <v>0</v>
      </c>
      <c r="D484">
        <f t="shared" si="168"/>
        <v>12</v>
      </c>
      <c r="E484">
        <f t="shared" si="169"/>
        <v>62.818063635748778</v>
      </c>
      <c r="F484" s="3">
        <f t="shared" si="170"/>
        <v>51.980258027371598</v>
      </c>
      <c r="G484" s="3">
        <f t="shared" si="159"/>
        <v>51.778381318806225</v>
      </c>
      <c r="H484" s="3">
        <f t="shared" si="160"/>
        <v>51.577843711969038</v>
      </c>
      <c r="I484" s="3">
        <f t="shared" si="161"/>
        <v>51.394873689735874</v>
      </c>
      <c r="J484" s="3">
        <f t="shared" si="162"/>
        <v>51.219986823287719</v>
      </c>
      <c r="K484" s="3">
        <f t="shared" si="163"/>
        <v>51.056054129336566</v>
      </c>
      <c r="L484" s="3">
        <f t="shared" si="164"/>
        <v>50.907171608418189</v>
      </c>
      <c r="M484" s="3">
        <f t="shared" si="165"/>
        <v>50.779181775836015</v>
      </c>
      <c r="N484" s="3">
        <f t="shared" si="166"/>
        <v>50.680416964769847</v>
      </c>
      <c r="O484" s="3">
        <f t="shared" si="167"/>
        <v>50.622758805606352</v>
      </c>
      <c r="P484">
        <f t="shared" si="171"/>
        <v>51.199692685513746</v>
      </c>
      <c r="Q484" s="3">
        <f t="shared" si="172"/>
        <v>21.519285826040885</v>
      </c>
      <c r="R484" s="3">
        <f t="shared" si="172"/>
        <v>21.235693737614159</v>
      </c>
      <c r="S484" s="3">
        <f t="shared" si="177"/>
        <v>20.921759210033599</v>
      </c>
      <c r="T484" s="3">
        <f t="shared" si="174"/>
        <v>20.583992320453856</v>
      </c>
      <c r="U484" s="3">
        <f t="shared" si="175"/>
        <v>20.224394432087706</v>
      </c>
      <c r="V484" s="3">
        <f t="shared" si="176"/>
        <v>19.84309335165662</v>
      </c>
      <c r="W484" s="3"/>
      <c r="X484" s="3"/>
      <c r="Y484" s="3"/>
      <c r="Z484" s="3"/>
    </row>
    <row r="485" spans="1:26" x14ac:dyDescent="0.25">
      <c r="A485" s="1">
        <f t="shared" si="158"/>
        <v>7.6643518518519083E-2</v>
      </c>
      <c r="B485">
        <f t="shared" si="157"/>
        <v>18</v>
      </c>
      <c r="C485">
        <f t="shared" si="173"/>
        <v>0</v>
      </c>
      <c r="D485">
        <f t="shared" si="168"/>
        <v>12</v>
      </c>
      <c r="E485">
        <f t="shared" si="169"/>
        <v>62.622758805606352</v>
      </c>
      <c r="F485" s="3">
        <f t="shared" si="170"/>
        <v>51.777184879362714</v>
      </c>
      <c r="G485" s="3">
        <f t="shared" si="159"/>
        <v>51.576654015521115</v>
      </c>
      <c r="H485" s="3">
        <f t="shared" si="160"/>
        <v>51.377453326062842</v>
      </c>
      <c r="I485" s="3">
        <f t="shared" si="161"/>
        <v>51.195703103977898</v>
      </c>
      <c r="J485" s="3">
        <f t="shared" si="162"/>
        <v>51.021982149972729</v>
      </c>
      <c r="K485" s="3">
        <f t="shared" si="163"/>
        <v>50.859142340647921</v>
      </c>
      <c r="L485" s="3">
        <f t="shared" si="164"/>
        <v>50.711252369869001</v>
      </c>
      <c r="M485" s="3">
        <f t="shared" si="165"/>
        <v>50.584115802837374</v>
      </c>
      <c r="N485" s="3">
        <f t="shared" si="166"/>
        <v>50.486009423844976</v>
      </c>
      <c r="O485" s="3">
        <f t="shared" si="167"/>
        <v>50.428735652409244</v>
      </c>
      <c r="P485">
        <f t="shared" si="171"/>
        <v>51.001823306450582</v>
      </c>
      <c r="Q485" s="3">
        <f t="shared" si="172"/>
        <v>21.516189448239427</v>
      </c>
      <c r="R485" s="3">
        <f t="shared" si="172"/>
        <v>21.233569766873391</v>
      </c>
      <c r="S485" s="3">
        <f t="shared" si="177"/>
        <v>20.920090944693655</v>
      </c>
      <c r="T485" s="3">
        <f t="shared" si="174"/>
        <v>20.582464150538808</v>
      </c>
      <c r="U485" s="3">
        <f t="shared" si="175"/>
        <v>20.22287520864316</v>
      </c>
      <c r="V485" s="3">
        <f t="shared" si="176"/>
        <v>19.841558620835183</v>
      </c>
      <c r="W485" s="3"/>
      <c r="X485" s="3"/>
      <c r="Y485" s="3"/>
      <c r="Z485" s="3"/>
    </row>
    <row r="486" spans="1:26" x14ac:dyDescent="0.25">
      <c r="A486" s="1">
        <f t="shared" si="158"/>
        <v>7.6805555555556126E-2</v>
      </c>
      <c r="B486">
        <f t="shared" si="157"/>
        <v>18</v>
      </c>
      <c r="C486">
        <f t="shared" si="173"/>
        <v>0</v>
      </c>
      <c r="D486">
        <f t="shared" si="168"/>
        <v>12</v>
      </c>
      <c r="E486">
        <f t="shared" si="169"/>
        <v>62.428735652409244</v>
      </c>
      <c r="F486" s="3">
        <f t="shared" si="170"/>
        <v>51.575444909821883</v>
      </c>
      <c r="G486" s="3">
        <f t="shared" si="159"/>
        <v>51.376250918405894</v>
      </c>
      <c r="H486" s="3">
        <f t="shared" si="160"/>
        <v>51.178378233544009</v>
      </c>
      <c r="I486" s="3">
        <f t="shared" si="161"/>
        <v>50.997839679606301</v>
      </c>
      <c r="J486" s="3">
        <f t="shared" si="162"/>
        <v>50.825276865294498</v>
      </c>
      <c r="K486" s="3">
        <f t="shared" si="163"/>
        <v>50.663522654698525</v>
      </c>
      <c r="L486" s="3">
        <f t="shared" si="164"/>
        <v>50.516618617058128</v>
      </c>
      <c r="M486" s="3">
        <f t="shared" si="165"/>
        <v>50.390329627140048</v>
      </c>
      <c r="N486" s="3">
        <f t="shared" si="166"/>
        <v>50.292877290674262</v>
      </c>
      <c r="O486" s="3">
        <f t="shared" si="167"/>
        <v>50.23598534438144</v>
      </c>
      <c r="P486">
        <f t="shared" si="171"/>
        <v>50.805252414062494</v>
      </c>
      <c r="Q486" s="3">
        <f t="shared" si="172"/>
        <v>21.513051186431504</v>
      </c>
      <c r="R486" s="3">
        <f t="shared" si="172"/>
        <v>21.231409627016433</v>
      </c>
      <c r="S486" s="3">
        <f t="shared" si="177"/>
        <v>20.918400586655398</v>
      </c>
      <c r="T486" s="3">
        <f t="shared" si="174"/>
        <v>20.580926800196952</v>
      </c>
      <c r="U486" s="3">
        <f t="shared" si="175"/>
        <v>20.221354273429295</v>
      </c>
      <c r="V486" s="3">
        <f t="shared" si="176"/>
        <v>19.840024975530127</v>
      </c>
      <c r="W486" s="3"/>
      <c r="X486" s="3"/>
      <c r="Y486" s="3"/>
      <c r="Z486" s="3"/>
    </row>
    <row r="487" spans="1:26" x14ac:dyDescent="0.25">
      <c r="A487" s="1">
        <f t="shared" si="158"/>
        <v>7.696759259259317E-2</v>
      </c>
      <c r="B487">
        <f t="shared" si="157"/>
        <v>18</v>
      </c>
      <c r="C487">
        <f t="shared" si="173"/>
        <v>0</v>
      </c>
      <c r="D487">
        <f t="shared" si="168"/>
        <v>12</v>
      </c>
      <c r="E487">
        <f t="shared" si="169"/>
        <v>62.23598534438144</v>
      </c>
      <c r="F487" s="3">
        <f t="shared" si="170"/>
        <v>51.375028951665939</v>
      </c>
      <c r="G487" s="3">
        <f t="shared" si="159"/>
        <v>51.177162920192721</v>
      </c>
      <c r="H487" s="3">
        <f t="shared" si="160"/>
        <v>50.980609386563252</v>
      </c>
      <c r="I487" s="3">
        <f t="shared" si="161"/>
        <v>50.801274422985131</v>
      </c>
      <c r="J487" s="3">
        <f t="shared" si="162"/>
        <v>50.629862027435401</v>
      </c>
      <c r="K487" s="3">
        <f t="shared" si="163"/>
        <v>50.469186178243405</v>
      </c>
      <c r="L487" s="3">
        <f t="shared" si="164"/>
        <v>50.323261500853945</v>
      </c>
      <c r="M487" s="3">
        <f t="shared" si="165"/>
        <v>50.197814437535314</v>
      </c>
      <c r="N487" s="3">
        <f t="shared" si="166"/>
        <v>50.101011783312636</v>
      </c>
      <c r="O487" s="3">
        <f t="shared" si="167"/>
        <v>50.044499116661768</v>
      </c>
      <c r="P487">
        <f t="shared" si="171"/>
        <v>50.609971072544951</v>
      </c>
      <c r="Q487" s="3">
        <f t="shared" si="172"/>
        <v>21.509872197320306</v>
      </c>
      <c r="R487" s="3">
        <f t="shared" si="172"/>
        <v>21.229213903350214</v>
      </c>
      <c r="S487" s="3">
        <f t="shared" si="177"/>
        <v>20.91668805442858</v>
      </c>
      <c r="T487" s="3">
        <f t="shared" si="174"/>
        <v>20.579379888375307</v>
      </c>
      <c r="U487" s="3">
        <f t="shared" si="175"/>
        <v>20.219831299450089</v>
      </c>
      <c r="V487" s="3">
        <f t="shared" si="176"/>
        <v>19.838492219931457</v>
      </c>
      <c r="W487" s="3"/>
      <c r="X487" s="3"/>
      <c r="Y487" s="3"/>
      <c r="Z487" s="3"/>
    </row>
    <row r="488" spans="1:26" x14ac:dyDescent="0.25">
      <c r="A488" s="1">
        <f t="shared" si="158"/>
        <v>7.7129629629630214E-2</v>
      </c>
      <c r="B488">
        <f t="shared" si="157"/>
        <v>18</v>
      </c>
      <c r="C488">
        <f t="shared" si="173"/>
        <v>0</v>
      </c>
      <c r="D488">
        <f t="shared" si="168"/>
        <v>12</v>
      </c>
      <c r="E488">
        <f t="shared" si="169"/>
        <v>62.044499116661768</v>
      </c>
      <c r="F488" s="3">
        <f t="shared" si="170"/>
        <v>51.175927906636957</v>
      </c>
      <c r="G488" s="3">
        <f t="shared" si="159"/>
        <v>50.979380982040233</v>
      </c>
      <c r="H488" s="3">
        <f t="shared" si="160"/>
        <v>50.784137805301626</v>
      </c>
      <c r="I488" s="3">
        <f t="shared" si="161"/>
        <v>50.605998408147357</v>
      </c>
      <c r="J488" s="3">
        <f t="shared" si="162"/>
        <v>50.435728761901295</v>
      </c>
      <c r="K488" s="3">
        <f t="shared" si="163"/>
        <v>50.276124085037246</v>
      </c>
      <c r="L488" s="3">
        <f t="shared" si="164"/>
        <v>50.131172238830381</v>
      </c>
      <c r="M488" s="3">
        <f t="shared" si="165"/>
        <v>50.006561489267206</v>
      </c>
      <c r="N488" s="3">
        <f t="shared" si="166"/>
        <v>49.910404186072682</v>
      </c>
      <c r="O488" s="3">
        <f t="shared" si="167"/>
        <v>49.85426827053282</v>
      </c>
      <c r="P488">
        <f t="shared" si="171"/>
        <v>50.415970413376783</v>
      </c>
      <c r="Q488" s="3">
        <f t="shared" si="172"/>
        <v>21.506653591913896</v>
      </c>
      <c r="R488" s="3">
        <f t="shared" si="172"/>
        <v>21.226983174503605</v>
      </c>
      <c r="S488" s="3">
        <f t="shared" si="177"/>
        <v>20.914953292229363</v>
      </c>
      <c r="T488" s="3">
        <f t="shared" si="174"/>
        <v>20.577823058774271</v>
      </c>
      <c r="U488" s="3">
        <f t="shared" si="175"/>
        <v>20.218305965108549</v>
      </c>
      <c r="V488" s="3">
        <f t="shared" si="176"/>
        <v>19.836960149046149</v>
      </c>
      <c r="W488" s="3"/>
      <c r="X488" s="3"/>
      <c r="Y488" s="3"/>
      <c r="Z488" s="3"/>
    </row>
    <row r="489" spans="1:26" x14ac:dyDescent="0.25">
      <c r="A489" s="1">
        <f t="shared" si="158"/>
        <v>7.7291666666667258E-2</v>
      </c>
      <c r="B489">
        <f t="shared" si="157"/>
        <v>18</v>
      </c>
      <c r="C489">
        <f t="shared" si="173"/>
        <v>1</v>
      </c>
      <c r="D489">
        <f t="shared" si="168"/>
        <v>12</v>
      </c>
      <c r="E489">
        <f t="shared" si="169"/>
        <v>61.85426827053282</v>
      </c>
      <c r="F489" s="3">
        <f t="shared" si="170"/>
        <v>61.774246813163437</v>
      </c>
      <c r="G489" s="3">
        <f t="shared" si="159"/>
        <v>50.978132744538797</v>
      </c>
      <c r="H489" s="3">
        <f t="shared" si="160"/>
        <v>50.782896132772713</v>
      </c>
      <c r="I489" s="3">
        <f t="shared" si="161"/>
        <v>50.588954577212363</v>
      </c>
      <c r="J489" s="3">
        <f t="shared" si="162"/>
        <v>50.412002776039124</v>
      </c>
      <c r="K489" s="3">
        <f t="shared" si="163"/>
        <v>50.242868260768034</v>
      </c>
      <c r="L489" s="3">
        <f t="shared" si="164"/>
        <v>50.084327615083083</v>
      </c>
      <c r="M489" s="3">
        <f t="shared" si="165"/>
        <v>49.940342114517598</v>
      </c>
      <c r="N489" s="3">
        <f t="shared" si="166"/>
        <v>49.816562103284845</v>
      </c>
      <c r="O489" s="3">
        <f t="shared" si="167"/>
        <v>49.721045848778282</v>
      </c>
      <c r="P489">
        <f t="shared" si="171"/>
        <v>51.434137898615838</v>
      </c>
      <c r="Q489" s="3">
        <f t="shared" si="172"/>
        <v>21.503396438320195</v>
      </c>
      <c r="R489" s="3">
        <f t="shared" si="172"/>
        <v>21.224718011963127</v>
      </c>
      <c r="S489" s="3">
        <f t="shared" si="177"/>
        <v>20.913196267646704</v>
      </c>
      <c r="T489" s="3">
        <f t="shared" si="174"/>
        <v>20.576255978559526</v>
      </c>
      <c r="U489" s="3">
        <f t="shared" si="175"/>
        <v>20.216777954540781</v>
      </c>
      <c r="V489" s="3">
        <f t="shared" si="176"/>
        <v>19.835428549718905</v>
      </c>
      <c r="W489" s="3"/>
      <c r="X489" s="3"/>
      <c r="Y489" s="3"/>
      <c r="Z489" s="3"/>
    </row>
    <row r="490" spans="1:26" x14ac:dyDescent="0.25">
      <c r="A490" s="1">
        <f t="shared" si="158"/>
        <v>7.7453703703704302E-2</v>
      </c>
      <c r="B490">
        <f t="shared" si="157"/>
        <v>18</v>
      </c>
      <c r="C490">
        <f t="shared" si="173"/>
        <v>1</v>
      </c>
      <c r="D490">
        <f t="shared" si="168"/>
        <v>12</v>
      </c>
      <c r="E490">
        <f t="shared" si="169"/>
        <v>61.721045848778282</v>
      </c>
      <c r="F490" s="3">
        <f t="shared" si="170"/>
        <v>61.585262458318056</v>
      </c>
      <c r="G490" s="3">
        <f t="shared" si="159"/>
        <v>61.505774477331137</v>
      </c>
      <c r="H490" s="3">
        <f t="shared" si="160"/>
        <v>50.781634502497333</v>
      </c>
      <c r="I490" s="3">
        <f t="shared" si="161"/>
        <v>50.587699468143022</v>
      </c>
      <c r="J490" s="3">
        <f t="shared" si="162"/>
        <v>50.39505085628641</v>
      </c>
      <c r="K490" s="3">
        <f t="shared" si="163"/>
        <v>50.219278733787654</v>
      </c>
      <c r="L490" s="3">
        <f t="shared" si="164"/>
        <v>50.051271781951705</v>
      </c>
      <c r="M490" s="3">
        <f t="shared" si="165"/>
        <v>49.893788073904659</v>
      </c>
      <c r="N490" s="3">
        <f t="shared" si="166"/>
        <v>49.750762476676272</v>
      </c>
      <c r="O490" s="3">
        <f t="shared" si="167"/>
        <v>49.627807665518404</v>
      </c>
      <c r="P490">
        <f t="shared" si="171"/>
        <v>52.439833049441461</v>
      </c>
      <c r="Q490" s="3">
        <f t="shared" si="172"/>
        <v>21.50078533478343</v>
      </c>
      <c r="R490" s="3">
        <f t="shared" si="172"/>
        <v>21.222418979705971</v>
      </c>
      <c r="S490" s="3">
        <f t="shared" si="177"/>
        <v>20.91141696951275</v>
      </c>
      <c r="T490" s="3">
        <f t="shared" si="174"/>
        <v>20.574678337114317</v>
      </c>
      <c r="U490" s="3">
        <f t="shared" si="175"/>
        <v>20.215246957884563</v>
      </c>
      <c r="V490" s="3">
        <f t="shared" si="176"/>
        <v>19.833897201604824</v>
      </c>
      <c r="W490" s="3"/>
      <c r="X490" s="3"/>
      <c r="Y490" s="3"/>
      <c r="Z490" s="3"/>
    </row>
    <row r="491" spans="1:26" x14ac:dyDescent="0.25">
      <c r="A491" s="1">
        <f t="shared" si="158"/>
        <v>7.7615740740741346E-2</v>
      </c>
      <c r="B491">
        <f t="shared" si="157"/>
        <v>18</v>
      </c>
      <c r="C491">
        <f t="shared" si="173"/>
        <v>1</v>
      </c>
      <c r="D491">
        <f t="shared" si="168"/>
        <v>12</v>
      </c>
      <c r="E491">
        <f t="shared" si="169"/>
        <v>61.627807665518404</v>
      </c>
      <c r="F491" s="3">
        <f t="shared" si="170"/>
        <v>61.452910778684974</v>
      </c>
      <c r="G491" s="3">
        <f t="shared" si="159"/>
        <v>61.318032610827814</v>
      </c>
      <c r="H491" s="3">
        <f t="shared" si="160"/>
        <v>61.23907454971414</v>
      </c>
      <c r="I491" s="3">
        <f t="shared" si="161"/>
        <v>50.586428841379231</v>
      </c>
      <c r="J491" s="3">
        <f t="shared" si="162"/>
        <v>50.393786707253952</v>
      </c>
      <c r="K491" s="3">
        <f t="shared" si="163"/>
        <v>50.202422419476385</v>
      </c>
      <c r="L491" s="3">
        <f t="shared" si="164"/>
        <v>50.02782211112762</v>
      </c>
      <c r="M491" s="3">
        <f t="shared" si="165"/>
        <v>49.86093520563724</v>
      </c>
      <c r="N491" s="3">
        <f t="shared" si="166"/>
        <v>49.704501388977178</v>
      </c>
      <c r="O491" s="3">
        <f t="shared" si="167"/>
        <v>49.562429295730311</v>
      </c>
      <c r="P491">
        <f t="shared" si="171"/>
        <v>53.43483439088088</v>
      </c>
      <c r="Q491" s="3">
        <f t="shared" si="172"/>
        <v>21.498765281379832</v>
      </c>
      <c r="R491" s="3">
        <f t="shared" si="172"/>
        <v>21.220134483847868</v>
      </c>
      <c r="S491" s="3">
        <f t="shared" si="177"/>
        <v>20.909615405958384</v>
      </c>
      <c r="T491" s="3">
        <f t="shared" si="174"/>
        <v>20.573089844836126</v>
      </c>
      <c r="U491" s="3">
        <f t="shared" si="175"/>
        <v>20.213712671491063</v>
      </c>
      <c r="V491" s="3">
        <f t="shared" si="176"/>
        <v>19.832365878092794</v>
      </c>
      <c r="W491" s="3"/>
      <c r="X491" s="3"/>
      <c r="Y491" s="3"/>
      <c r="Z491" s="3"/>
    </row>
    <row r="492" spans="1:26" x14ac:dyDescent="0.25">
      <c r="A492" s="1">
        <f t="shared" si="158"/>
        <v>7.777777777777839E-2</v>
      </c>
      <c r="B492">
        <f t="shared" si="157"/>
        <v>18</v>
      </c>
      <c r="C492">
        <f t="shared" si="173"/>
        <v>1</v>
      </c>
      <c r="D492">
        <f t="shared" si="168"/>
        <v>12</v>
      </c>
      <c r="E492">
        <f t="shared" si="169"/>
        <v>61.562429295730311</v>
      </c>
      <c r="F492" s="3">
        <f t="shared" si="170"/>
        <v>61.360280716290802</v>
      </c>
      <c r="G492" s="3">
        <f t="shared" si="159"/>
        <v>61.186549808702928</v>
      </c>
      <c r="H492" s="3">
        <f t="shared" si="160"/>
        <v>61.052570828631481</v>
      </c>
      <c r="I492" s="3">
        <f t="shared" si="161"/>
        <v>60.974139154591903</v>
      </c>
      <c r="J492" s="3">
        <f t="shared" si="162"/>
        <v>50.392511084312559</v>
      </c>
      <c r="K492" s="3">
        <f t="shared" si="163"/>
        <v>50.201153231081449</v>
      </c>
      <c r="L492" s="3">
        <f t="shared" si="164"/>
        <v>50.011064705222402</v>
      </c>
      <c r="M492" s="3">
        <f t="shared" si="165"/>
        <v>49.83762839892929</v>
      </c>
      <c r="N492" s="3">
        <f t="shared" si="166"/>
        <v>49.671854072808848</v>
      </c>
      <c r="O492" s="3">
        <f t="shared" si="167"/>
        <v>49.516463148259852</v>
      </c>
      <c r="P492">
        <f t="shared" si="171"/>
        <v>54.420421514883152</v>
      </c>
      <c r="Q492" s="3">
        <f t="shared" si="172"/>
        <v>21.497289551662796</v>
      </c>
      <c r="R492" s="3">
        <f t="shared" si="172"/>
        <v>21.217902304222843</v>
      </c>
      <c r="S492" s="3">
        <f t="shared" si="177"/>
        <v>20.90779495213209</v>
      </c>
      <c r="T492" s="3">
        <f t="shared" si="174"/>
        <v>20.57149023198053</v>
      </c>
      <c r="U492" s="3">
        <f t="shared" si="175"/>
        <v>20.212174798087339</v>
      </c>
      <c r="V492" s="3">
        <f t="shared" si="176"/>
        <v>19.83083434717906</v>
      </c>
      <c r="W492" s="3"/>
      <c r="X492" s="3"/>
      <c r="Y492" s="3"/>
      <c r="Z492" s="3"/>
    </row>
    <row r="493" spans="1:26" x14ac:dyDescent="0.25">
      <c r="A493" s="1">
        <f t="shared" si="158"/>
        <v>7.7939814814815433E-2</v>
      </c>
      <c r="B493">
        <f t="shared" si="157"/>
        <v>18</v>
      </c>
      <c r="C493">
        <f t="shared" si="173"/>
        <v>1</v>
      </c>
      <c r="D493">
        <f t="shared" si="168"/>
        <v>12</v>
      </c>
      <c r="E493">
        <f t="shared" si="169"/>
        <v>61.516463148259852</v>
      </c>
      <c r="F493" s="3">
        <f t="shared" si="170"/>
        <v>61.295328364103185</v>
      </c>
      <c r="G493" s="3">
        <f t="shared" si="159"/>
        <v>61.094527441859938</v>
      </c>
      <c r="H493" s="3">
        <f t="shared" si="160"/>
        <v>60.921954740322647</v>
      </c>
      <c r="I493" s="3">
        <f t="shared" si="161"/>
        <v>60.788868953451676</v>
      </c>
      <c r="J493" s="3">
        <f t="shared" si="162"/>
        <v>60.710960157239029</v>
      </c>
      <c r="K493" s="3">
        <f t="shared" si="163"/>
        <v>50.199876274094883</v>
      </c>
      <c r="L493" s="3">
        <f t="shared" si="164"/>
        <v>50.009794139885315</v>
      </c>
      <c r="M493" s="3">
        <f t="shared" si="165"/>
        <v>49.820972870865333</v>
      </c>
      <c r="N493" s="3">
        <f t="shared" si="166"/>
        <v>49.648692806614172</v>
      </c>
      <c r="O493" s="3">
        <f t="shared" si="167"/>
        <v>49.484023642667864</v>
      </c>
      <c r="P493">
        <f t="shared" si="171"/>
        <v>55.397499939110411</v>
      </c>
      <c r="Q493" s="3">
        <f t="shared" si="172"/>
        <v>21.496318083353493</v>
      </c>
      <c r="R493" s="3">
        <f t="shared" si="172"/>
        <v>21.215751896897288</v>
      </c>
      <c r="S493" s="3">
        <f t="shared" si="177"/>
        <v>20.905961136367832</v>
      </c>
      <c r="T493" s="3">
        <f t="shared" si="174"/>
        <v>20.569879482018617</v>
      </c>
      <c r="U493" s="3">
        <f t="shared" si="175"/>
        <v>20.210633046896284</v>
      </c>
      <c r="V493" s="3">
        <f t="shared" si="176"/>
        <v>19.829302372291025</v>
      </c>
      <c r="W493" s="3"/>
      <c r="X493" s="3"/>
      <c r="Y493" s="3"/>
      <c r="Z493" s="3"/>
    </row>
    <row r="494" spans="1:26" x14ac:dyDescent="0.25">
      <c r="A494" s="1">
        <f t="shared" si="158"/>
        <v>7.8101851851852477E-2</v>
      </c>
      <c r="B494">
        <f t="shared" si="157"/>
        <v>18</v>
      </c>
      <c r="C494">
        <f t="shared" si="173"/>
        <v>1</v>
      </c>
      <c r="D494">
        <f t="shared" si="168"/>
        <v>12</v>
      </c>
      <c r="E494">
        <f t="shared" si="169"/>
        <v>61.484023642667864</v>
      </c>
      <c r="F494" s="3">
        <f t="shared" si="170"/>
        <v>61.249662181160467</v>
      </c>
      <c r="G494" s="3">
        <f t="shared" si="159"/>
        <v>61.030001628898177</v>
      </c>
      <c r="H494" s="3">
        <f t="shared" si="160"/>
        <v>60.830539379469883</v>
      </c>
      <c r="I494" s="3">
        <f t="shared" si="161"/>
        <v>60.659117162609512</v>
      </c>
      <c r="J494" s="3">
        <f t="shared" si="162"/>
        <v>60.52691861431768</v>
      </c>
      <c r="K494" s="3">
        <f t="shared" si="163"/>
        <v>60.449529210079781</v>
      </c>
      <c r="L494" s="3">
        <f t="shared" si="164"/>
        <v>50.008519219489934</v>
      </c>
      <c r="M494" s="3">
        <f t="shared" si="165"/>
        <v>49.81970429950843</v>
      </c>
      <c r="N494" s="3">
        <f t="shared" si="166"/>
        <v>49.632141838948577</v>
      </c>
      <c r="O494" s="3">
        <f t="shared" si="167"/>
        <v>49.461010308459095</v>
      </c>
      <c r="P494">
        <f t="shared" si="171"/>
        <v>56.366714384294156</v>
      </c>
      <c r="Q494" s="3">
        <f t="shared" si="172"/>
        <v>21.49581621425239</v>
      </c>
      <c r="R494" s="3">
        <f t="shared" si="172"/>
        <v>21.213706176712162</v>
      </c>
      <c r="S494" s="3">
        <f t="shared" si="177"/>
        <v>20.90412077380045</v>
      </c>
      <c r="T494" s="3">
        <f t="shared" si="174"/>
        <v>20.568257947364501</v>
      </c>
      <c r="U494" s="3">
        <f t="shared" si="175"/>
        <v>20.209087150132479</v>
      </c>
      <c r="V494" s="3">
        <f t="shared" si="176"/>
        <v>19.82776971306178</v>
      </c>
      <c r="W494" s="3"/>
      <c r="X494" s="3"/>
      <c r="Y494" s="3"/>
      <c r="Z494" s="3"/>
    </row>
    <row r="495" spans="1:26" x14ac:dyDescent="0.25">
      <c r="A495" s="1">
        <f t="shared" si="158"/>
        <v>7.8263888888889521E-2</v>
      </c>
      <c r="B495">
        <f t="shared" ref="B495:B511" si="178">B494</f>
        <v>18</v>
      </c>
      <c r="C495">
        <f t="shared" si="173"/>
        <v>1</v>
      </c>
      <c r="D495">
        <f t="shared" si="168"/>
        <v>12</v>
      </c>
      <c r="E495">
        <f t="shared" si="169"/>
        <v>61.461010308459095</v>
      </c>
      <c r="F495" s="3">
        <f t="shared" si="170"/>
        <v>61.217435593145083</v>
      </c>
      <c r="G495" s="3">
        <f t="shared" si="159"/>
        <v>60.984636541381072</v>
      </c>
      <c r="H495" s="3">
        <f t="shared" si="160"/>
        <v>60.766440392800526</v>
      </c>
      <c r="I495" s="3">
        <f t="shared" si="161"/>
        <v>60.568307891701757</v>
      </c>
      <c r="J495" s="3">
        <f t="shared" si="162"/>
        <v>60.398028489620451</v>
      </c>
      <c r="K495" s="3">
        <f t="shared" si="163"/>
        <v>60.266711264983897</v>
      </c>
      <c r="L495" s="3">
        <f t="shared" si="164"/>
        <v>60.189837790107589</v>
      </c>
      <c r="M495" s="3">
        <f t="shared" si="165"/>
        <v>49.818434532788345</v>
      </c>
      <c r="N495" s="3">
        <f t="shared" si="166"/>
        <v>49.630878378940047</v>
      </c>
      <c r="O495" s="3">
        <f t="shared" si="167"/>
        <v>49.444566334783929</v>
      </c>
      <c r="P495">
        <f t="shared" si="171"/>
        <v>57.32852772102526</v>
      </c>
      <c r="Q495" s="3">
        <f t="shared" si="172"/>
        <v>21.495753696075404</v>
      </c>
      <c r="R495" s="3">
        <f t="shared" si="172"/>
        <v>21.211782901136157</v>
      </c>
      <c r="S495" s="3">
        <f t="shared" si="177"/>
        <v>20.902281354153754</v>
      </c>
      <c r="T495" s="3">
        <f t="shared" si="174"/>
        <v>20.566626389408775</v>
      </c>
      <c r="U495" s="3">
        <f t="shared" si="175"/>
        <v>20.207536885343771</v>
      </c>
      <c r="V495" s="3">
        <f t="shared" si="176"/>
        <v>19.826236127205117</v>
      </c>
      <c r="W495" s="3"/>
      <c r="X495" s="3"/>
      <c r="Y495" s="3"/>
      <c r="Z495" s="3"/>
    </row>
    <row r="496" spans="1:26" x14ac:dyDescent="0.25">
      <c r="A496" s="1">
        <f t="shared" si="158"/>
        <v>7.8425925925926565E-2</v>
      </c>
      <c r="B496">
        <f t="shared" si="178"/>
        <v>18</v>
      </c>
      <c r="C496">
        <f t="shared" si="173"/>
        <v>1</v>
      </c>
      <c r="D496">
        <f t="shared" si="168"/>
        <v>12</v>
      </c>
      <c r="E496">
        <f t="shared" si="169"/>
        <v>61.444566334783929</v>
      </c>
      <c r="F496" s="3">
        <f t="shared" si="170"/>
        <v>61.194575264376525</v>
      </c>
      <c r="G496" s="3">
        <f t="shared" si="159"/>
        <v>60.952624380497944</v>
      </c>
      <c r="H496" s="3">
        <f t="shared" si="160"/>
        <v>60.721377322412359</v>
      </c>
      <c r="I496" s="3">
        <f t="shared" si="161"/>
        <v>60.50463581482235</v>
      </c>
      <c r="J496" s="3">
        <f t="shared" si="162"/>
        <v>60.307824197064235</v>
      </c>
      <c r="K496" s="3">
        <f t="shared" si="163"/>
        <v>60.138679990996806</v>
      </c>
      <c r="L496" s="3">
        <f t="shared" si="164"/>
        <v>60.008238214524496</v>
      </c>
      <c r="M496" s="3">
        <f t="shared" si="165"/>
        <v>59.931877229480698</v>
      </c>
      <c r="N496" s="3">
        <f t="shared" si="166"/>
        <v>49.629616660543583</v>
      </c>
      <c r="O496" s="3">
        <f t="shared" si="167"/>
        <v>49.443310881054273</v>
      </c>
      <c r="P496">
        <f t="shared" si="171"/>
        <v>58.28327599557732</v>
      </c>
      <c r="Q496" s="3">
        <f t="shared" si="172"/>
        <v>21.496103919314709</v>
      </c>
      <c r="R496" s="3">
        <f t="shared" si="172"/>
        <v>21.209995748493135</v>
      </c>
      <c r="S496" s="3">
        <f t="shared" si="177"/>
        <v>20.900450614910373</v>
      </c>
      <c r="T496" s="3">
        <f t="shared" si="174"/>
        <v>20.564985971656373</v>
      </c>
      <c r="U496" s="3">
        <f t="shared" si="175"/>
        <v>20.205982097558614</v>
      </c>
      <c r="V496" s="3">
        <f t="shared" si="176"/>
        <v>19.82470137382321</v>
      </c>
      <c r="W496" s="3"/>
      <c r="X496" s="3"/>
      <c r="Y496" s="3"/>
      <c r="Z496" s="3"/>
    </row>
    <row r="497" spans="1:26" x14ac:dyDescent="0.25">
      <c r="A497" s="1">
        <f t="shared" si="158"/>
        <v>7.8587962962963609E-2</v>
      </c>
      <c r="B497">
        <f t="shared" si="178"/>
        <v>18</v>
      </c>
      <c r="C497">
        <f t="shared" si="173"/>
        <v>1</v>
      </c>
      <c r="D497">
        <f t="shared" si="168"/>
        <v>12</v>
      </c>
      <c r="E497">
        <f t="shared" si="169"/>
        <v>61.443310881054273</v>
      </c>
      <c r="F497" s="3">
        <f t="shared" si="170"/>
        <v>61.17824325201412</v>
      </c>
      <c r="G497" s="3">
        <f t="shared" si="159"/>
        <v>60.929918788742768</v>
      </c>
      <c r="H497" s="3">
        <f t="shared" si="160"/>
        <v>60.68958091075671</v>
      </c>
      <c r="I497" s="3">
        <f t="shared" si="161"/>
        <v>60.45987549972503</v>
      </c>
      <c r="J497" s="3">
        <f t="shared" si="162"/>
        <v>60.244578935518952</v>
      </c>
      <c r="K497" s="3">
        <f t="shared" si="163"/>
        <v>60.049079395212559</v>
      </c>
      <c r="L497" s="3">
        <f t="shared" si="164"/>
        <v>59.88106281718558</v>
      </c>
      <c r="M497" s="3">
        <f t="shared" si="165"/>
        <v>59.75149065255642</v>
      </c>
      <c r="N497" s="3">
        <f t="shared" si="166"/>
        <v>59.675638740746244</v>
      </c>
      <c r="O497" s="3">
        <f t="shared" si="167"/>
        <v>49.442059908935384</v>
      </c>
      <c r="P497">
        <f t="shared" si="171"/>
        <v>59.230152890139365</v>
      </c>
      <c r="Q497" s="3">
        <f t="shared" si="172"/>
        <v>21.496843299335733</v>
      </c>
      <c r="R497" s="3">
        <f t="shared" si="172"/>
        <v>21.208355161099853</v>
      </c>
      <c r="S497" s="3">
        <f t="shared" si="177"/>
        <v>20.898636249233387</v>
      </c>
      <c r="T497" s="3">
        <f t="shared" si="174"/>
        <v>20.563338225497311</v>
      </c>
      <c r="U497" s="3">
        <f t="shared" si="175"/>
        <v>20.204422718083979</v>
      </c>
      <c r="V497" s="3">
        <f t="shared" si="176"/>
        <v>19.823165218033076</v>
      </c>
      <c r="W497" s="3"/>
      <c r="X497" s="3"/>
      <c r="Y497" s="3"/>
      <c r="Z497" s="3"/>
    </row>
    <row r="498" spans="1:26" x14ac:dyDescent="0.25">
      <c r="A498" s="1">
        <f t="shared" si="158"/>
        <v>7.8750000000000653E-2</v>
      </c>
      <c r="B498">
        <f t="shared" si="178"/>
        <v>18</v>
      </c>
      <c r="C498">
        <f t="shared" si="173"/>
        <v>1</v>
      </c>
      <c r="D498">
        <f t="shared" si="168"/>
        <v>12</v>
      </c>
      <c r="E498">
        <f t="shared" si="169"/>
        <v>61.442059908935384</v>
      </c>
      <c r="F498" s="3">
        <f t="shared" si="170"/>
        <v>61.177001097176138</v>
      </c>
      <c r="G498" s="3">
        <f t="shared" si="159"/>
        <v>60.913700585662923</v>
      </c>
      <c r="H498" s="3">
        <f t="shared" si="160"/>
        <v>60.667031618813375</v>
      </c>
      <c r="I498" s="3">
        <f t="shared" si="161"/>
        <v>60.428295993347227</v>
      </c>
      <c r="J498" s="3">
        <f t="shared" si="162"/>
        <v>60.200121951722423</v>
      </c>
      <c r="K498" s="3">
        <f t="shared" si="163"/>
        <v>59.986260697944388</v>
      </c>
      <c r="L498" s="3">
        <f t="shared" si="164"/>
        <v>59.7920644879067</v>
      </c>
      <c r="M498" s="3">
        <f t="shared" si="165"/>
        <v>59.625168020399904</v>
      </c>
      <c r="N498" s="3">
        <f t="shared" si="166"/>
        <v>59.496459670201602</v>
      </c>
      <c r="O498" s="3">
        <f t="shared" si="167"/>
        <v>59.421113437803498</v>
      </c>
      <c r="P498">
        <f t="shared" si="171"/>
        <v>60.170721756097819</v>
      </c>
      <c r="Q498" s="3">
        <f t="shared" si="172"/>
        <v>21.497950191524996</v>
      </c>
      <c r="R498" s="3">
        <f t="shared" si="172"/>
        <v>21.206869006945713</v>
      </c>
      <c r="S498" s="3">
        <f t="shared" si="177"/>
        <v>20.896845711402516</v>
      </c>
      <c r="T498" s="3">
        <f t="shared" si="174"/>
        <v>20.561685001639905</v>
      </c>
      <c r="U498" s="3">
        <f t="shared" si="175"/>
        <v>20.202858778599349</v>
      </c>
      <c r="V498" s="3">
        <f t="shared" si="176"/>
        <v>19.821627436585025</v>
      </c>
      <c r="W498" s="3"/>
      <c r="X498" s="3"/>
      <c r="Y498" s="3"/>
      <c r="Z498" s="3"/>
    </row>
    <row r="499" spans="1:26" x14ac:dyDescent="0.25">
      <c r="A499" s="1">
        <f t="shared" si="158"/>
        <v>7.8912037037037697E-2</v>
      </c>
      <c r="B499">
        <f t="shared" si="178"/>
        <v>18</v>
      </c>
      <c r="C499">
        <f t="shared" si="173"/>
        <v>0</v>
      </c>
      <c r="D499">
        <f t="shared" si="168"/>
        <v>12</v>
      </c>
      <c r="E499">
        <f t="shared" si="169"/>
        <v>71.421113437803498</v>
      </c>
      <c r="F499" s="3">
        <f t="shared" si="170"/>
        <v>60.912474091138449</v>
      </c>
      <c r="G499" s="3">
        <f t="shared" si="159"/>
        <v>60.650928916368656</v>
      </c>
      <c r="H499" s="3">
        <f t="shared" si="160"/>
        <v>60.40590440929811</v>
      </c>
      <c r="I499" s="3">
        <f t="shared" si="161"/>
        <v>60.1687603546684</v>
      </c>
      <c r="J499" s="3">
        <f t="shared" si="162"/>
        <v>59.942107473321094</v>
      </c>
      <c r="K499" s="3">
        <f t="shared" si="163"/>
        <v>59.729671961234914</v>
      </c>
      <c r="L499" s="3">
        <f t="shared" si="164"/>
        <v>59.536770392597475</v>
      </c>
      <c r="M499" s="3">
        <f t="shared" si="165"/>
        <v>59.370986568207393</v>
      </c>
      <c r="N499" s="3">
        <f t="shared" si="166"/>
        <v>59.243136273677081</v>
      </c>
      <c r="O499" s="3">
        <f t="shared" si="167"/>
        <v>59.168292349494962</v>
      </c>
      <c r="P499">
        <f t="shared" si="171"/>
        <v>59.912903279000659</v>
      </c>
      <c r="Q499" s="3">
        <f t="shared" si="172"/>
        <v>21.499405911907029</v>
      </c>
      <c r="R499" s="3">
        <f t="shared" si="172"/>
        <v>21.20554305917824</v>
      </c>
      <c r="S499" s="3">
        <f t="shared" si="177"/>
        <v>20.895086092407158</v>
      </c>
      <c r="T499" s="3">
        <f t="shared" si="174"/>
        <v>20.560028415710448</v>
      </c>
      <c r="U499" s="3">
        <f t="shared" si="175"/>
        <v>20.201290420271185</v>
      </c>
      <c r="V499" s="3">
        <f t="shared" si="176"/>
        <v>19.820087824074417</v>
      </c>
      <c r="W499" s="3"/>
      <c r="X499" s="3"/>
      <c r="Y499" s="3"/>
      <c r="Z499" s="3"/>
    </row>
    <row r="500" spans="1:26" x14ac:dyDescent="0.25">
      <c r="A500" s="1">
        <f t="shared" si="158"/>
        <v>7.9074074074074741E-2</v>
      </c>
      <c r="B500">
        <f t="shared" si="178"/>
        <v>18</v>
      </c>
      <c r="C500">
        <f t="shared" si="173"/>
        <v>0</v>
      </c>
      <c r="D500">
        <f t="shared" si="168"/>
        <v>12</v>
      </c>
      <c r="E500">
        <f t="shared" si="169"/>
        <v>71.168292349494962</v>
      </c>
      <c r="F500" s="3">
        <f t="shared" si="170"/>
        <v>60.649720303276894</v>
      </c>
      <c r="G500" s="3">
        <f t="shared" si="159"/>
        <v>60.389918763005568</v>
      </c>
      <c r="H500" s="3">
        <f t="shared" si="160"/>
        <v>60.146527752648822</v>
      </c>
      <c r="I500" s="3">
        <f t="shared" si="161"/>
        <v>59.910964658383314</v>
      </c>
      <c r="J500" s="3">
        <f t="shared" si="162"/>
        <v>59.685822796244992</v>
      </c>
      <c r="K500" s="3">
        <f t="shared" si="163"/>
        <v>59.47480352090605</v>
      </c>
      <c r="L500" s="3">
        <f t="shared" si="164"/>
        <v>59.283187962726196</v>
      </c>
      <c r="M500" s="3">
        <f t="shared" si="165"/>
        <v>59.118509363832047</v>
      </c>
      <c r="N500" s="3">
        <f t="shared" si="166"/>
        <v>58.991511404598604</v>
      </c>
      <c r="O500" s="3">
        <f t="shared" si="167"/>
        <v>58.917166439911028</v>
      </c>
      <c r="P500">
        <f t="shared" si="171"/>
        <v>59.656813296553345</v>
      </c>
      <c r="Q500" s="3">
        <f t="shared" si="172"/>
        <v>21.500520551052276</v>
      </c>
      <c r="R500" s="3">
        <f t="shared" si="172"/>
        <v>21.20438147119528</v>
      </c>
      <c r="S500" s="3">
        <f t="shared" si="177"/>
        <v>20.893364042712363</v>
      </c>
      <c r="T500" s="3">
        <f t="shared" si="174"/>
        <v>20.558370793398471</v>
      </c>
      <c r="U500" s="3">
        <f t="shared" si="175"/>
        <v>20.199717898218161</v>
      </c>
      <c r="V500" s="3">
        <f t="shared" si="176"/>
        <v>19.818546199356579</v>
      </c>
      <c r="W500" s="3"/>
      <c r="X500" s="3"/>
      <c r="Y500" s="3"/>
      <c r="Z500" s="3"/>
    </row>
    <row r="501" spans="1:26" x14ac:dyDescent="0.25">
      <c r="A501" s="1">
        <f t="shared" si="158"/>
        <v>7.9236111111111784E-2</v>
      </c>
      <c r="B501">
        <f t="shared" si="178"/>
        <v>18</v>
      </c>
      <c r="C501">
        <f t="shared" si="173"/>
        <v>0</v>
      </c>
      <c r="D501">
        <f t="shared" si="168"/>
        <v>12</v>
      </c>
      <c r="E501">
        <f t="shared" si="169"/>
        <v>70.917166439911028</v>
      </c>
      <c r="F501" s="3">
        <f t="shared" si="170"/>
        <v>60.388725638262052</v>
      </c>
      <c r="G501" s="3">
        <f t="shared" si="159"/>
        <v>60.130656108259203</v>
      </c>
      <c r="H501" s="3">
        <f t="shared" si="160"/>
        <v>59.888887704638165</v>
      </c>
      <c r="I501" s="3">
        <f t="shared" si="161"/>
        <v>59.654895031001097</v>
      </c>
      <c r="J501" s="3">
        <f t="shared" si="162"/>
        <v>59.431254114610361</v>
      </c>
      <c r="K501" s="3">
        <f t="shared" si="163"/>
        <v>59.221641634440346</v>
      </c>
      <c r="L501" s="3">
        <f t="shared" si="164"/>
        <v>59.031303513315024</v>
      </c>
      <c r="M501" s="3">
        <f t="shared" si="165"/>
        <v>58.867722771746841</v>
      </c>
      <c r="N501" s="3">
        <f t="shared" si="166"/>
        <v>58.74157146557495</v>
      </c>
      <c r="O501" s="3">
        <f t="shared" si="167"/>
        <v>58.667722133985293</v>
      </c>
      <c r="P501">
        <f t="shared" si="171"/>
        <v>59.402438011583328</v>
      </c>
      <c r="Q501" s="3">
        <f t="shared" si="172"/>
        <v>21.5013306581412</v>
      </c>
      <c r="R501" s="3">
        <f t="shared" si="172"/>
        <v>21.203339986791466</v>
      </c>
      <c r="S501" s="3">
        <f t="shared" si="177"/>
        <v>20.891685735254196</v>
      </c>
      <c r="T501" s="3">
        <f t="shared" si="174"/>
        <v>20.556714618187822</v>
      </c>
      <c r="U501" s="3">
        <f t="shared" si="175"/>
        <v>20.198141581960471</v>
      </c>
      <c r="V501" s="3">
        <f t="shared" si="176"/>
        <v>19.817002411825278</v>
      </c>
      <c r="W501" s="3"/>
      <c r="X501" s="3"/>
      <c r="Y501" s="3"/>
      <c r="Z501" s="3"/>
    </row>
    <row r="502" spans="1:26" x14ac:dyDescent="0.25">
      <c r="A502" s="1">
        <f t="shared" si="158"/>
        <v>7.9398148148148828E-2</v>
      </c>
      <c r="B502">
        <f t="shared" si="178"/>
        <v>18</v>
      </c>
      <c r="C502">
        <f t="shared" si="173"/>
        <v>0</v>
      </c>
      <c r="D502">
        <f t="shared" si="168"/>
        <v>12</v>
      </c>
      <c r="E502">
        <f t="shared" si="169"/>
        <v>70.667722133985293</v>
      </c>
      <c r="F502" s="3">
        <f t="shared" si="170"/>
        <v>60.129476338394568</v>
      </c>
      <c r="G502" s="3">
        <f t="shared" si="159"/>
        <v>59.873127271925071</v>
      </c>
      <c r="H502" s="3">
        <f t="shared" si="160"/>
        <v>59.63297065766151</v>
      </c>
      <c r="I502" s="3">
        <f t="shared" si="161"/>
        <v>59.400537935182022</v>
      </c>
      <c r="J502" s="3">
        <f t="shared" si="162"/>
        <v>59.178387958233891</v>
      </c>
      <c r="K502" s="3">
        <f t="shared" si="163"/>
        <v>58.970172894598342</v>
      </c>
      <c r="L502" s="3">
        <f t="shared" si="164"/>
        <v>58.781103694280525</v>
      </c>
      <c r="M502" s="3">
        <f t="shared" si="165"/>
        <v>58.618613490989461</v>
      </c>
      <c r="N502" s="3">
        <f t="shared" si="166"/>
        <v>58.493303193525378</v>
      </c>
      <c r="O502" s="3">
        <f t="shared" si="167"/>
        <v>58.419946190812986</v>
      </c>
      <c r="P502">
        <f t="shared" si="171"/>
        <v>59.149763962560385</v>
      </c>
      <c r="Q502" s="3">
        <f t="shared" si="172"/>
        <v>21.50186709755592</v>
      </c>
      <c r="R502" s="3">
        <f t="shared" si="172"/>
        <v>21.202383536178338</v>
      </c>
      <c r="S502" s="3">
        <f t="shared" si="177"/>
        <v>20.890053554667158</v>
      </c>
      <c r="T502" s="3">
        <f t="shared" si="174"/>
        <v>20.555062483846555</v>
      </c>
      <c r="U502" s="3">
        <f t="shared" si="175"/>
        <v>20.196561952586922</v>
      </c>
      <c r="V502" s="3">
        <f t="shared" si="176"/>
        <v>19.815456347283128</v>
      </c>
      <c r="W502" s="3"/>
      <c r="X502" s="3"/>
      <c r="Y502" s="3"/>
      <c r="Z502" s="3"/>
    </row>
    <row r="503" spans="1:26" x14ac:dyDescent="0.25">
      <c r="A503" s="1">
        <f t="shared" si="158"/>
        <v>7.9560185185185872E-2</v>
      </c>
      <c r="B503">
        <f t="shared" si="178"/>
        <v>18</v>
      </c>
      <c r="C503">
        <f t="shared" si="173"/>
        <v>0</v>
      </c>
      <c r="D503">
        <f t="shared" si="168"/>
        <v>12</v>
      </c>
      <c r="E503">
        <f t="shared" si="169"/>
        <v>70.419946190812993</v>
      </c>
      <c r="F503" s="3">
        <f t="shared" si="170"/>
        <v>59.871958943455631</v>
      </c>
      <c r="G503" s="3">
        <f t="shared" si="159"/>
        <v>59.617318870762603</v>
      </c>
      <c r="H503" s="3">
        <f t="shared" si="160"/>
        <v>59.37876330059413</v>
      </c>
      <c r="I503" s="3">
        <f t="shared" si="161"/>
        <v>59.147880129597837</v>
      </c>
      <c r="J503" s="3">
        <f t="shared" si="162"/>
        <v>58.927211152496028</v>
      </c>
      <c r="K503" s="3">
        <f t="shared" si="163"/>
        <v>58.720384189284715</v>
      </c>
      <c r="L503" s="3">
        <f t="shared" si="164"/>
        <v>58.532575450302353</v>
      </c>
      <c r="M503" s="3">
        <f t="shared" si="165"/>
        <v>58.371168515033226</v>
      </c>
      <c r="N503" s="3">
        <f t="shared" si="166"/>
        <v>58.246693619552239</v>
      </c>
      <c r="O503" s="3">
        <f t="shared" si="167"/>
        <v>58.173825663524596</v>
      </c>
      <c r="P503">
        <f t="shared" si="171"/>
        <v>58.898777983460334</v>
      </c>
      <c r="Q503" s="3">
        <f t="shared" si="172"/>
        <v>21.502156093263928</v>
      </c>
      <c r="R503" s="3">
        <f t="shared" si="172"/>
        <v>21.201484286768988</v>
      </c>
      <c r="S503" s="3">
        <f t="shared" si="177"/>
        <v>20.888467278415497</v>
      </c>
      <c r="T503" s="3">
        <f t="shared" si="174"/>
        <v>20.553416821615823</v>
      </c>
      <c r="U503" s="3">
        <f t="shared" si="175"/>
        <v>20.19497959740383</v>
      </c>
      <c r="V503" s="3">
        <f t="shared" si="176"/>
        <v>19.813907933202781</v>
      </c>
      <c r="W503" s="3"/>
      <c r="X503" s="3"/>
      <c r="Y503" s="3"/>
      <c r="Z503" s="3"/>
    </row>
    <row r="504" spans="1:26" x14ac:dyDescent="0.25">
      <c r="A504" s="1">
        <f t="shared" si="158"/>
        <v>7.9722222222222916E-2</v>
      </c>
      <c r="B504">
        <f t="shared" si="178"/>
        <v>18</v>
      </c>
      <c r="C504">
        <f t="shared" si="173"/>
        <v>0</v>
      </c>
      <c r="D504">
        <f t="shared" si="168"/>
        <v>12</v>
      </c>
      <c r="E504">
        <f t="shared" si="169"/>
        <v>70.173825663524596</v>
      </c>
      <c r="F504" s="3">
        <f t="shared" si="170"/>
        <v>59.616160257787676</v>
      </c>
      <c r="G504" s="3">
        <f t="shared" si="159"/>
        <v>59.363217785579266</v>
      </c>
      <c r="H504" s="3">
        <f t="shared" si="160"/>
        <v>59.126252585878582</v>
      </c>
      <c r="I504" s="3">
        <f t="shared" si="161"/>
        <v>58.896908636022268</v>
      </c>
      <c r="J504" s="3">
        <f t="shared" si="162"/>
        <v>58.677710785434471</v>
      </c>
      <c r="K504" s="3">
        <f t="shared" si="163"/>
        <v>58.472262668644568</v>
      </c>
      <c r="L504" s="3">
        <f t="shared" si="164"/>
        <v>58.285705987922086</v>
      </c>
      <c r="M504" s="3">
        <f t="shared" si="165"/>
        <v>58.125375098888085</v>
      </c>
      <c r="N504" s="3">
        <f t="shared" si="166"/>
        <v>58.001730036043639</v>
      </c>
      <c r="O504" s="3">
        <f t="shared" si="167"/>
        <v>57.929347866389513</v>
      </c>
      <c r="P504">
        <f t="shared" si="171"/>
        <v>58.649467170859019</v>
      </c>
      <c r="Q504" s="3">
        <f t="shared" si="172"/>
        <v>21.502220063037619</v>
      </c>
      <c r="R504" s="3">
        <f t="shared" si="172"/>
        <v>21.200620122638888</v>
      </c>
      <c r="S504" s="3">
        <f t="shared" si="177"/>
        <v>20.886924937024265</v>
      </c>
      <c r="T504" s="3">
        <f t="shared" si="174"/>
        <v>20.551779747896962</v>
      </c>
      <c r="U504" s="3">
        <f t="shared" si="175"/>
        <v>20.193395186604597</v>
      </c>
      <c r="V504" s="3">
        <f t="shared" si="176"/>
        <v>19.81235714324524</v>
      </c>
      <c r="W504" s="3"/>
      <c r="X504" s="3"/>
      <c r="Y504" s="3"/>
      <c r="Z504" s="3"/>
    </row>
    <row r="505" spans="1:26" x14ac:dyDescent="0.25">
      <c r="A505" s="1">
        <f t="shared" si="158"/>
        <v>7.988425925925996E-2</v>
      </c>
      <c r="B505">
        <f t="shared" si="178"/>
        <v>18</v>
      </c>
      <c r="C505">
        <f t="shared" si="173"/>
        <v>0</v>
      </c>
      <c r="D505">
        <f t="shared" si="168"/>
        <v>12</v>
      </c>
      <c r="E505">
        <f t="shared" si="169"/>
        <v>69.92934786638952</v>
      </c>
      <c r="F505" s="3">
        <f t="shared" si="170"/>
        <v>59.362067323155998</v>
      </c>
      <c r="G505" s="3">
        <f t="shared" si="159"/>
        <v>59.110811134095641</v>
      </c>
      <c r="H505" s="3">
        <f t="shared" si="160"/>
        <v>58.875425702392967</v>
      </c>
      <c r="I505" s="3">
        <f t="shared" si="161"/>
        <v>58.647610712202358</v>
      </c>
      <c r="J505" s="3">
        <f t="shared" si="162"/>
        <v>58.429874180618484</v>
      </c>
      <c r="K505" s="3">
        <f t="shared" si="163"/>
        <v>58.225795717940514</v>
      </c>
      <c r="L505" s="3">
        <f t="shared" si="164"/>
        <v>58.040482748422846</v>
      </c>
      <c r="M505" s="3">
        <f t="shared" si="165"/>
        <v>57.881220731982403</v>
      </c>
      <c r="N505" s="3">
        <f t="shared" si="166"/>
        <v>57.758399969556919</v>
      </c>
      <c r="O505" s="3">
        <f t="shared" si="167"/>
        <v>57.686500347700488</v>
      </c>
      <c r="P505">
        <f t="shared" si="171"/>
        <v>58.401818856806869</v>
      </c>
      <c r="Q505" s="3">
        <f t="shared" si="172"/>
        <v>21.502078287351221</v>
      </c>
      <c r="R505" s="3">
        <f t="shared" si="172"/>
        <v>21.199773455473775</v>
      </c>
      <c r="S505" s="3">
        <f t="shared" si="177"/>
        <v>20.885423436778378</v>
      </c>
      <c r="T505" s="3">
        <f t="shared" si="174"/>
        <v>20.550152991845408</v>
      </c>
      <c r="U505" s="3">
        <f t="shared" si="175"/>
        <v>20.191809442859906</v>
      </c>
      <c r="V505" s="3">
        <f t="shared" si="176"/>
        <v>19.810803999828781</v>
      </c>
      <c r="W505" s="3"/>
      <c r="X505" s="3"/>
      <c r="Y505" s="3"/>
      <c r="Z505" s="3"/>
    </row>
    <row r="506" spans="1:26" x14ac:dyDescent="0.25">
      <c r="A506" s="1">
        <f t="shared" si="158"/>
        <v>8.0046296296297004E-2</v>
      </c>
      <c r="B506">
        <f t="shared" si="178"/>
        <v>18</v>
      </c>
      <c r="C506">
        <f t="shared" si="173"/>
        <v>0</v>
      </c>
      <c r="D506">
        <f t="shared" si="168"/>
        <v>12</v>
      </c>
      <c r="E506">
        <f t="shared" si="169"/>
        <v>69.686500347700488</v>
      </c>
      <c r="F506" s="3">
        <f t="shared" si="170"/>
        <v>59.109667396250622</v>
      </c>
      <c r="G506" s="3">
        <f t="shared" si="159"/>
        <v>58.860086248450671</v>
      </c>
      <c r="H506" s="3">
        <f t="shared" si="160"/>
        <v>58.626270052959342</v>
      </c>
      <c r="I506" s="3">
        <f t="shared" si="161"/>
        <v>58.399973829370005</v>
      </c>
      <c r="J506" s="3">
        <f t="shared" si="162"/>
        <v>58.18368887466336</v>
      </c>
      <c r="K506" s="3">
        <f t="shared" si="163"/>
        <v>57.980970935069905</v>
      </c>
      <c r="L506" s="3">
        <f t="shared" si="164"/>
        <v>57.796893385349023</v>
      </c>
      <c r="M506" s="3">
        <f t="shared" si="165"/>
        <v>57.638693115684852</v>
      </c>
      <c r="N506" s="3">
        <f t="shared" si="166"/>
        <v>57.516691158342205</v>
      </c>
      <c r="O506" s="3">
        <f t="shared" si="167"/>
        <v>57.445270867298149</v>
      </c>
      <c r="P506">
        <f t="shared" si="171"/>
        <v>58.155820586343808</v>
      </c>
      <c r="Q506" s="3">
        <f t="shared" si="172"/>
        <v>21.501747447828365</v>
      </c>
      <c r="R506" s="3">
        <f t="shared" si="172"/>
        <v>21.198930292396518</v>
      </c>
      <c r="S506" s="3">
        <f t="shared" si="177"/>
        <v>20.883959006941748</v>
      </c>
      <c r="T506" s="3">
        <f t="shared" si="174"/>
        <v>20.548537874561731</v>
      </c>
      <c r="U506" s="3">
        <f t="shared" si="175"/>
        <v>20.190223110276712</v>
      </c>
      <c r="V506" s="3">
        <f t="shared" si="176"/>
        <v>19.809248574389347</v>
      </c>
      <c r="W506" s="3"/>
      <c r="X506" s="3"/>
      <c r="Y506" s="3"/>
      <c r="Z506" s="3"/>
    </row>
    <row r="507" spans="1:26" x14ac:dyDescent="0.25">
      <c r="A507" s="1">
        <f t="shared" si="158"/>
        <v>8.0208333333334048E-2</v>
      </c>
      <c r="B507">
        <f t="shared" si="178"/>
        <v>18</v>
      </c>
      <c r="C507">
        <f t="shared" si="173"/>
        <v>0</v>
      </c>
      <c r="D507">
        <f t="shared" si="168"/>
        <v>12</v>
      </c>
      <c r="E507">
        <f t="shared" si="169"/>
        <v>69.445270867298149</v>
      </c>
      <c r="F507" s="3">
        <f t="shared" si="170"/>
        <v>58.858947929927794</v>
      </c>
      <c r="G507" s="3">
        <f t="shared" si="159"/>
        <v>58.611030656446509</v>
      </c>
      <c r="H507" s="3">
        <f t="shared" si="160"/>
        <v>58.378773235591794</v>
      </c>
      <c r="I507" s="3">
        <f t="shared" si="161"/>
        <v>58.153985653493052</v>
      </c>
      <c r="J507" s="3">
        <f t="shared" si="162"/>
        <v>57.939142598484452</v>
      </c>
      <c r="K507" s="3">
        <f t="shared" si="163"/>
        <v>57.737776111821617</v>
      </c>
      <c r="L507" s="3">
        <f t="shared" si="164"/>
        <v>57.554925745765544</v>
      </c>
      <c r="M507" s="3">
        <f t="shared" si="165"/>
        <v>57.3977801445658</v>
      </c>
      <c r="N507" s="3">
        <f t="shared" si="166"/>
        <v>57.276591533605433</v>
      </c>
      <c r="O507" s="3">
        <f t="shared" si="167"/>
        <v>57.205647377835007</v>
      </c>
      <c r="P507">
        <f t="shared" si="171"/>
        <v>57.911460098753707</v>
      </c>
      <c r="Q507" s="3">
        <f t="shared" si="172"/>
        <v>21.501242062429554</v>
      </c>
      <c r="R507" s="3">
        <f t="shared" si="172"/>
        <v>21.198079503294913</v>
      </c>
      <c r="S507" s="3">
        <f t="shared" si="177"/>
        <v>20.882527517656982</v>
      </c>
      <c r="T507" s="3">
        <f t="shared" si="174"/>
        <v>20.54693532032838</v>
      </c>
      <c r="U507" s="3">
        <f t="shared" si="175"/>
        <v>20.188636926264547</v>
      </c>
      <c r="V507" s="3">
        <f t="shared" si="176"/>
        <v>19.807690985449849</v>
      </c>
      <c r="W507" s="3"/>
      <c r="X507" s="3"/>
      <c r="Y507" s="3"/>
      <c r="Z507" s="3"/>
    </row>
    <row r="508" spans="1:26" x14ac:dyDescent="0.25">
      <c r="A508" s="1">
        <f t="shared" si="158"/>
        <v>8.0370370370371091E-2</v>
      </c>
      <c r="B508">
        <f t="shared" si="178"/>
        <v>18</v>
      </c>
      <c r="C508">
        <f t="shared" si="173"/>
        <v>0</v>
      </c>
      <c r="D508">
        <f t="shared" si="168"/>
        <v>12</v>
      </c>
      <c r="E508">
        <f t="shared" si="169"/>
        <v>69.205647377835007</v>
      </c>
      <c r="F508" s="3">
        <f t="shared" si="170"/>
        <v>58.609896557477796</v>
      </c>
      <c r="G508" s="3">
        <f t="shared" si="159"/>
        <v>58.363632065819722</v>
      </c>
      <c r="H508" s="3">
        <f t="shared" si="160"/>
        <v>58.132923027770701</v>
      </c>
      <c r="I508" s="3">
        <f t="shared" si="161"/>
        <v>57.90963402955262</v>
      </c>
      <c r="J508" s="3">
        <f t="shared" si="162"/>
        <v>57.696223261577408</v>
      </c>
      <c r="K508" s="3">
        <f t="shared" si="163"/>
        <v>57.496199218158992</v>
      </c>
      <c r="L508" s="3">
        <f t="shared" si="164"/>
        <v>57.314567854543292</v>
      </c>
      <c r="M508" s="3">
        <f t="shared" si="165"/>
        <v>57.158469890684884</v>
      </c>
      <c r="N508" s="3">
        <f t="shared" si="166"/>
        <v>57.038089203797583</v>
      </c>
      <c r="O508" s="3">
        <f t="shared" si="167"/>
        <v>56.967618009065625</v>
      </c>
      <c r="P508">
        <f t="shared" si="171"/>
        <v>57.668725311844852</v>
      </c>
      <c r="Q508" s="3">
        <f t="shared" si="172"/>
        <v>21.500574838633217</v>
      </c>
      <c r="R508" s="3">
        <f t="shared" si="172"/>
        <v>21.197212243439683</v>
      </c>
      <c r="S508" s="3">
        <f t="shared" si="177"/>
        <v>20.881124702838633</v>
      </c>
      <c r="T508" s="3">
        <f t="shared" si="174"/>
        <v>20.545345886556913</v>
      </c>
      <c r="U508" s="3">
        <f t="shared" si="175"/>
        <v>20.187051597991985</v>
      </c>
      <c r="V508" s="3">
        <f t="shared" si="176"/>
        <v>19.806131394855264</v>
      </c>
      <c r="W508" s="3"/>
      <c r="X508" s="3"/>
      <c r="Y508" s="3"/>
      <c r="Z508" s="3"/>
    </row>
    <row r="509" spans="1:26" x14ac:dyDescent="0.25">
      <c r="A509" s="1">
        <f t="shared" si="158"/>
        <v>8.0532407407408135E-2</v>
      </c>
      <c r="B509">
        <f t="shared" si="178"/>
        <v>18</v>
      </c>
      <c r="C509">
        <f t="shared" si="173"/>
        <v>0</v>
      </c>
      <c r="D509">
        <f t="shared" si="168"/>
        <v>12</v>
      </c>
      <c r="E509">
        <f t="shared" si="169"/>
        <v>68.967618009065632</v>
      </c>
      <c r="F509" s="3">
        <f t="shared" si="170"/>
        <v>58.362501079352157</v>
      </c>
      <c r="G509" s="3">
        <f t="shared" si="159"/>
        <v>58.1178783509718</v>
      </c>
      <c r="H509" s="3">
        <f t="shared" si="160"/>
        <v>57.888707373176445</v>
      </c>
      <c r="I509" s="3">
        <f t="shared" si="161"/>
        <v>57.666906968279811</v>
      </c>
      <c r="J509" s="3">
        <f t="shared" si="162"/>
        <v>57.454918938757771</v>
      </c>
      <c r="K509" s="3">
        <f t="shared" si="163"/>
        <v>57.256228388962143</v>
      </c>
      <c r="L509" s="3">
        <f t="shared" si="164"/>
        <v>57.075807901103879</v>
      </c>
      <c r="M509" s="3">
        <f t="shared" si="165"/>
        <v>56.92075059033786</v>
      </c>
      <c r="N509" s="3">
        <f t="shared" si="166"/>
        <v>56.801172441363143</v>
      </c>
      <c r="O509" s="3">
        <f t="shared" si="167"/>
        <v>56.731171054596068</v>
      </c>
      <c r="P509">
        <f t="shared" si="171"/>
        <v>57.427604308690114</v>
      </c>
      <c r="Q509" s="3">
        <f t="shared" si="172"/>
        <v>21.499756961269064</v>
      </c>
      <c r="R509" s="3">
        <f t="shared" si="172"/>
        <v>21.196321497261156</v>
      </c>
      <c r="S509" s="3">
        <f t="shared" si="177"/>
        <v>20.879746313540988</v>
      </c>
      <c r="T509" s="3">
        <f t="shared" si="174"/>
        <v>20.543769803497089</v>
      </c>
      <c r="U509" s="3">
        <f t="shared" si="175"/>
        <v>20.185467783971959</v>
      </c>
      <c r="V509" s="3">
        <f t="shared" si="176"/>
        <v>19.804570002623223</v>
      </c>
      <c r="W509" s="3"/>
      <c r="X509" s="3"/>
      <c r="Y509" s="3"/>
      <c r="Z509" s="3"/>
    </row>
    <row r="510" spans="1:26" x14ac:dyDescent="0.25">
      <c r="A510" s="1">
        <f t="shared" si="158"/>
        <v>8.0694444444445179E-2</v>
      </c>
      <c r="B510">
        <f t="shared" si="178"/>
        <v>18</v>
      </c>
      <c r="C510">
        <f t="shared" si="173"/>
        <v>0</v>
      </c>
      <c r="D510">
        <f t="shared" si="168"/>
        <v>12</v>
      </c>
      <c r="E510">
        <f t="shared" si="169"/>
        <v>68.731171054596075</v>
      </c>
      <c r="F510" s="3">
        <f t="shared" si="170"/>
        <v>58.116749451898258</v>
      </c>
      <c r="G510" s="3">
        <f t="shared" si="159"/>
        <v>57.873757541707107</v>
      </c>
      <c r="H510" s="3">
        <f t="shared" si="160"/>
        <v>57.646114370430382</v>
      </c>
      <c r="I510" s="3">
        <f t="shared" si="161"/>
        <v>57.425792634899729</v>
      </c>
      <c r="J510" s="3">
        <f t="shared" si="162"/>
        <v>57.215217858907835</v>
      </c>
      <c r="K510" s="3">
        <f t="shared" si="163"/>
        <v>57.017851912777509</v>
      </c>
      <c r="L510" s="3">
        <f t="shared" si="164"/>
        <v>56.838634228171635</v>
      </c>
      <c r="M510" s="3">
        <f t="shared" si="165"/>
        <v>56.684610632810724</v>
      </c>
      <c r="N510" s="3">
        <f t="shared" si="166"/>
        <v>56.565829671495841</v>
      </c>
      <c r="O510" s="3">
        <f t="shared" si="167"/>
        <v>56.496294960640547</v>
      </c>
      <c r="P510">
        <f t="shared" si="171"/>
        <v>57.188085326373958</v>
      </c>
      <c r="Q510" s="3">
        <f t="shared" si="172"/>
        <v>21.498798328097539</v>
      </c>
      <c r="R510" s="3">
        <f t="shared" si="172"/>
        <v>21.195401716881296</v>
      </c>
      <c r="S510" s="3">
        <f t="shared" si="177"/>
        <v>20.878388220698326</v>
      </c>
      <c r="T510" s="3">
        <f t="shared" si="174"/>
        <v>20.542207017833402</v>
      </c>
      <c r="U510" s="3">
        <f t="shared" si="175"/>
        <v>20.183886080644307</v>
      </c>
      <c r="V510" s="3">
        <f t="shared" si="176"/>
        <v>19.803007040866021</v>
      </c>
      <c r="W510" s="3"/>
      <c r="X510" s="3"/>
      <c r="Y510" s="3"/>
      <c r="Z510" s="3"/>
    </row>
    <row r="511" spans="1:26" x14ac:dyDescent="0.25">
      <c r="A511" s="1">
        <f t="shared" si="158"/>
        <v>8.0856481481482223E-2</v>
      </c>
      <c r="B511">
        <f t="shared" si="178"/>
        <v>18</v>
      </c>
      <c r="C511">
        <f t="shared" si="173"/>
        <v>0</v>
      </c>
      <c r="D511">
        <f t="shared" si="168"/>
        <v>12</v>
      </c>
      <c r="E511">
        <f t="shared" si="169"/>
        <v>68.49629496064054</v>
      </c>
      <c r="F511" s="3">
        <f t="shared" si="170"/>
        <v>57.872629777739576</v>
      </c>
      <c r="G511" s="3">
        <f t="shared" si="159"/>
        <v>57.631257813616365</v>
      </c>
      <c r="H511" s="3">
        <f t="shared" si="160"/>
        <v>57.405132263481484</v>
      </c>
      <c r="I511" s="3">
        <f t="shared" si="161"/>
        <v>57.186279339521036</v>
      </c>
      <c r="J511" s="3">
        <f t="shared" si="162"/>
        <v>56.977108395369086</v>
      </c>
      <c r="K511" s="3">
        <f t="shared" si="163"/>
        <v>56.781058222212963</v>
      </c>
      <c r="L511" s="3">
        <f t="shared" si="164"/>
        <v>56.603035322171131</v>
      </c>
      <c r="M511" s="3">
        <f t="shared" si="165"/>
        <v>56.45003855077929</v>
      </c>
      <c r="N511" s="3">
        <f t="shared" si="166"/>
        <v>56.332049462539842</v>
      </c>
      <c r="O511" s="3">
        <f t="shared" si="167"/>
        <v>56.262978316423585</v>
      </c>
      <c r="P511">
        <f t="shared" si="171"/>
        <v>56.950156746385439</v>
      </c>
      <c r="Q511" s="3">
        <f t="shared" si="172"/>
        <v>21.497707743456591</v>
      </c>
      <c r="R511" s="3">
        <f t="shared" si="172"/>
        <v>21.194448534933624</v>
      </c>
      <c r="S511" s="3">
        <f t="shared" si="177"/>
        <v>20.87704648123059</v>
      </c>
      <c r="T511" s="3">
        <f t="shared" si="174"/>
        <v>20.540657236430711</v>
      </c>
      <c r="U511" s="3">
        <f t="shared" si="175"/>
        <v>20.182307013463063</v>
      </c>
      <c r="V511" s="3">
        <f t="shared" si="176"/>
        <v>19.801442767198889</v>
      </c>
      <c r="W511" s="3"/>
      <c r="X511" s="3"/>
      <c r="Y511" s="3"/>
      <c r="Z511" s="3"/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511"/>
  <sheetViews>
    <sheetView zoomScale="73" zoomScaleNormal="73" workbookViewId="0">
      <selection activeCell="A7" sqref="A7"/>
    </sheetView>
  </sheetViews>
  <sheetFormatPr defaultRowHeight="15" x14ac:dyDescent="0.25"/>
  <cols>
    <col min="1" max="1" width="15.140625" customWidth="1"/>
    <col min="2" max="2" width="11.7109375" customWidth="1"/>
    <col min="5" max="5" width="9.85546875" customWidth="1"/>
    <col min="6" max="6" width="8.140625" customWidth="1"/>
    <col min="7" max="14" width="8.140625" hidden="1" customWidth="1"/>
    <col min="15" max="15" width="8.140625" customWidth="1"/>
    <col min="17" max="26" width="8.5703125" customWidth="1"/>
    <col min="27" max="27" width="6" customWidth="1"/>
  </cols>
  <sheetData>
    <row r="1" spans="1:35" x14ac:dyDescent="0.25">
      <c r="A1" t="s">
        <v>11</v>
      </c>
      <c r="F1" t="s">
        <v>13</v>
      </c>
      <c r="Q1">
        <f t="shared" ref="Q1:V1" si="0">Q8/Q7</f>
        <v>270</v>
      </c>
      <c r="R1">
        <f t="shared" si="0"/>
        <v>200</v>
      </c>
      <c r="S1">
        <f t="shared" si="0"/>
        <v>200</v>
      </c>
      <c r="T1">
        <f t="shared" si="0"/>
        <v>200</v>
      </c>
      <c r="U1">
        <f t="shared" si="0"/>
        <v>200</v>
      </c>
      <c r="V1">
        <f t="shared" si="0"/>
        <v>200</v>
      </c>
      <c r="X1" t="s">
        <v>104</v>
      </c>
      <c r="Y1" s="8" t="s">
        <v>99</v>
      </c>
      <c r="Z1">
        <v>2000</v>
      </c>
      <c r="AA1" s="2" t="s">
        <v>71</v>
      </c>
      <c r="AC1">
        <v>2000</v>
      </c>
      <c r="AD1">
        <v>60</v>
      </c>
      <c r="AE1">
        <v>500</v>
      </c>
      <c r="AF1">
        <v>1.2</v>
      </c>
      <c r="AG1">
        <v>300</v>
      </c>
      <c r="AH1">
        <v>500</v>
      </c>
      <c r="AI1">
        <v>830</v>
      </c>
    </row>
    <row r="2" spans="1:35" x14ac:dyDescent="0.25">
      <c r="A2" t="s">
        <v>16</v>
      </c>
      <c r="F2" t="s">
        <v>14</v>
      </c>
      <c r="Y2" s="8" t="s">
        <v>98</v>
      </c>
      <c r="Z2">
        <v>1000</v>
      </c>
      <c r="AA2" s="2" t="s">
        <v>95</v>
      </c>
      <c r="AC2">
        <v>1000</v>
      </c>
      <c r="AD2">
        <v>1600</v>
      </c>
      <c r="AE2">
        <v>900</v>
      </c>
      <c r="AF2">
        <v>1010</v>
      </c>
      <c r="AG2">
        <v>1000</v>
      </c>
      <c r="AH2">
        <v>1000</v>
      </c>
      <c r="AI2">
        <v>1000</v>
      </c>
    </row>
    <row r="3" spans="1:35" x14ac:dyDescent="0.25">
      <c r="A3" t="s">
        <v>12</v>
      </c>
      <c r="N3">
        <f>1/24</f>
        <v>4.1666666666666664E-2</v>
      </c>
      <c r="R3" s="2">
        <v>9</v>
      </c>
      <c r="S3" s="2">
        <v>9</v>
      </c>
      <c r="T3" s="2">
        <v>2.5</v>
      </c>
      <c r="U3">
        <f>(R3+R3+S3+S3)*T3</f>
        <v>90</v>
      </c>
      <c r="V3" t="s">
        <v>41</v>
      </c>
      <c r="Z3">
        <v>1</v>
      </c>
      <c r="AA3" s="2" t="s">
        <v>103</v>
      </c>
      <c r="AC3">
        <v>1</v>
      </c>
      <c r="AD3">
        <v>0.04</v>
      </c>
      <c r="AE3">
        <v>0.13</v>
      </c>
      <c r="AF3">
        <v>2.5999999999999999E-2</v>
      </c>
      <c r="AG3">
        <v>8.3000000000000004E-2</v>
      </c>
      <c r="AH3">
        <v>0.13700000000000001</v>
      </c>
      <c r="AI3">
        <v>0.2</v>
      </c>
    </row>
    <row r="4" spans="1:35" x14ac:dyDescent="0.25">
      <c r="A4" s="3">
        <f>(P9-E12)/50*A5</f>
        <v>2.3290934680924793</v>
      </c>
      <c r="B4" s="3" t="s">
        <v>18</v>
      </c>
      <c r="E4" s="6" t="s">
        <v>17</v>
      </c>
      <c r="F4" s="6"/>
      <c r="G4" s="6"/>
      <c r="Q4" t="s">
        <v>87</v>
      </c>
      <c r="R4" t="s">
        <v>48</v>
      </c>
      <c r="S4" t="s">
        <v>55</v>
      </c>
      <c r="T4" t="s">
        <v>56</v>
      </c>
      <c r="U4" t="s">
        <v>57</v>
      </c>
      <c r="V4" t="s">
        <v>58</v>
      </c>
      <c r="W4" t="s">
        <v>59</v>
      </c>
      <c r="AC4" s="8" t="s">
        <v>93</v>
      </c>
      <c r="AD4" s="8" t="s">
        <v>97</v>
      </c>
      <c r="AE4" s="8" t="s">
        <v>91</v>
      </c>
      <c r="AF4" s="8" t="s">
        <v>87</v>
      </c>
      <c r="AG4" s="8" t="s">
        <v>100</v>
      </c>
      <c r="AH4" s="8" t="s">
        <v>100</v>
      </c>
      <c r="AI4" s="14" t="s">
        <v>130</v>
      </c>
    </row>
    <row r="5" spans="1:35" x14ac:dyDescent="0.25">
      <c r="A5" s="2">
        <v>11</v>
      </c>
      <c r="B5" s="3" t="s">
        <v>15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 s="2">
        <v>-1350</v>
      </c>
      <c r="X5" t="s">
        <v>42</v>
      </c>
    </row>
    <row r="6" spans="1:35" x14ac:dyDescent="0.25">
      <c r="A6" s="2">
        <f>A7/6</f>
        <v>1</v>
      </c>
      <c r="B6" s="3" t="s">
        <v>1</v>
      </c>
      <c r="C6" s="5">
        <f>A6*A5*1000/10/4200</f>
        <v>0.26190476190476192</v>
      </c>
      <c r="D6" t="s">
        <v>7</v>
      </c>
      <c r="F6">
        <v>0</v>
      </c>
      <c r="G6">
        <f t="shared" ref="G6:O6" si="1">F6</f>
        <v>0</v>
      </c>
      <c r="H6">
        <f t="shared" si="1"/>
        <v>0</v>
      </c>
      <c r="I6">
        <f t="shared" si="1"/>
        <v>0</v>
      </c>
      <c r="J6">
        <f t="shared" si="1"/>
        <v>0</v>
      </c>
      <c r="K6">
        <f t="shared" si="1"/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Q6">
        <f>10*O7</f>
        <v>220</v>
      </c>
      <c r="R6">
        <f t="shared" ref="R6:W6" si="2">Q7</f>
        <v>900</v>
      </c>
      <c r="S6">
        <f t="shared" si="2"/>
        <v>9000</v>
      </c>
      <c r="T6">
        <f t="shared" si="2"/>
        <v>9000</v>
      </c>
      <c r="U6">
        <f t="shared" si="2"/>
        <v>9000</v>
      </c>
      <c r="V6">
        <f t="shared" si="2"/>
        <v>9000</v>
      </c>
      <c r="W6">
        <f t="shared" si="2"/>
        <v>9000</v>
      </c>
      <c r="X6" t="s">
        <v>43</v>
      </c>
      <c r="AC6" t="s">
        <v>68</v>
      </c>
    </row>
    <row r="7" spans="1:35" x14ac:dyDescent="0.25">
      <c r="A7" s="2">
        <v>6</v>
      </c>
      <c r="B7" s="3" t="s">
        <v>8</v>
      </c>
      <c r="C7" s="5">
        <f>3600*C6</f>
        <v>942.85714285714289</v>
      </c>
      <c r="D7" t="s">
        <v>6</v>
      </c>
      <c r="E7">
        <f>A5*1000/50/10</f>
        <v>22</v>
      </c>
      <c r="F7">
        <f>E7</f>
        <v>22</v>
      </c>
      <c r="G7">
        <f t="shared" ref="G7:O7" si="3">F7</f>
        <v>22</v>
      </c>
      <c r="H7">
        <f t="shared" si="3"/>
        <v>22</v>
      </c>
      <c r="I7">
        <f t="shared" si="3"/>
        <v>22</v>
      </c>
      <c r="J7">
        <f t="shared" si="3"/>
        <v>22</v>
      </c>
      <c r="K7">
        <f t="shared" si="3"/>
        <v>22</v>
      </c>
      <c r="L7">
        <f t="shared" si="3"/>
        <v>22</v>
      </c>
      <c r="M7">
        <f t="shared" si="3"/>
        <v>22</v>
      </c>
      <c r="N7">
        <f t="shared" si="3"/>
        <v>22</v>
      </c>
      <c r="O7">
        <f t="shared" si="3"/>
        <v>22</v>
      </c>
      <c r="Q7">
        <f>10*U3</f>
        <v>900</v>
      </c>
      <c r="R7">
        <f>$Z3*$U3/R9</f>
        <v>9000</v>
      </c>
      <c r="S7">
        <f>$Z3*$U3/S9</f>
        <v>9000</v>
      </c>
      <c r="T7">
        <f>$Z3*$U3/T9</f>
        <v>9000</v>
      </c>
      <c r="U7">
        <f>$Z3*$U3/U9</f>
        <v>9000</v>
      </c>
      <c r="V7">
        <f>$Z3*$U3/V9</f>
        <v>9000</v>
      </c>
      <c r="W7">
        <v>0</v>
      </c>
      <c r="X7" t="s">
        <v>44</v>
      </c>
      <c r="AC7" t="s">
        <v>102</v>
      </c>
    </row>
    <row r="8" spans="1:35" x14ac:dyDescent="0.25">
      <c r="A8">
        <f>A5*A7</f>
        <v>66</v>
      </c>
      <c r="B8" t="s">
        <v>9</v>
      </c>
      <c r="C8" s="5">
        <f>A5*A7/10</f>
        <v>6.6</v>
      </c>
      <c r="D8" t="s">
        <v>3</v>
      </c>
      <c r="F8">
        <f>C8*4200</f>
        <v>27720</v>
      </c>
      <c r="G8">
        <f t="shared" ref="G8:O8" si="4">F8</f>
        <v>27720</v>
      </c>
      <c r="H8">
        <f t="shared" si="4"/>
        <v>27720</v>
      </c>
      <c r="I8">
        <f t="shared" si="4"/>
        <v>27720</v>
      </c>
      <c r="J8">
        <f t="shared" si="4"/>
        <v>27720</v>
      </c>
      <c r="K8">
        <f t="shared" si="4"/>
        <v>27720</v>
      </c>
      <c r="L8">
        <f t="shared" si="4"/>
        <v>27720</v>
      </c>
      <c r="M8">
        <f t="shared" si="4"/>
        <v>27720</v>
      </c>
      <c r="N8">
        <f t="shared" si="4"/>
        <v>27720</v>
      </c>
      <c r="O8">
        <f t="shared" si="4"/>
        <v>27720</v>
      </c>
      <c r="Q8">
        <f>R3*S3*T3*1.2*1000</f>
        <v>243000</v>
      </c>
      <c r="R8">
        <f t="shared" ref="R8:W8" si="5">$U3*R9*$Z1*$Z2</f>
        <v>1800000</v>
      </c>
      <c r="S8">
        <f t="shared" si="5"/>
        <v>1800000</v>
      </c>
      <c r="T8">
        <f t="shared" si="5"/>
        <v>1800000</v>
      </c>
      <c r="U8">
        <f t="shared" si="5"/>
        <v>1800000</v>
      </c>
      <c r="V8">
        <f t="shared" si="5"/>
        <v>1800000</v>
      </c>
      <c r="W8">
        <f t="shared" si="5"/>
        <v>1800000</v>
      </c>
      <c r="X8" t="s">
        <v>45</v>
      </c>
    </row>
    <row r="9" spans="1:35" x14ac:dyDescent="0.25">
      <c r="A9" s="8" t="s">
        <v>49</v>
      </c>
      <c r="B9">
        <v>0.3</v>
      </c>
      <c r="C9" s="5">
        <f>C8/C6</f>
        <v>25.199999999999996</v>
      </c>
      <c r="D9" t="s">
        <v>4</v>
      </c>
      <c r="F9">
        <v>10</v>
      </c>
      <c r="G9">
        <f t="shared" ref="G9:O9" si="6">F9</f>
        <v>10</v>
      </c>
      <c r="H9">
        <f t="shared" si="6"/>
        <v>10</v>
      </c>
      <c r="I9">
        <f t="shared" si="6"/>
        <v>10</v>
      </c>
      <c r="J9">
        <f t="shared" si="6"/>
        <v>10</v>
      </c>
      <c r="K9">
        <f t="shared" si="6"/>
        <v>10</v>
      </c>
      <c r="L9">
        <f t="shared" si="6"/>
        <v>10</v>
      </c>
      <c r="M9">
        <f t="shared" si="6"/>
        <v>10</v>
      </c>
      <c r="N9">
        <f t="shared" si="6"/>
        <v>10</v>
      </c>
      <c r="O9">
        <f t="shared" si="6"/>
        <v>10</v>
      </c>
      <c r="P9">
        <f>SUM(P105:P504)/400</f>
        <v>32.08678849132945</v>
      </c>
      <c r="Q9" s="2">
        <v>0</v>
      </c>
      <c r="R9" s="2">
        <v>0.01</v>
      </c>
      <c r="S9">
        <f>R9</f>
        <v>0.01</v>
      </c>
      <c r="T9">
        <f t="shared" ref="T9" si="7">S9</f>
        <v>0.01</v>
      </c>
      <c r="U9">
        <f t="shared" ref="U9" si="8">T9</f>
        <v>0.01</v>
      </c>
      <c r="V9">
        <f t="shared" ref="V9" si="9">U9</f>
        <v>0.01</v>
      </c>
      <c r="W9">
        <f t="shared" ref="W9" si="10">V9</f>
        <v>0.01</v>
      </c>
      <c r="X9" t="s">
        <v>67</v>
      </c>
    </row>
    <row r="10" spans="1:35" x14ac:dyDescent="0.25">
      <c r="A10" s="8" t="s">
        <v>50</v>
      </c>
      <c r="B10" s="2">
        <v>22.2</v>
      </c>
      <c r="C10">
        <v>1</v>
      </c>
      <c r="D10">
        <v>10</v>
      </c>
      <c r="F10" t="s">
        <v>5</v>
      </c>
    </row>
    <row r="11" spans="1:35" x14ac:dyDescent="0.25">
      <c r="A11" s="4">
        <f>C9/3600/24</f>
        <v>2.9166666666666658E-4</v>
      </c>
      <c r="B11" s="3" t="s">
        <v>10</v>
      </c>
      <c r="C11" s="3" t="s">
        <v>0</v>
      </c>
      <c r="D11" t="s">
        <v>2</v>
      </c>
      <c r="E11" t="s">
        <v>19</v>
      </c>
      <c r="F11" t="s">
        <v>26</v>
      </c>
      <c r="G11">
        <v>2</v>
      </c>
      <c r="H11">
        <v>3</v>
      </c>
      <c r="I11">
        <v>4</v>
      </c>
      <c r="J11">
        <v>5</v>
      </c>
      <c r="K11">
        <v>6</v>
      </c>
      <c r="L11">
        <v>7</v>
      </c>
      <c r="M11">
        <v>8</v>
      </c>
      <c r="N11">
        <v>9</v>
      </c>
      <c r="O11" t="s">
        <v>33</v>
      </c>
      <c r="P11" t="s">
        <v>27</v>
      </c>
      <c r="Q11" t="s">
        <v>87</v>
      </c>
      <c r="R11" t="s">
        <v>48</v>
      </c>
      <c r="S11" t="s">
        <v>55</v>
      </c>
      <c r="T11" t="s">
        <v>56</v>
      </c>
      <c r="U11" t="s">
        <v>57</v>
      </c>
      <c r="V11" t="s">
        <v>58</v>
      </c>
      <c r="W11" t="s">
        <v>59</v>
      </c>
    </row>
    <row r="12" spans="1:35" x14ac:dyDescent="0.25">
      <c r="A12" s="1">
        <v>0</v>
      </c>
      <c r="B12" s="2">
        <v>5.5</v>
      </c>
      <c r="C12" s="2">
        <v>1</v>
      </c>
      <c r="E12" s="2">
        <v>21.5</v>
      </c>
      <c r="F12">
        <f t="shared" ref="F12:O12" si="11">E12</f>
        <v>21.5</v>
      </c>
      <c r="G12">
        <f t="shared" si="11"/>
        <v>21.5</v>
      </c>
      <c r="H12">
        <f t="shared" si="11"/>
        <v>21.5</v>
      </c>
      <c r="I12">
        <f t="shared" si="11"/>
        <v>21.5</v>
      </c>
      <c r="J12">
        <f t="shared" si="11"/>
        <v>21.5</v>
      </c>
      <c r="K12">
        <f t="shared" si="11"/>
        <v>21.5</v>
      </c>
      <c r="L12">
        <f t="shared" si="11"/>
        <v>21.5</v>
      </c>
      <c r="M12">
        <f t="shared" si="11"/>
        <v>21.5</v>
      </c>
      <c r="N12">
        <f t="shared" si="11"/>
        <v>21.5</v>
      </c>
      <c r="O12">
        <f t="shared" si="11"/>
        <v>21.5</v>
      </c>
      <c r="P12">
        <f t="shared" ref="P12:P75" si="12">SUM(F12:O12)/10</f>
        <v>21.5</v>
      </c>
      <c r="Q12">
        <f t="shared" ref="Q12" si="13">P12</f>
        <v>21.5</v>
      </c>
      <c r="R12">
        <f t="shared" ref="R12" si="14">Q12</f>
        <v>21.5</v>
      </c>
      <c r="S12">
        <f t="shared" ref="S12" si="15">R12</f>
        <v>21.5</v>
      </c>
      <c r="T12">
        <f t="shared" ref="T12" si="16">S12</f>
        <v>21.5</v>
      </c>
      <c r="U12">
        <f t="shared" ref="U12" si="17">T12</f>
        <v>21.5</v>
      </c>
      <c r="V12">
        <f t="shared" ref="V12" si="18">U12</f>
        <v>21.5</v>
      </c>
      <c r="W12">
        <f t="shared" ref="W12" si="19">V12</f>
        <v>21.5</v>
      </c>
    </row>
    <row r="13" spans="1:35" x14ac:dyDescent="0.25">
      <c r="A13" s="1">
        <f t="shared" ref="A13:A76" si="20">A12+A$11</f>
        <v>2.9166666666666658E-4</v>
      </c>
      <c r="B13">
        <f>B12</f>
        <v>5.5</v>
      </c>
      <c r="C13">
        <f>C12</f>
        <v>1</v>
      </c>
      <c r="D13">
        <f t="shared" ref="D13:D76" si="21">B13/4.2/C$6</f>
        <v>5</v>
      </c>
      <c r="E13">
        <f t="shared" ref="E13:E76" si="22">O12+D13</f>
        <v>26.5</v>
      </c>
      <c r="F13" s="3">
        <f t="shared" ref="F13:F76" si="23">IF($C13&gt;0.5,E12+24*3600*($A13-$A12)*((E12-E12)*F$6+($Q12-E12)*F$7+F$5)/F$8,F12+24*3600*($A13-$A12)*((E12-F12)*F$6+($Q12-F12)*F$7+F$5)/F$8)</f>
        <v>21.5</v>
      </c>
      <c r="G13" s="3">
        <f t="shared" ref="G13:G76" si="24">IF($C13&gt;0.5,F12+24*3600*($A13-$A12)*((F12-F12)*G$6+($Q12-F12)*G$7+G$5)/G$8,G12+24*3600*($A13-$A12)*((F12-G12)*G$6+($Q12-G12)*G$7+G$5)/G$8)</f>
        <v>21.5</v>
      </c>
      <c r="H13" s="3">
        <f t="shared" ref="H13:H76" si="25">IF($C13&gt;0.5,G12+24*3600*($A13-$A12)*((G12-G12)*H$6+($Q12-G12)*H$7+H$5)/H$8,H12+24*3600*($A13-$A12)*((G12-H12)*H$6+($Q12-H12)*H$7+H$5)/H$8)</f>
        <v>21.5</v>
      </c>
      <c r="I13" s="3">
        <f t="shared" ref="I13:I76" si="26">IF($C13&gt;0.5,H12+24*3600*($A13-$A12)*((H12-H12)*I$6+($Q12-H12)*I$7+I$5)/I$8,I12+24*3600*($A13-$A12)*((H12-I12)*I$6+($Q12-I12)*I$7+I$5)/I$8)</f>
        <v>21.5</v>
      </c>
      <c r="J13" s="3">
        <f t="shared" ref="J13:J76" si="27">IF($C13&gt;0.5,I12+24*3600*($A13-$A12)*((I12-I12)*J$6+($Q12-I12)*J$7+J$5)/J$8,J12+24*3600*($A13-$A12)*((I12-J12)*J$6+($Q12-J12)*J$7+J$5)/J$8)</f>
        <v>21.5</v>
      </c>
      <c r="K13" s="3">
        <f t="shared" ref="K13:K76" si="28">IF($C13&gt;0.5,J12+24*3600*($A13-$A12)*((J12-J12)*K$6+($Q12-J12)*K$7+K$5)/K$8,K12+24*3600*($A13-$A12)*((J12-K12)*K$6+($Q12-K12)*K$7+K$5)/K$8)</f>
        <v>21.5</v>
      </c>
      <c r="L13" s="3">
        <f t="shared" ref="L13:L76" si="29">IF($C13&gt;0.5,K12+24*3600*($A13-$A12)*((K12-K12)*L$6+($Q12-K12)*L$7+L$5)/L$8,L12+24*3600*($A13-$A12)*((K12-L12)*L$6+($Q12-L12)*L$7+L$5)/L$8)</f>
        <v>21.5</v>
      </c>
      <c r="M13" s="3">
        <f t="shared" ref="M13:M76" si="30">IF($C13&gt;0.5,L12+24*3600*($A13-$A12)*((L12-L12)*M$6+($Q12-L12)*M$7+M$5)/M$8,M12+24*3600*($A13-$A12)*((L12-M12)*M$6+($Q12-M12)*M$7+M$5)/M$8)</f>
        <v>21.5</v>
      </c>
      <c r="N13" s="3">
        <f t="shared" ref="N13:N76" si="31">IF($C13&gt;0.5,M12+24*3600*($A13-$A12)*((M12-M12)*N$6+($Q12-M12)*N$7+N$5)/N$8,N12+24*3600*($A13-$A12)*((M12-N12)*N$6+($Q12-N12)*N$7+N$5)/N$8)</f>
        <v>21.5</v>
      </c>
      <c r="O13" s="3">
        <f t="shared" ref="O13:O76" si="32">IF($C13&gt;0.5,N12+24*3600*($A13-$A12)*((N12-N12)*O$6+($Q12-N12)*O$7+O$5)/O$8,O12+24*3600*($A13-$A12)*((N12-O12)*O$6+($Q12-O12)*O$7+O$5)/O$8)</f>
        <v>21.5</v>
      </c>
      <c r="P13">
        <f t="shared" si="12"/>
        <v>21.5</v>
      </c>
      <c r="Q13" s="3">
        <f t="shared" ref="Q13:Q76" si="33">Q12+24*3600*($A13-$A12)*((P12-Q12)*Q$6+(R12-Q12)*Q$7+Q$5)/Q$8</f>
        <v>21.5</v>
      </c>
      <c r="R13" s="3">
        <f t="shared" ref="R13:R76" si="34">R12+24*3600*($A13-$A12)*((Q12-R12)*R$6+(S12-R12)*R$7+R$5)/R$8</f>
        <v>21.5</v>
      </c>
      <c r="S13" s="3">
        <f t="shared" ref="S13:S76" si="35">S12+24*3600*($A13-$A12)*((R12-S12)*S$6+(T12-S12)*S$7+S$5)/S$8</f>
        <v>21.5</v>
      </c>
      <c r="T13" s="3">
        <f t="shared" ref="T13:T76" si="36">T12+24*3600*($A13-$A12)*((S12-T12)*T$6+(U12-T12)*T$7+T$5)/T$8</f>
        <v>21.5</v>
      </c>
      <c r="U13" s="3">
        <f t="shared" ref="U13:U76" si="37">U12+24*3600*($A13-$A12)*((T12-U12)*U$6+(V12-U12)*U$7+U$5)/U$8</f>
        <v>21.5</v>
      </c>
      <c r="V13" s="3">
        <f t="shared" ref="V13:V76" si="38">V12+24*3600*($A13-$A12)*((U12-V12)*V$6+(W12-V12)*V$7+V$5)/V$8</f>
        <v>21.5</v>
      </c>
      <c r="W13" s="3">
        <f t="shared" ref="W13:W76" si="39">W12+24*3600*($A13-$A12)*((V12-W12)*W$6+(X12-W12)*W$7+W$5)/W$8</f>
        <v>21.481100000000001</v>
      </c>
      <c r="X13" s="3"/>
      <c r="Y13" s="3"/>
      <c r="Z13" s="3"/>
    </row>
    <row r="14" spans="1:35" x14ac:dyDescent="0.25">
      <c r="A14" s="1">
        <f t="shared" si="20"/>
        <v>5.8333333333333316E-4</v>
      </c>
      <c r="B14">
        <f t="shared" ref="B14:B77" si="40">B13</f>
        <v>5.5</v>
      </c>
      <c r="C14">
        <f>IF(R13&gt;(B$10+C13*B$9),0,1)</f>
        <v>1</v>
      </c>
      <c r="D14">
        <f t="shared" si="21"/>
        <v>5</v>
      </c>
      <c r="E14">
        <f t="shared" si="22"/>
        <v>26.5</v>
      </c>
      <c r="F14" s="3">
        <f t="shared" si="23"/>
        <v>26.4</v>
      </c>
      <c r="G14" s="3">
        <f t="shared" si="24"/>
        <v>21.5</v>
      </c>
      <c r="H14" s="3">
        <f t="shared" si="25"/>
        <v>21.5</v>
      </c>
      <c r="I14" s="3">
        <f t="shared" si="26"/>
        <v>21.5</v>
      </c>
      <c r="J14" s="3">
        <f t="shared" si="27"/>
        <v>21.5</v>
      </c>
      <c r="K14" s="3">
        <f t="shared" si="28"/>
        <v>21.5</v>
      </c>
      <c r="L14" s="3">
        <f t="shared" si="29"/>
        <v>21.5</v>
      </c>
      <c r="M14" s="3">
        <f t="shared" si="30"/>
        <v>21.5</v>
      </c>
      <c r="N14" s="3">
        <f t="shared" si="31"/>
        <v>21.5</v>
      </c>
      <c r="O14" s="3">
        <f t="shared" si="32"/>
        <v>21.5</v>
      </c>
      <c r="P14">
        <f t="shared" si="12"/>
        <v>21.990000000000002</v>
      </c>
      <c r="Q14" s="3">
        <f t="shared" si="33"/>
        <v>21.5</v>
      </c>
      <c r="R14" s="3">
        <f t="shared" si="34"/>
        <v>21.5</v>
      </c>
      <c r="S14" s="3">
        <f t="shared" si="35"/>
        <v>21.5</v>
      </c>
      <c r="T14" s="3">
        <f t="shared" si="36"/>
        <v>21.5</v>
      </c>
      <c r="U14" s="3">
        <f t="shared" si="37"/>
        <v>21.5</v>
      </c>
      <c r="V14" s="3">
        <f t="shared" si="38"/>
        <v>21.497618599999999</v>
      </c>
      <c r="W14" s="3">
        <f t="shared" si="39"/>
        <v>21.4645814</v>
      </c>
      <c r="X14" s="3"/>
      <c r="Y14" s="3"/>
      <c r="Z14" s="3"/>
    </row>
    <row r="15" spans="1:35" x14ac:dyDescent="0.25">
      <c r="A15" s="1">
        <f t="shared" si="20"/>
        <v>8.7499999999999969E-4</v>
      </c>
      <c r="B15">
        <f t="shared" si="40"/>
        <v>5.5</v>
      </c>
      <c r="C15">
        <f t="shared" ref="C15:C78" si="41">IF(R14&gt;(B$10+C14*B$9),0,1)</f>
        <v>1</v>
      </c>
      <c r="D15">
        <f t="shared" si="21"/>
        <v>5</v>
      </c>
      <c r="E15">
        <f t="shared" si="22"/>
        <v>26.5</v>
      </c>
      <c r="F15" s="3">
        <f t="shared" si="23"/>
        <v>26.4</v>
      </c>
      <c r="G15" s="3">
        <f t="shared" si="24"/>
        <v>26.302</v>
      </c>
      <c r="H15" s="3">
        <f t="shared" si="25"/>
        <v>21.5</v>
      </c>
      <c r="I15" s="3">
        <f t="shared" si="26"/>
        <v>21.5</v>
      </c>
      <c r="J15" s="3">
        <f t="shared" si="27"/>
        <v>21.5</v>
      </c>
      <c r="K15" s="3">
        <f t="shared" si="28"/>
        <v>21.5</v>
      </c>
      <c r="L15" s="3">
        <f t="shared" si="29"/>
        <v>21.5</v>
      </c>
      <c r="M15" s="3">
        <f t="shared" si="30"/>
        <v>21.5</v>
      </c>
      <c r="N15" s="3">
        <f t="shared" si="31"/>
        <v>21.5</v>
      </c>
      <c r="O15" s="3">
        <f t="shared" si="32"/>
        <v>21.5</v>
      </c>
      <c r="P15">
        <f t="shared" si="12"/>
        <v>22.470199999999998</v>
      </c>
      <c r="Q15" s="3">
        <f t="shared" si="33"/>
        <v>21.511179259259258</v>
      </c>
      <c r="R15" s="3">
        <f t="shared" si="34"/>
        <v>21.5</v>
      </c>
      <c r="S15" s="3">
        <f t="shared" si="35"/>
        <v>21.5</v>
      </c>
      <c r="T15" s="3">
        <f t="shared" si="36"/>
        <v>21.5</v>
      </c>
      <c r="U15" s="3">
        <f t="shared" si="37"/>
        <v>21.4996999436</v>
      </c>
      <c r="V15" s="3">
        <f t="shared" si="38"/>
        <v>21.493755969199999</v>
      </c>
      <c r="W15" s="3">
        <f t="shared" si="39"/>
        <v>21.449844087199999</v>
      </c>
      <c r="X15" s="3"/>
      <c r="Y15" s="3"/>
      <c r="Z15" s="3"/>
    </row>
    <row r="16" spans="1:35" x14ac:dyDescent="0.25">
      <c r="A16" s="1">
        <f t="shared" si="20"/>
        <v>1.1666666666666663E-3</v>
      </c>
      <c r="B16">
        <f t="shared" si="40"/>
        <v>5.5</v>
      </c>
      <c r="C16">
        <f t="shared" si="41"/>
        <v>1</v>
      </c>
      <c r="D16">
        <f t="shared" si="21"/>
        <v>5</v>
      </c>
      <c r="E16">
        <f t="shared" si="22"/>
        <v>26.5</v>
      </c>
      <c r="F16" s="3">
        <f t="shared" si="23"/>
        <v>26.400223585185184</v>
      </c>
      <c r="G16" s="3">
        <f t="shared" si="24"/>
        <v>26.302223585185185</v>
      </c>
      <c r="H16" s="3">
        <f t="shared" si="25"/>
        <v>26.206183585185183</v>
      </c>
      <c r="I16" s="3">
        <f t="shared" si="26"/>
        <v>21.500223585185186</v>
      </c>
      <c r="J16" s="3">
        <f t="shared" si="27"/>
        <v>21.500223585185186</v>
      </c>
      <c r="K16" s="3">
        <f t="shared" si="28"/>
        <v>21.500223585185186</v>
      </c>
      <c r="L16" s="3">
        <f t="shared" si="29"/>
        <v>21.500223585185186</v>
      </c>
      <c r="M16" s="3">
        <f t="shared" si="30"/>
        <v>21.500223585185186</v>
      </c>
      <c r="N16" s="3">
        <f t="shared" si="31"/>
        <v>21.500223585185186</v>
      </c>
      <c r="O16" s="3">
        <f t="shared" si="32"/>
        <v>21.500223585185186</v>
      </c>
      <c r="P16">
        <f t="shared" si="12"/>
        <v>22.941019585185181</v>
      </c>
      <c r="Q16" s="3">
        <f t="shared" si="33"/>
        <v>21.532015742331961</v>
      </c>
      <c r="R16" s="3">
        <f t="shared" si="34"/>
        <v>21.500140858666665</v>
      </c>
      <c r="S16" s="3">
        <f t="shared" si="35"/>
        <v>21.5</v>
      </c>
      <c r="T16" s="3">
        <f t="shared" si="36"/>
        <v>21.499962192893602</v>
      </c>
      <c r="U16" s="3">
        <f t="shared" si="37"/>
        <v>21.498988809932001</v>
      </c>
      <c r="V16" s="3">
        <f t="shared" si="38"/>
        <v>21.4889720128424</v>
      </c>
      <c r="W16" s="3">
        <f t="shared" si="39"/>
        <v>21.436476984332</v>
      </c>
      <c r="X16" s="3"/>
      <c r="Y16" s="3"/>
      <c r="Z16" s="3"/>
    </row>
    <row r="17" spans="1:26" x14ac:dyDescent="0.25">
      <c r="A17" s="1">
        <f t="shared" si="20"/>
        <v>1.458333333333333E-3</v>
      </c>
      <c r="B17">
        <f t="shared" si="40"/>
        <v>5.5</v>
      </c>
      <c r="C17">
        <f t="shared" si="41"/>
        <v>1</v>
      </c>
      <c r="D17">
        <f t="shared" si="21"/>
        <v>5</v>
      </c>
      <c r="E17">
        <f t="shared" si="22"/>
        <v>26.500223585185186</v>
      </c>
      <c r="F17" s="3">
        <f t="shared" si="23"/>
        <v>26.40064031484664</v>
      </c>
      <c r="G17" s="3">
        <f t="shared" si="24"/>
        <v>26.302859428328119</v>
      </c>
      <c r="H17" s="3">
        <f t="shared" si="25"/>
        <v>26.206819428328121</v>
      </c>
      <c r="I17" s="3">
        <f t="shared" si="26"/>
        <v>26.112700228328119</v>
      </c>
      <c r="J17" s="3">
        <f t="shared" si="27"/>
        <v>21.50085942832812</v>
      </c>
      <c r="K17" s="3">
        <f t="shared" si="28"/>
        <v>21.50085942832812</v>
      </c>
      <c r="L17" s="3">
        <f t="shared" si="29"/>
        <v>21.50085942832812</v>
      </c>
      <c r="M17" s="3">
        <f t="shared" si="30"/>
        <v>21.50085942832812</v>
      </c>
      <c r="N17" s="3">
        <f t="shared" si="31"/>
        <v>21.50085942832812</v>
      </c>
      <c r="O17" s="3">
        <f t="shared" si="32"/>
        <v>21.50085942832812</v>
      </c>
      <c r="P17">
        <f t="shared" si="12"/>
        <v>23.402817596979968</v>
      </c>
      <c r="Q17" s="3">
        <f t="shared" si="33"/>
        <v>21.561186914937924</v>
      </c>
      <c r="R17" s="3">
        <f t="shared" si="34"/>
        <v>21.500524734008849</v>
      </c>
      <c r="S17" s="3">
        <f t="shared" si="35"/>
        <v>21.500012984496593</v>
      </c>
      <c r="T17" s="3">
        <f t="shared" si="36"/>
        <v>21.499844310335845</v>
      </c>
      <c r="U17" s="3">
        <f t="shared" si="37"/>
        <v>21.497849339751873</v>
      </c>
      <c r="V17" s="3">
        <f t="shared" si="38"/>
        <v>21.483619755683378</v>
      </c>
      <c r="W17" s="3">
        <f t="shared" si="39"/>
        <v>21.424191357924311</v>
      </c>
      <c r="X17" s="3"/>
      <c r="Y17" s="3"/>
      <c r="Z17" s="3"/>
    </row>
    <row r="18" spans="1:26" x14ac:dyDescent="0.25">
      <c r="A18" s="1">
        <f t="shared" si="20"/>
        <v>1.7499999999999996E-3</v>
      </c>
      <c r="B18">
        <f t="shared" si="40"/>
        <v>5.5</v>
      </c>
      <c r="C18">
        <f t="shared" si="41"/>
        <v>1</v>
      </c>
      <c r="D18">
        <f t="shared" si="21"/>
        <v>5</v>
      </c>
      <c r="E18">
        <f t="shared" si="22"/>
        <v>26.50085942832812</v>
      </c>
      <c r="F18" s="3">
        <f t="shared" si="23"/>
        <v>26.401442851780242</v>
      </c>
      <c r="G18" s="3">
        <f t="shared" si="24"/>
        <v>26.303851246848467</v>
      </c>
      <c r="H18" s="3">
        <f t="shared" si="25"/>
        <v>26.208025978060316</v>
      </c>
      <c r="I18" s="3">
        <f t="shared" si="26"/>
        <v>26.113906778060318</v>
      </c>
      <c r="J18" s="3">
        <f t="shared" si="27"/>
        <v>26.021669962060315</v>
      </c>
      <c r="K18" s="3">
        <f t="shared" si="28"/>
        <v>21.502065978060315</v>
      </c>
      <c r="L18" s="3">
        <f t="shared" si="29"/>
        <v>21.502065978060315</v>
      </c>
      <c r="M18" s="3">
        <f t="shared" si="30"/>
        <v>21.502065978060315</v>
      </c>
      <c r="N18" s="3">
        <f t="shared" si="31"/>
        <v>21.502065978060315</v>
      </c>
      <c r="O18" s="3">
        <f t="shared" si="32"/>
        <v>21.502065978060315</v>
      </c>
      <c r="P18">
        <f t="shared" si="12"/>
        <v>23.855922670711131</v>
      </c>
      <c r="Q18" s="3">
        <f t="shared" si="33"/>
        <v>21.597541574352615</v>
      </c>
      <c r="R18" s="3">
        <f t="shared" si="34"/>
        <v>21.501224597050012</v>
      </c>
      <c r="S18" s="3">
        <f t="shared" si="35"/>
        <v>21.500056211990884</v>
      </c>
      <c r="T18" s="3">
        <f t="shared" si="36"/>
        <v>21.499614196986521</v>
      </c>
      <c r="U18" s="3">
        <f t="shared" si="37"/>
        <v>21.496307778452824</v>
      </c>
      <c r="V18" s="3">
        <f t="shared" si="38"/>
        <v>21.477924705158365</v>
      </c>
      <c r="W18" s="3">
        <f t="shared" si="39"/>
        <v>21.412779336041954</v>
      </c>
      <c r="X18" s="3"/>
      <c r="Y18" s="3"/>
      <c r="Z18" s="3"/>
    </row>
    <row r="19" spans="1:26" x14ac:dyDescent="0.25">
      <c r="A19" s="1">
        <f t="shared" si="20"/>
        <v>2.041666666666666E-3</v>
      </c>
      <c r="B19">
        <f t="shared" si="40"/>
        <v>5.5</v>
      </c>
      <c r="C19">
        <f t="shared" si="41"/>
        <v>1</v>
      </c>
      <c r="D19">
        <f t="shared" si="21"/>
        <v>5</v>
      </c>
      <c r="E19">
        <f t="shared" si="22"/>
        <v>26.502065978060315</v>
      </c>
      <c r="F19" s="3">
        <f t="shared" si="23"/>
        <v>26.40279307124861</v>
      </c>
      <c r="G19" s="3">
        <f t="shared" si="24"/>
        <v>26.305364826231688</v>
      </c>
      <c r="H19" s="3">
        <f t="shared" si="25"/>
        <v>26.20972505339855</v>
      </c>
      <c r="I19" s="3">
        <f t="shared" si="26"/>
        <v>26.115816289986164</v>
      </c>
      <c r="J19" s="3">
        <f t="shared" si="27"/>
        <v>26.023579473986164</v>
      </c>
      <c r="K19" s="3">
        <f t="shared" si="28"/>
        <v>25.933187394306159</v>
      </c>
      <c r="L19" s="3">
        <f t="shared" si="29"/>
        <v>21.503975489986161</v>
      </c>
      <c r="M19" s="3">
        <f t="shared" si="30"/>
        <v>21.503975489986161</v>
      </c>
      <c r="N19" s="3">
        <f t="shared" si="31"/>
        <v>21.503975489986161</v>
      </c>
      <c r="O19" s="3">
        <f t="shared" si="32"/>
        <v>21.503975489986161</v>
      </c>
      <c r="P19">
        <f t="shared" si="12"/>
        <v>24.300636806910195</v>
      </c>
      <c r="Q19" s="3">
        <f t="shared" si="33"/>
        <v>21.64007653629907</v>
      </c>
      <c r="R19" s="3">
        <f t="shared" si="34"/>
        <v>21.502290974446574</v>
      </c>
      <c r="S19" s="3">
        <f t="shared" si="35"/>
        <v>21.500147734617784</v>
      </c>
      <c r="T19" s="3">
        <f t="shared" si="36"/>
        <v>21.499253282141826</v>
      </c>
      <c r="U19" s="3">
        <f t="shared" si="37"/>
        <v>21.494408119952968</v>
      </c>
      <c r="V19" s="3">
        <f t="shared" si="38"/>
        <v>21.472032655884799</v>
      </c>
      <c r="W19" s="3">
        <f t="shared" si="39"/>
        <v>21.402087652550623</v>
      </c>
      <c r="X19" s="3"/>
      <c r="Y19" s="3"/>
      <c r="Z19" s="3"/>
    </row>
    <row r="20" spans="1:26" x14ac:dyDescent="0.25">
      <c r="A20" s="1">
        <f t="shared" si="20"/>
        <v>2.3333333333333327E-3</v>
      </c>
      <c r="B20">
        <f t="shared" si="40"/>
        <v>5.5</v>
      </c>
      <c r="C20">
        <f t="shared" si="41"/>
        <v>1</v>
      </c>
      <c r="D20">
        <f t="shared" si="21"/>
        <v>5</v>
      </c>
      <c r="E20">
        <f t="shared" si="22"/>
        <v>26.503975489986161</v>
      </c>
      <c r="F20" s="3">
        <f t="shared" si="23"/>
        <v>26.404826189225091</v>
      </c>
      <c r="G20" s="3">
        <f t="shared" si="24"/>
        <v>26.307538740549617</v>
      </c>
      <c r="H20" s="3">
        <f t="shared" si="25"/>
        <v>26.212059060433035</v>
      </c>
      <c r="I20" s="3">
        <f t="shared" si="26"/>
        <v>26.118332083056561</v>
      </c>
      <c r="J20" s="3">
        <f t="shared" si="27"/>
        <v>26.026301494912421</v>
      </c>
      <c r="K20" s="3">
        <f t="shared" si="28"/>
        <v>25.935909415232423</v>
      </c>
      <c r="L20" s="3">
        <f t="shared" si="29"/>
        <v>25.847325177146018</v>
      </c>
      <c r="M20" s="3">
        <f t="shared" si="30"/>
        <v>21.506697510912417</v>
      </c>
      <c r="N20" s="3">
        <f t="shared" si="31"/>
        <v>21.506697510912417</v>
      </c>
      <c r="O20" s="3">
        <f t="shared" si="32"/>
        <v>21.506697510912417</v>
      </c>
      <c r="P20">
        <f t="shared" si="12"/>
        <v>24.737238469329249</v>
      </c>
      <c r="Q20" s="3">
        <f t="shared" si="33"/>
        <v>21.687916740403818</v>
      </c>
      <c r="R20" s="3">
        <f t="shared" si="34"/>
        <v>21.503757024307486</v>
      </c>
      <c r="S20" s="3">
        <f t="shared" si="35"/>
        <v>21.500305081824241</v>
      </c>
      <c r="T20" s="3">
        <f t="shared" si="36"/>
        <v>21.498755492718001</v>
      </c>
      <c r="U20" s="3">
        <f t="shared" si="37"/>
        <v>21.492199301916177</v>
      </c>
      <c r="V20" s="3">
        <f t="shared" si="38"/>
        <v>21.466038893937281</v>
      </c>
      <c r="W20" s="3">
        <f t="shared" si="39"/>
        <v>21.392000722970728</v>
      </c>
      <c r="X20" s="3"/>
      <c r="Y20" s="3"/>
      <c r="Z20" s="3"/>
    </row>
    <row r="21" spans="1:26" x14ac:dyDescent="0.25">
      <c r="A21" s="1">
        <f t="shared" si="20"/>
        <v>2.6249999999999993E-3</v>
      </c>
      <c r="B21">
        <f t="shared" si="40"/>
        <v>5.5</v>
      </c>
      <c r="C21">
        <f t="shared" si="41"/>
        <v>1</v>
      </c>
      <c r="D21">
        <f t="shared" si="21"/>
        <v>5</v>
      </c>
      <c r="E21">
        <f t="shared" si="22"/>
        <v>26.506697510912417</v>
      </c>
      <c r="F21" s="3">
        <f t="shared" si="23"/>
        <v>26.407654314994513</v>
      </c>
      <c r="G21" s="3">
        <f t="shared" si="24"/>
        <v>26.310488000248665</v>
      </c>
      <c r="H21" s="3">
        <f t="shared" si="25"/>
        <v>26.215146300546703</v>
      </c>
      <c r="I21" s="3">
        <f t="shared" si="26"/>
        <v>26.121576214032451</v>
      </c>
      <c r="J21" s="3">
        <f t="shared" si="27"/>
        <v>26.029723776203507</v>
      </c>
      <c r="K21" s="3">
        <f t="shared" si="28"/>
        <v>25.93953379982225</v>
      </c>
      <c r="L21" s="3">
        <f t="shared" si="29"/>
        <v>25.850949561735852</v>
      </c>
      <c r="M21" s="3">
        <f t="shared" si="30"/>
        <v>25.764137008411176</v>
      </c>
      <c r="N21" s="3">
        <f t="shared" si="31"/>
        <v>21.510321895502244</v>
      </c>
      <c r="O21" s="3">
        <f t="shared" si="32"/>
        <v>21.510321895502244</v>
      </c>
      <c r="P21">
        <f t="shared" si="12"/>
        <v>25.16598527669996</v>
      </c>
      <c r="Q21" s="3">
        <f t="shared" si="33"/>
        <v>21.740298210791053</v>
      </c>
      <c r="R21" s="3">
        <f t="shared" si="34"/>
        <v>21.505642491977412</v>
      </c>
      <c r="S21" s="3">
        <f t="shared" si="35"/>
        <v>21.500544778349742</v>
      </c>
      <c r="T21" s="3">
        <f t="shared" si="36"/>
        <v>21.498124660904356</v>
      </c>
      <c r="U21" s="3">
        <f t="shared" si="37"/>
        <v>21.489729170551865</v>
      </c>
      <c r="V21" s="3">
        <f t="shared" si="38"/>
        <v>21.460006295800834</v>
      </c>
      <c r="W21" s="3">
        <f t="shared" si="39"/>
        <v>21.382429532512514</v>
      </c>
      <c r="X21" s="3"/>
      <c r="Y21" s="3"/>
      <c r="Z21" s="3"/>
    </row>
    <row r="22" spans="1:26" x14ac:dyDescent="0.25">
      <c r="A22" s="1">
        <f t="shared" si="20"/>
        <v>2.9166666666666659E-3</v>
      </c>
      <c r="B22">
        <f t="shared" si="40"/>
        <v>5.5</v>
      </c>
      <c r="C22">
        <f t="shared" si="41"/>
        <v>1</v>
      </c>
      <c r="D22">
        <f t="shared" si="21"/>
        <v>5</v>
      </c>
      <c r="E22">
        <f t="shared" si="22"/>
        <v>26.510321895502244</v>
      </c>
      <c r="F22" s="3">
        <f t="shared" si="23"/>
        <v>26.41136952490999</v>
      </c>
      <c r="G22" s="3">
        <f t="shared" si="24"/>
        <v>26.314307192910444</v>
      </c>
      <c r="H22" s="3">
        <f t="shared" si="25"/>
        <v>26.219084204459513</v>
      </c>
      <c r="I22" s="3">
        <f t="shared" si="26"/>
        <v>26.12564933875159</v>
      </c>
      <c r="J22" s="3">
        <f t="shared" si="27"/>
        <v>26.033950653967622</v>
      </c>
      <c r="K22" s="3">
        <f t="shared" si="28"/>
        <v>25.943935264895259</v>
      </c>
      <c r="L22" s="3">
        <f t="shared" si="29"/>
        <v>25.855549088041627</v>
      </c>
      <c r="M22" s="3">
        <f t="shared" si="30"/>
        <v>25.768736534716957</v>
      </c>
      <c r="N22" s="3">
        <f t="shared" si="31"/>
        <v>25.683660232458774</v>
      </c>
      <c r="O22" s="3">
        <f t="shared" si="32"/>
        <v>21.514921421808019</v>
      </c>
      <c r="P22">
        <f t="shared" si="12"/>
        <v>25.587116345691982</v>
      </c>
      <c r="Q22" s="3">
        <f t="shared" si="33"/>
        <v>21.796553426390666</v>
      </c>
      <c r="R22" s="3">
        <f t="shared" si="34"/>
        <v>21.507956842117377</v>
      </c>
      <c r="S22" s="3">
        <f t="shared" si="35"/>
        <v>21.500882155468709</v>
      </c>
      <c r="T22" s="3">
        <f t="shared" si="36"/>
        <v>21.497371763918061</v>
      </c>
      <c r="U22" s="3">
        <f t="shared" si="37"/>
        <v>21.487041920117647</v>
      </c>
      <c r="V22" s="3">
        <f t="shared" si="38"/>
        <v>21.453976705845136</v>
      </c>
      <c r="W22" s="3">
        <f t="shared" si="39"/>
        <v>21.373304204686843</v>
      </c>
      <c r="X22" s="3"/>
      <c r="Y22" s="3"/>
      <c r="Z22" s="3"/>
    </row>
    <row r="23" spans="1:26" x14ac:dyDescent="0.25">
      <c r="A23" s="1">
        <f t="shared" si="20"/>
        <v>3.2083333333333326E-3</v>
      </c>
      <c r="B23">
        <f t="shared" si="40"/>
        <v>5.5</v>
      </c>
      <c r="C23">
        <f t="shared" si="41"/>
        <v>1</v>
      </c>
      <c r="D23">
        <f t="shared" si="21"/>
        <v>5</v>
      </c>
      <c r="E23">
        <f t="shared" si="22"/>
        <v>26.514921421808019</v>
      </c>
      <c r="F23" s="3">
        <f t="shared" si="23"/>
        <v>26.416046526120013</v>
      </c>
      <c r="G23" s="3">
        <f t="shared" si="24"/>
        <v>26.319073202939602</v>
      </c>
      <c r="H23" s="3">
        <f t="shared" si="25"/>
        <v>26.223952117580048</v>
      </c>
      <c r="I23" s="3">
        <f t="shared" si="26"/>
        <v>26.130633588898135</v>
      </c>
      <c r="J23" s="3">
        <f t="shared" si="27"/>
        <v>26.03906742050437</v>
      </c>
      <c r="K23" s="3">
        <f t="shared" si="28"/>
        <v>25.949202709416085</v>
      </c>
      <c r="L23" s="3">
        <f t="shared" si="29"/>
        <v>25.860987628125166</v>
      </c>
      <c r="M23" s="3">
        <f t="shared" si="30"/>
        <v>25.774369174808609</v>
      </c>
      <c r="N23" s="3">
        <f t="shared" si="31"/>
        <v>25.689292872550432</v>
      </c>
      <c r="O23" s="3">
        <f t="shared" si="32"/>
        <v>25.605918096337412</v>
      </c>
      <c r="P23">
        <f t="shared" si="12"/>
        <v>26.00085433372799</v>
      </c>
      <c r="Q23" s="3">
        <f t="shared" si="33"/>
        <v>21.856098736239588</v>
      </c>
      <c r="R23" s="3">
        <f t="shared" si="34"/>
        <v>21.510701748561488</v>
      </c>
      <c r="S23" s="3">
        <f t="shared" si="35"/>
        <v>21.50133125665106</v>
      </c>
      <c r="T23" s="3">
        <f t="shared" si="36"/>
        <v>21.49651251293459</v>
      </c>
      <c r="U23" s="3">
        <f t="shared" si="37"/>
        <v>21.484177263438163</v>
      </c>
      <c r="V23" s="3">
        <f t="shared" si="38"/>
        <v>21.447978187697526</v>
      </c>
      <c r="W23" s="3">
        <f t="shared" si="39"/>
        <v>21.364568939832786</v>
      </c>
      <c r="X23" s="3"/>
      <c r="Y23" s="3"/>
      <c r="Z23" s="3"/>
    </row>
    <row r="24" spans="1:26" x14ac:dyDescent="0.25">
      <c r="A24" s="1">
        <f t="shared" si="20"/>
        <v>3.4999999999999992E-3</v>
      </c>
      <c r="B24">
        <f t="shared" si="40"/>
        <v>5.5</v>
      </c>
      <c r="C24">
        <f t="shared" si="41"/>
        <v>1</v>
      </c>
      <c r="D24">
        <f t="shared" si="21"/>
        <v>5</v>
      </c>
      <c r="E24">
        <f t="shared" si="22"/>
        <v>30.605918096337412</v>
      </c>
      <c r="F24" s="3">
        <f t="shared" si="23"/>
        <v>26.42174496809665</v>
      </c>
      <c r="G24" s="3">
        <f t="shared" si="24"/>
        <v>26.324847570322405</v>
      </c>
      <c r="H24" s="3">
        <f t="shared" si="25"/>
        <v>26.229813713605601</v>
      </c>
      <c r="I24" s="3">
        <f t="shared" si="26"/>
        <v>26.13659504995324</v>
      </c>
      <c r="J24" s="3">
        <f t="shared" si="27"/>
        <v>26.045142891844964</v>
      </c>
      <c r="K24" s="3">
        <f t="shared" si="28"/>
        <v>25.955408046819073</v>
      </c>
      <c r="L24" s="3">
        <f t="shared" si="29"/>
        <v>25.867340629952555</v>
      </c>
      <c r="M24" s="3">
        <f t="shared" si="30"/>
        <v>25.780889850287455</v>
      </c>
      <c r="N24" s="3">
        <f t="shared" si="31"/>
        <v>25.696003766037229</v>
      </c>
      <c r="O24" s="3">
        <f t="shared" si="32"/>
        <v>25.612628989824216</v>
      </c>
      <c r="P24">
        <f t="shared" si="12"/>
        <v>26.007041547674341</v>
      </c>
      <c r="Q24" s="3">
        <f t="shared" si="33"/>
        <v>21.918423515465662</v>
      </c>
      <c r="R24" s="3">
        <f t="shared" si="34"/>
        <v>21.513873068625518</v>
      </c>
      <c r="S24" s="3">
        <f t="shared" si="35"/>
        <v>21.501904776923499</v>
      </c>
      <c r="T24" s="3">
        <f t="shared" si="36"/>
        <v>21.495565433206316</v>
      </c>
      <c r="U24" s="3">
        <f t="shared" si="37"/>
        <v>21.481170421331392</v>
      </c>
      <c r="V24" s="3">
        <f t="shared" si="38"/>
        <v>21.44202970600989</v>
      </c>
      <c r="W24" s="3">
        <f t="shared" si="39"/>
        <v>21.356178505063742</v>
      </c>
      <c r="X24" s="3"/>
      <c r="Y24" s="3"/>
      <c r="Z24" s="3"/>
    </row>
    <row r="25" spans="1:26" x14ac:dyDescent="0.25">
      <c r="A25" s="1">
        <f t="shared" si="20"/>
        <v>3.7916666666666658E-3</v>
      </c>
      <c r="B25">
        <f t="shared" si="40"/>
        <v>5.5</v>
      </c>
      <c r="C25">
        <f t="shared" si="41"/>
        <v>1</v>
      </c>
      <c r="D25">
        <f t="shared" si="21"/>
        <v>5</v>
      </c>
      <c r="E25">
        <f t="shared" si="22"/>
        <v>30.612628989824216</v>
      </c>
      <c r="F25" s="3">
        <f t="shared" si="23"/>
        <v>30.432168204719975</v>
      </c>
      <c r="G25" s="3">
        <f t="shared" si="24"/>
        <v>26.331678539044031</v>
      </c>
      <c r="H25" s="3">
        <f t="shared" si="25"/>
        <v>26.236719089225268</v>
      </c>
      <c r="I25" s="3">
        <f t="shared" si="26"/>
        <v>26.143585909642802</v>
      </c>
      <c r="J25" s="3">
        <f t="shared" si="27"/>
        <v>26.052231619263488</v>
      </c>
      <c r="K25" s="3">
        <f t="shared" si="28"/>
        <v>25.962608504317377</v>
      </c>
      <c r="L25" s="3">
        <f t="shared" si="29"/>
        <v>25.874668356192004</v>
      </c>
      <c r="M25" s="3">
        <f t="shared" si="30"/>
        <v>25.788362287662817</v>
      </c>
      <c r="N25" s="3">
        <f t="shared" si="31"/>
        <v>25.703640523591019</v>
      </c>
      <c r="O25" s="3">
        <f t="shared" si="32"/>
        <v>25.620452161025799</v>
      </c>
      <c r="P25">
        <f t="shared" si="12"/>
        <v>26.414611519468462</v>
      </c>
      <c r="Q25" s="3">
        <f t="shared" si="33"/>
        <v>21.973946537013937</v>
      </c>
      <c r="R25" s="3">
        <f t="shared" si="34"/>
        <v>21.517462399501248</v>
      </c>
      <c r="S25" s="3">
        <f t="shared" si="35"/>
        <v>21.502614024369588</v>
      </c>
      <c r="T25" s="3">
        <f t="shared" si="36"/>
        <v>21.494550419018442</v>
      </c>
      <c r="U25" s="3">
        <f t="shared" si="37"/>
        <v>21.478052462697121</v>
      </c>
      <c r="V25" s="3">
        <f t="shared" si="38"/>
        <v>21.436144184821185</v>
      </c>
      <c r="W25" s="3">
        <f t="shared" si="39"/>
        <v>21.348095756382957</v>
      </c>
      <c r="X25" s="3"/>
      <c r="Y25" s="3"/>
      <c r="Z25" s="3"/>
    </row>
    <row r="26" spans="1:26" x14ac:dyDescent="0.25">
      <c r="A26" s="1">
        <f t="shared" si="20"/>
        <v>4.083333333333332E-3</v>
      </c>
      <c r="B26">
        <f t="shared" si="40"/>
        <v>5.5</v>
      </c>
      <c r="C26">
        <f t="shared" si="41"/>
        <v>1</v>
      </c>
      <c r="D26">
        <f t="shared" si="21"/>
        <v>5</v>
      </c>
      <c r="E26">
        <f t="shared" si="22"/>
        <v>30.620452161025799</v>
      </c>
      <c r="F26" s="3">
        <f t="shared" si="23"/>
        <v>30.439855340768013</v>
      </c>
      <c r="G26" s="3">
        <f t="shared" si="24"/>
        <v>30.263003771365856</v>
      </c>
      <c r="H26" s="3">
        <f t="shared" si="25"/>
        <v>26.244523899003429</v>
      </c>
      <c r="I26" s="3">
        <f t="shared" si="26"/>
        <v>26.151463638181042</v>
      </c>
      <c r="J26" s="3">
        <f t="shared" si="27"/>
        <v>26.060193122190224</v>
      </c>
      <c r="K26" s="3">
        <f t="shared" si="28"/>
        <v>25.970665917618497</v>
      </c>
      <c r="L26" s="3">
        <f t="shared" si="29"/>
        <v>25.882835264971309</v>
      </c>
      <c r="M26" s="3">
        <f t="shared" si="30"/>
        <v>25.796653919808442</v>
      </c>
      <c r="N26" s="3">
        <f t="shared" si="31"/>
        <v>25.71207397264984</v>
      </c>
      <c r="O26" s="3">
        <f t="shared" si="32"/>
        <v>25.629046643859478</v>
      </c>
      <c r="P26">
        <f t="shared" si="12"/>
        <v>26.815031549041613</v>
      </c>
      <c r="Q26" s="3">
        <f t="shared" si="33"/>
        <v>22.032654300075418</v>
      </c>
      <c r="R26" s="3">
        <f t="shared" si="34"/>
        <v>21.521343204367319</v>
      </c>
      <c r="S26" s="3">
        <f t="shared" si="35"/>
        <v>21.503468905361935</v>
      </c>
      <c r="T26" s="3">
        <f t="shared" si="36"/>
        <v>21.493487690796201</v>
      </c>
      <c r="U26" s="3">
        <f t="shared" si="37"/>
        <v>21.474850762181241</v>
      </c>
      <c r="V26" s="3">
        <f t="shared" si="38"/>
        <v>21.430330525850337</v>
      </c>
      <c r="W26" s="3">
        <f t="shared" si="39"/>
        <v>21.340289858366173</v>
      </c>
      <c r="X26" s="3"/>
      <c r="Y26" s="3"/>
      <c r="Z26" s="3"/>
    </row>
    <row r="27" spans="1:26" x14ac:dyDescent="0.25">
      <c r="A27" s="1">
        <f t="shared" si="20"/>
        <v>4.3749999999999987E-3</v>
      </c>
      <c r="B27">
        <f t="shared" si="40"/>
        <v>5.5</v>
      </c>
      <c r="C27">
        <f t="shared" si="41"/>
        <v>1</v>
      </c>
      <c r="D27">
        <f t="shared" si="21"/>
        <v>5</v>
      </c>
      <c r="E27">
        <f t="shared" si="22"/>
        <v>30.629046643859478</v>
      </c>
      <c r="F27" s="3">
        <f t="shared" si="23"/>
        <v>30.44869620380679</v>
      </c>
      <c r="G27" s="3">
        <f t="shared" si="24"/>
        <v>30.271711319954161</v>
      </c>
      <c r="H27" s="3">
        <f t="shared" si="25"/>
        <v>30.098396781940046</v>
      </c>
      <c r="I27" s="3">
        <f t="shared" si="26"/>
        <v>26.160286507024868</v>
      </c>
      <c r="J27" s="3">
        <f t="shared" si="27"/>
        <v>26.06908745141893</v>
      </c>
      <c r="K27" s="3">
        <f t="shared" si="28"/>
        <v>25.979642345747926</v>
      </c>
      <c r="L27" s="3">
        <f t="shared" si="29"/>
        <v>25.891905685267634</v>
      </c>
      <c r="M27" s="3">
        <f t="shared" si="30"/>
        <v>25.80583164567339</v>
      </c>
      <c r="N27" s="3">
        <f t="shared" si="31"/>
        <v>25.721373927413783</v>
      </c>
      <c r="O27" s="3">
        <f t="shared" si="32"/>
        <v>25.638485579198353</v>
      </c>
      <c r="P27">
        <f t="shared" si="12"/>
        <v>27.208541744744586</v>
      </c>
      <c r="Q27" s="3">
        <f t="shared" si="33"/>
        <v>22.094040982452409</v>
      </c>
      <c r="R27" s="3">
        <f t="shared" si="34"/>
        <v>21.525533562498563</v>
      </c>
      <c r="S27" s="3">
        <f t="shared" si="35"/>
        <v>21.50446343400133</v>
      </c>
      <c r="T27" s="3">
        <f t="shared" si="36"/>
        <v>21.492397070825998</v>
      </c>
      <c r="U27" s="3">
        <f t="shared" si="37"/>
        <v>21.471589465409032</v>
      </c>
      <c r="V27" s="3">
        <f t="shared" si="38"/>
        <v>21.424594951525027</v>
      </c>
      <c r="W27" s="3">
        <f t="shared" si="39"/>
        <v>21.332734982469177</v>
      </c>
      <c r="X27" s="3"/>
      <c r="Y27" s="3"/>
      <c r="Z27" s="3"/>
    </row>
    <row r="28" spans="1:26" x14ac:dyDescent="0.25">
      <c r="A28" s="1">
        <f t="shared" si="20"/>
        <v>4.6666666666666653E-3</v>
      </c>
      <c r="B28">
        <f t="shared" si="40"/>
        <v>5.5</v>
      </c>
      <c r="C28">
        <f t="shared" si="41"/>
        <v>1</v>
      </c>
      <c r="D28">
        <f t="shared" si="21"/>
        <v>5</v>
      </c>
      <c r="E28">
        <f t="shared" si="22"/>
        <v>30.638485579198353</v>
      </c>
      <c r="F28" s="3">
        <f t="shared" si="23"/>
        <v>30.458346530631339</v>
      </c>
      <c r="G28" s="3">
        <f t="shared" si="24"/>
        <v>30.281603099379701</v>
      </c>
      <c r="H28" s="3">
        <f t="shared" si="25"/>
        <v>30.108157913204124</v>
      </c>
      <c r="I28" s="3">
        <f t="shared" si="26"/>
        <v>29.938309665950293</v>
      </c>
      <c r="J28" s="3">
        <f t="shared" si="27"/>
        <v>26.078961596533418</v>
      </c>
      <c r="K28" s="3">
        <f t="shared" si="28"/>
        <v>25.989586522039598</v>
      </c>
      <c r="L28" s="3">
        <f t="shared" si="29"/>
        <v>25.901930318482016</v>
      </c>
      <c r="M28" s="3">
        <f t="shared" si="30"/>
        <v>25.815948391211329</v>
      </c>
      <c r="N28" s="3">
        <f t="shared" si="31"/>
        <v>25.731595832408971</v>
      </c>
      <c r="O28" s="3">
        <f t="shared" si="32"/>
        <v>25.648827268514555</v>
      </c>
      <c r="P28">
        <f t="shared" si="12"/>
        <v>27.595326713835533</v>
      </c>
      <c r="Q28" s="3">
        <f t="shared" si="33"/>
        <v>22.15766667768531</v>
      </c>
      <c r="R28" s="3">
        <f t="shared" si="34"/>
        <v>21.530041919799331</v>
      </c>
      <c r="S28" s="3">
        <f t="shared" si="35"/>
        <v>21.505597908431891</v>
      </c>
      <c r="T28" s="3">
        <f t="shared" si="36"/>
        <v>21.491295674303551</v>
      </c>
      <c r="U28" s="3">
        <f t="shared" si="37"/>
        <v>21.468289914942186</v>
      </c>
      <c r="V28" s="3">
        <f t="shared" si="38"/>
        <v>21.418941904173373</v>
      </c>
      <c r="W28" s="3">
        <f t="shared" si="39"/>
        <v>21.325409338570214</v>
      </c>
      <c r="X28" s="3"/>
      <c r="Y28" s="3"/>
      <c r="Z28" s="3"/>
    </row>
    <row r="29" spans="1:26" x14ac:dyDescent="0.25">
      <c r="A29" s="1">
        <f t="shared" si="20"/>
        <v>4.958333333333332E-3</v>
      </c>
      <c r="B29">
        <f t="shared" si="40"/>
        <v>5.5</v>
      </c>
      <c r="C29">
        <f t="shared" si="41"/>
        <v>1</v>
      </c>
      <c r="D29">
        <f t="shared" si="21"/>
        <v>5</v>
      </c>
      <c r="E29">
        <f t="shared" si="22"/>
        <v>30.648827268514555</v>
      </c>
      <c r="F29" s="3">
        <f t="shared" si="23"/>
        <v>30.468869201168093</v>
      </c>
      <c r="G29" s="3">
        <f t="shared" si="24"/>
        <v>30.292332933572418</v>
      </c>
      <c r="H29" s="3">
        <f t="shared" si="25"/>
        <v>30.119124370945812</v>
      </c>
      <c r="I29" s="3">
        <f t="shared" si="26"/>
        <v>29.949148088493747</v>
      </c>
      <c r="J29" s="3">
        <f t="shared" si="27"/>
        <v>29.782696806184994</v>
      </c>
      <c r="K29" s="3">
        <f t="shared" si="28"/>
        <v>26.000535698156455</v>
      </c>
      <c r="L29" s="3">
        <f t="shared" si="29"/>
        <v>25.912948125152514</v>
      </c>
      <c r="M29" s="3">
        <f t="shared" si="30"/>
        <v>25.827045045666083</v>
      </c>
      <c r="N29" s="3">
        <f t="shared" si="31"/>
        <v>25.742782756940809</v>
      </c>
      <c r="O29" s="3">
        <f t="shared" si="32"/>
        <v>25.660117249314496</v>
      </c>
      <c r="P29">
        <f t="shared" si="12"/>
        <v>27.975560027559546</v>
      </c>
      <c r="Q29" s="3">
        <f t="shared" si="33"/>
        <v>22.223147573699972</v>
      </c>
      <c r="R29" s="3">
        <f t="shared" si="34"/>
        <v>21.534870046316396</v>
      </c>
      <c r="S29" s="3">
        <f t="shared" si="35"/>
        <v>21.506875772364019</v>
      </c>
      <c r="T29" s="3">
        <f t="shared" si="36"/>
        <v>21.490199030124188</v>
      </c>
      <c r="U29" s="3">
        <f t="shared" si="37"/>
        <v>21.464970791264847</v>
      </c>
      <c r="V29" s="3">
        <f t="shared" si="38"/>
        <v>21.413374650264245</v>
      </c>
      <c r="W29" s="3">
        <f t="shared" si="39"/>
        <v>21.318294441836212</v>
      </c>
      <c r="X29" s="3"/>
      <c r="Y29" s="3"/>
      <c r="Z29" s="3"/>
    </row>
    <row r="30" spans="1:26" x14ac:dyDescent="0.25">
      <c r="A30" s="1">
        <f t="shared" si="20"/>
        <v>5.2499999999999986E-3</v>
      </c>
      <c r="B30">
        <f t="shared" si="40"/>
        <v>5.5</v>
      </c>
      <c r="C30">
        <f t="shared" si="41"/>
        <v>1</v>
      </c>
      <c r="D30">
        <f t="shared" si="21"/>
        <v>5</v>
      </c>
      <c r="E30">
        <f t="shared" si="22"/>
        <v>30.660117249314496</v>
      </c>
      <c r="F30" s="3">
        <f t="shared" si="23"/>
        <v>30.480313674618262</v>
      </c>
      <c r="G30" s="3">
        <f t="shared" si="24"/>
        <v>30.30395476861873</v>
      </c>
      <c r="H30" s="3">
        <f t="shared" si="25"/>
        <v>30.13094922637497</v>
      </c>
      <c r="I30" s="3">
        <f t="shared" si="26"/>
        <v>29.961204835000895</v>
      </c>
      <c r="J30" s="3">
        <f t="shared" si="27"/>
        <v>29.794628078197871</v>
      </c>
      <c r="K30" s="3">
        <f t="shared" si="28"/>
        <v>29.631505821535292</v>
      </c>
      <c r="L30" s="3">
        <f t="shared" si="29"/>
        <v>25.924987935667325</v>
      </c>
      <c r="M30" s="3">
        <f t="shared" si="30"/>
        <v>25.839152114123465</v>
      </c>
      <c r="N30" s="3">
        <f t="shared" si="31"/>
        <v>25.754967096226761</v>
      </c>
      <c r="O30" s="3">
        <f t="shared" si="32"/>
        <v>25.672390053275993</v>
      </c>
      <c r="P30">
        <f t="shared" si="12"/>
        <v>28.349405360363953</v>
      </c>
      <c r="Q30" s="3">
        <f t="shared" si="33"/>
        <v>22.290148562684077</v>
      </c>
      <c r="R30" s="3">
        <f t="shared" si="34"/>
        <v>21.540015064643431</v>
      </c>
      <c r="S30" s="3">
        <f t="shared" si="35"/>
        <v>21.508301781359801</v>
      </c>
      <c r="T30" s="3">
        <f t="shared" si="36"/>
        <v>21.48912154155013</v>
      </c>
      <c r="U30" s="3">
        <f t="shared" si="37"/>
        <v>21.461648435595048</v>
      </c>
      <c r="V30" s="3">
        <f t="shared" si="38"/>
        <v>21.407895657768389</v>
      </c>
      <c r="W30" s="3">
        <f t="shared" si="39"/>
        <v>21.311374548098144</v>
      </c>
      <c r="X30" s="3"/>
      <c r="Y30" s="3"/>
      <c r="Z30" s="3"/>
    </row>
    <row r="31" spans="1:26" x14ac:dyDescent="0.25">
      <c r="A31" s="1">
        <f t="shared" si="20"/>
        <v>5.5416666666666652E-3</v>
      </c>
      <c r="B31">
        <f t="shared" si="40"/>
        <v>5.5</v>
      </c>
      <c r="C31">
        <f t="shared" si="41"/>
        <v>1</v>
      </c>
      <c r="D31">
        <f t="shared" si="21"/>
        <v>5</v>
      </c>
      <c r="E31">
        <f t="shared" si="22"/>
        <v>30.672390053275993</v>
      </c>
      <c r="F31" s="3">
        <f t="shared" si="23"/>
        <v>30.492717875581889</v>
      </c>
      <c r="G31" s="3">
        <f t="shared" si="24"/>
        <v>30.316510372379579</v>
      </c>
      <c r="H31" s="3">
        <f t="shared" si="25"/>
        <v>30.143678644500039</v>
      </c>
      <c r="I31" s="3">
        <f t="shared" si="26"/>
        <v>29.974133213101151</v>
      </c>
      <c r="J31" s="3">
        <f t="shared" si="27"/>
        <v>29.80778370955456</v>
      </c>
      <c r="K31" s="3">
        <f t="shared" si="28"/>
        <v>29.644538487887594</v>
      </c>
      <c r="L31" s="3">
        <f t="shared" si="29"/>
        <v>29.484678676358268</v>
      </c>
      <c r="M31" s="3">
        <f t="shared" si="30"/>
        <v>25.852291148207659</v>
      </c>
      <c r="N31" s="3">
        <f t="shared" si="31"/>
        <v>25.768172043094676</v>
      </c>
      <c r="O31" s="3">
        <f t="shared" si="32"/>
        <v>25.685670725555905</v>
      </c>
      <c r="P31">
        <f t="shared" si="12"/>
        <v>28.717017489622133</v>
      </c>
      <c r="Q31" s="3">
        <f t="shared" si="33"/>
        <v>22.358376924621425</v>
      </c>
      <c r="R31" s="3">
        <f t="shared" si="34"/>
        <v>21.545470873025007</v>
      </c>
      <c r="S31" s="3">
        <f t="shared" si="35"/>
        <v>21.509880944837519</v>
      </c>
      <c r="T31" s="3">
        <f t="shared" si="36"/>
        <v>21.488076640415809</v>
      </c>
      <c r="U31" s="3">
        <f t="shared" si="37"/>
        <v>21.45833719693923</v>
      </c>
      <c r="V31" s="3">
        <f t="shared" si="38"/>
        <v>21.402506847956097</v>
      </c>
      <c r="W31" s="3">
        <f t="shared" si="39"/>
        <v>21.304636207916595</v>
      </c>
      <c r="X31" s="3"/>
      <c r="Y31" s="3"/>
      <c r="Z31" s="3"/>
    </row>
    <row r="32" spans="1:26" x14ac:dyDescent="0.25">
      <c r="A32" s="1">
        <f t="shared" si="20"/>
        <v>5.8333333333333319E-3</v>
      </c>
      <c r="B32">
        <f t="shared" si="40"/>
        <v>5.5</v>
      </c>
      <c r="C32">
        <f t="shared" si="41"/>
        <v>1</v>
      </c>
      <c r="D32">
        <f t="shared" si="21"/>
        <v>5</v>
      </c>
      <c r="E32">
        <f t="shared" si="22"/>
        <v>30.685670725555905</v>
      </c>
      <c r="F32" s="3">
        <f t="shared" si="23"/>
        <v>30.506109790702901</v>
      </c>
      <c r="G32" s="3">
        <f t="shared" si="24"/>
        <v>30.330031056562678</v>
      </c>
      <c r="H32" s="3">
        <f t="shared" si="25"/>
        <v>30.157347703424417</v>
      </c>
      <c r="I32" s="3">
        <f t="shared" si="26"/>
        <v>29.987972610102467</v>
      </c>
      <c r="J32" s="3">
        <f t="shared" si="27"/>
        <v>29.821818087331557</v>
      </c>
      <c r="K32" s="3">
        <f t="shared" si="28"/>
        <v>29.658795573855897</v>
      </c>
      <c r="L32" s="3">
        <f t="shared" si="29"/>
        <v>29.498815256622272</v>
      </c>
      <c r="M32" s="3">
        <f t="shared" si="30"/>
        <v>29.34215264132353</v>
      </c>
      <c r="N32" s="3">
        <f t="shared" si="31"/>
        <v>25.782412863735935</v>
      </c>
      <c r="O32" s="3">
        <f t="shared" si="32"/>
        <v>25.699976140725212</v>
      </c>
      <c r="P32">
        <f t="shared" si="12"/>
        <v>29.078543172438685</v>
      </c>
      <c r="Q32" s="3">
        <f t="shared" si="33"/>
        <v>22.427576900103553</v>
      </c>
      <c r="R32" s="3">
        <f t="shared" si="34"/>
        <v>21.551229158323498</v>
      </c>
      <c r="S32" s="3">
        <f t="shared" si="35"/>
        <v>21.511617933432007</v>
      </c>
      <c r="T32" s="3">
        <f t="shared" si="36"/>
        <v>21.487076812894895</v>
      </c>
      <c r="U32" s="3">
        <f t="shared" si="37"/>
        <v>21.455049742845404</v>
      </c>
      <c r="V32" s="3">
        <f t="shared" si="38"/>
        <v>21.397209771282995</v>
      </c>
      <c r="W32" s="3">
        <f t="shared" si="39"/>
        <v>21.298067908561571</v>
      </c>
      <c r="X32" s="3"/>
      <c r="Y32" s="3"/>
      <c r="Z32" s="3"/>
    </row>
    <row r="33" spans="1:26" x14ac:dyDescent="0.25">
      <c r="A33" s="1">
        <f t="shared" si="20"/>
        <v>6.1249999999999985E-3</v>
      </c>
      <c r="B33">
        <f t="shared" si="40"/>
        <v>5.5</v>
      </c>
      <c r="C33">
        <f t="shared" si="41"/>
        <v>1</v>
      </c>
      <c r="D33">
        <f t="shared" si="21"/>
        <v>5</v>
      </c>
      <c r="E33">
        <f t="shared" si="22"/>
        <v>30.699976140725212</v>
      </c>
      <c r="F33" s="3">
        <f t="shared" si="23"/>
        <v>30.520508849046859</v>
      </c>
      <c r="G33" s="3">
        <f t="shared" si="24"/>
        <v>30.344539132890915</v>
      </c>
      <c r="H33" s="3">
        <f t="shared" si="25"/>
        <v>30.171981973433496</v>
      </c>
      <c r="I33" s="3">
        <f t="shared" si="26"/>
        <v>30.002752287358</v>
      </c>
      <c r="J33" s="3">
        <f t="shared" si="27"/>
        <v>29.836764695902488</v>
      </c>
      <c r="K33" s="3">
        <f t="shared" si="28"/>
        <v>29.673933263586996</v>
      </c>
      <c r="L33" s="3">
        <f t="shared" si="29"/>
        <v>29.514171200380851</v>
      </c>
      <c r="M33" s="3">
        <f t="shared" si="30"/>
        <v>29.357390489491898</v>
      </c>
      <c r="N33" s="3">
        <f t="shared" si="31"/>
        <v>29.203861126499131</v>
      </c>
      <c r="O33" s="3">
        <f t="shared" si="32"/>
        <v>25.715316144463287</v>
      </c>
      <c r="P33">
        <f t="shared" si="12"/>
        <v>29.43412191630539</v>
      </c>
      <c r="Q33" s="3">
        <f t="shared" si="33"/>
        <v>22.497525008046985</v>
      </c>
      <c r="R33" s="3">
        <f t="shared" si="34"/>
        <v>21.557280125533598</v>
      </c>
      <c r="S33" s="3">
        <f t="shared" si="35"/>
        <v>21.513516766580658</v>
      </c>
      <c r="T33" s="3">
        <f t="shared" si="36"/>
        <v>21.486133583256336</v>
      </c>
      <c r="U33" s="3">
        <f t="shared" si="37"/>
        <v>21.451797317254776</v>
      </c>
      <c r="V33" s="3">
        <f t="shared" si="38"/>
        <v>21.39200573299696</v>
      </c>
      <c r="W33" s="3">
        <f t="shared" si="39"/>
        <v>21.291659783264471</v>
      </c>
      <c r="X33" s="3"/>
      <c r="Y33" s="3"/>
      <c r="Z33" s="3"/>
    </row>
    <row r="34" spans="1:26" x14ac:dyDescent="0.25">
      <c r="A34" s="1">
        <f t="shared" si="20"/>
        <v>6.4166666666666651E-3</v>
      </c>
      <c r="B34">
        <f t="shared" si="40"/>
        <v>5.5</v>
      </c>
      <c r="C34">
        <f t="shared" si="41"/>
        <v>1</v>
      </c>
      <c r="D34">
        <f t="shared" si="21"/>
        <v>5</v>
      </c>
      <c r="E34">
        <f t="shared" si="22"/>
        <v>30.715316144463287</v>
      </c>
      <c r="F34" s="3">
        <f t="shared" si="23"/>
        <v>30.535927118071648</v>
      </c>
      <c r="G34" s="3">
        <f t="shared" si="24"/>
        <v>30.360049172226862</v>
      </c>
      <c r="H34" s="3">
        <f t="shared" si="25"/>
        <v>30.187598850394036</v>
      </c>
      <c r="I34" s="3">
        <f t="shared" si="26"/>
        <v>30.018492834125766</v>
      </c>
      <c r="J34" s="3">
        <f t="shared" si="27"/>
        <v>29.852647741771779</v>
      </c>
      <c r="K34" s="3">
        <f t="shared" si="28"/>
        <v>29.689979902145378</v>
      </c>
      <c r="L34" s="3">
        <f t="shared" si="29"/>
        <v>29.530405098476194</v>
      </c>
      <c r="M34" s="3">
        <f t="shared" si="30"/>
        <v>29.373838276534173</v>
      </c>
      <c r="N34" s="3">
        <f t="shared" si="31"/>
        <v>29.220193179862999</v>
      </c>
      <c r="O34" s="3">
        <f t="shared" si="32"/>
        <v>29.069734404130088</v>
      </c>
      <c r="P34">
        <f t="shared" si="12"/>
        <v>29.783886657773895</v>
      </c>
      <c r="Q34" s="3">
        <f t="shared" si="33"/>
        <v>22.568025992919335</v>
      </c>
      <c r="R34" s="3">
        <f t="shared" si="34"/>
        <v>21.563613027825195</v>
      </c>
      <c r="S34" s="3">
        <f t="shared" si="35"/>
        <v>21.515580668709863</v>
      </c>
      <c r="T34" s="3">
        <f t="shared" si="36"/>
        <v>21.485257494839004</v>
      </c>
      <c r="U34" s="3">
        <f t="shared" si="37"/>
        <v>21.448589947154488</v>
      </c>
      <c r="V34" s="3">
        <f t="shared" si="38"/>
        <v>21.386895882947151</v>
      </c>
      <c r="W34" s="3">
        <f t="shared" si="39"/>
        <v>21.285403372930766</v>
      </c>
      <c r="X34" s="3"/>
      <c r="Y34" s="3"/>
      <c r="Z34" s="3"/>
    </row>
    <row r="35" spans="1:26" x14ac:dyDescent="0.25">
      <c r="A35" s="1">
        <f t="shared" si="20"/>
        <v>6.7083333333333318E-3</v>
      </c>
      <c r="B35">
        <f t="shared" si="40"/>
        <v>5.5</v>
      </c>
      <c r="C35">
        <f t="shared" si="41"/>
        <v>1</v>
      </c>
      <c r="D35">
        <f t="shared" si="21"/>
        <v>5</v>
      </c>
      <c r="E35">
        <f t="shared" si="22"/>
        <v>34.069734404130088</v>
      </c>
      <c r="F35" s="3">
        <f t="shared" si="23"/>
        <v>30.552370341432407</v>
      </c>
      <c r="G35" s="3">
        <f t="shared" si="24"/>
        <v>30.376569095568602</v>
      </c>
      <c r="H35" s="3">
        <f t="shared" si="25"/>
        <v>30.20420870864071</v>
      </c>
      <c r="I35" s="3">
        <f t="shared" si="26"/>
        <v>30.035207393244541</v>
      </c>
      <c r="J35" s="3">
        <f t="shared" si="27"/>
        <v>29.869483497301637</v>
      </c>
      <c r="K35" s="3">
        <f t="shared" si="28"/>
        <v>29.706955306794729</v>
      </c>
      <c r="L35" s="3">
        <f t="shared" si="29"/>
        <v>29.547540823960858</v>
      </c>
      <c r="M35" s="3">
        <f t="shared" si="30"/>
        <v>29.391157516365059</v>
      </c>
      <c r="N35" s="3">
        <f t="shared" si="31"/>
        <v>29.237722030861875</v>
      </c>
      <c r="O35" s="3">
        <f t="shared" si="32"/>
        <v>29.087149836124127</v>
      </c>
      <c r="P35">
        <f t="shared" si="12"/>
        <v>29.800836455029458</v>
      </c>
      <c r="Q35" s="3">
        <f t="shared" si="33"/>
        <v>22.638909307642045</v>
      </c>
      <c r="R35" s="3">
        <f t="shared" si="34"/>
        <v>21.570216553936849</v>
      </c>
      <c r="S35" s="3">
        <f t="shared" si="35"/>
        <v>21.517812026050667</v>
      </c>
      <c r="T35" s="3">
        <f t="shared" si="36"/>
        <v>21.484458103738483</v>
      </c>
      <c r="U35" s="3">
        <f t="shared" si="37"/>
        <v>21.445436606072612</v>
      </c>
      <c r="V35" s="3">
        <f t="shared" si="38"/>
        <v>21.381881278775211</v>
      </c>
      <c r="W35" s="3">
        <f t="shared" si="39"/>
        <v>21.279291429192831</v>
      </c>
      <c r="X35" s="3"/>
      <c r="Y35" s="3"/>
      <c r="Z35" s="3"/>
    </row>
    <row r="36" spans="1:26" x14ac:dyDescent="0.25">
      <c r="A36" s="1">
        <f t="shared" si="20"/>
        <v>6.9999999999999984E-3</v>
      </c>
      <c r="B36">
        <f t="shared" si="40"/>
        <v>5.5</v>
      </c>
      <c r="C36">
        <f t="shared" si="41"/>
        <v>1</v>
      </c>
      <c r="D36">
        <f t="shared" si="21"/>
        <v>5</v>
      </c>
      <c r="E36">
        <f t="shared" si="22"/>
        <v>34.087149836124127</v>
      </c>
      <c r="F36" s="3">
        <f t="shared" si="23"/>
        <v>33.841117902200324</v>
      </c>
      <c r="G36" s="3">
        <f t="shared" si="24"/>
        <v>30.394101120756599</v>
      </c>
      <c r="H36" s="3">
        <f t="shared" si="25"/>
        <v>30.221815899810071</v>
      </c>
      <c r="I36" s="3">
        <f t="shared" si="26"/>
        <v>30.052902720620736</v>
      </c>
      <c r="J36" s="3">
        <f t="shared" si="27"/>
        <v>29.88728143153249</v>
      </c>
      <c r="K36" s="3">
        <f t="shared" si="28"/>
        <v>29.724872013508445</v>
      </c>
      <c r="L36" s="3">
        <f t="shared" si="29"/>
        <v>29.565594386811675</v>
      </c>
      <c r="M36" s="3">
        <f t="shared" si="30"/>
        <v>29.409368193634482</v>
      </c>
      <c r="N36" s="3">
        <f t="shared" si="31"/>
        <v>29.256112552190597</v>
      </c>
      <c r="O36" s="3">
        <f t="shared" si="32"/>
        <v>29.105745776397477</v>
      </c>
      <c r="P36">
        <f t="shared" si="12"/>
        <v>30.145891199746295</v>
      </c>
      <c r="Q36" s="3">
        <f t="shared" si="33"/>
        <v>22.7025626922144</v>
      </c>
      <c r="R36" s="3">
        <f t="shared" si="34"/>
        <v>21.577079112119876</v>
      </c>
      <c r="S36" s="3">
        <f t="shared" si="35"/>
        <v>21.520212402352989</v>
      </c>
      <c r="T36" s="3">
        <f t="shared" si="36"/>
        <v>21.483743989243919</v>
      </c>
      <c r="U36" s="3">
        <f t="shared" si="37"/>
        <v>21.442345343539039</v>
      </c>
      <c r="V36" s="3">
        <f t="shared" si="38"/>
        <v>21.376962928967302</v>
      </c>
      <c r="W36" s="3">
        <f t="shared" si="39"/>
        <v>21.27331775024021</v>
      </c>
      <c r="X36" s="3"/>
      <c r="Y36" s="3"/>
      <c r="Z36" s="3"/>
    </row>
    <row r="37" spans="1:26" x14ac:dyDescent="0.25">
      <c r="A37" s="1">
        <f t="shared" si="20"/>
        <v>7.291666666666665E-3</v>
      </c>
      <c r="B37">
        <f t="shared" si="40"/>
        <v>5.5</v>
      </c>
      <c r="C37">
        <f t="shared" si="41"/>
        <v>1</v>
      </c>
      <c r="D37">
        <f t="shared" si="21"/>
        <v>5</v>
      </c>
      <c r="E37">
        <f t="shared" si="22"/>
        <v>34.105745776397477</v>
      </c>
      <c r="F37" s="3">
        <f t="shared" si="23"/>
        <v>33.859458093245934</v>
      </c>
      <c r="G37" s="3">
        <f t="shared" si="24"/>
        <v>33.618346798000609</v>
      </c>
      <c r="H37" s="3">
        <f t="shared" si="25"/>
        <v>30.240270352185753</v>
      </c>
      <c r="I37" s="3">
        <f t="shared" si="26"/>
        <v>30.071430835658159</v>
      </c>
      <c r="J37" s="3">
        <f t="shared" si="27"/>
        <v>29.905895920052608</v>
      </c>
      <c r="K37" s="3">
        <f t="shared" si="28"/>
        <v>29.743587056746129</v>
      </c>
      <c r="L37" s="3">
        <f t="shared" si="29"/>
        <v>29.584425827082566</v>
      </c>
      <c r="M37" s="3">
        <f t="shared" si="30"/>
        <v>29.42833375291973</v>
      </c>
      <c r="N37" s="3">
        <f t="shared" si="31"/>
        <v>29.275232083606081</v>
      </c>
      <c r="O37" s="3">
        <f t="shared" si="32"/>
        <v>29.125041554991075</v>
      </c>
      <c r="P37">
        <f t="shared" si="12"/>
        <v>30.485202227448859</v>
      </c>
      <c r="Q37" s="3">
        <f t="shared" si="33"/>
        <v>22.767335719577417</v>
      </c>
      <c r="R37" s="3">
        <f t="shared" si="34"/>
        <v>21.584094999798438</v>
      </c>
      <c r="S37" s="3">
        <f t="shared" si="35"/>
        <v>21.522782587731875</v>
      </c>
      <c r="T37" s="3">
        <f t="shared" si="36"/>
        <v>21.483122779936846</v>
      </c>
      <c r="U37" s="3">
        <f t="shared" si="37"/>
        <v>21.439323388661816</v>
      </c>
      <c r="V37" s="3">
        <f t="shared" si="38"/>
        <v>21.372141820683726</v>
      </c>
      <c r="W37" s="3">
        <f t="shared" si="39"/>
        <v>21.267477042759822</v>
      </c>
      <c r="X37" s="3"/>
      <c r="Y37" s="3"/>
      <c r="Z37" s="3"/>
    </row>
    <row r="38" spans="1:26" x14ac:dyDescent="0.25">
      <c r="A38" s="1">
        <f t="shared" si="20"/>
        <v>7.5833333333333317E-3</v>
      </c>
      <c r="B38">
        <f t="shared" si="40"/>
        <v>5.5</v>
      </c>
      <c r="C38">
        <f t="shared" si="41"/>
        <v>1</v>
      </c>
      <c r="D38">
        <f t="shared" si="21"/>
        <v>5</v>
      </c>
      <c r="E38">
        <f t="shared" si="22"/>
        <v>34.125041554991071</v>
      </c>
      <c r="F38" s="3">
        <f t="shared" si="23"/>
        <v>33.878977575261075</v>
      </c>
      <c r="G38" s="3">
        <f t="shared" si="24"/>
        <v>33.637615645772563</v>
      </c>
      <c r="H38" s="3">
        <f t="shared" si="25"/>
        <v>33.401326576432147</v>
      </c>
      <c r="I38" s="3">
        <f t="shared" si="26"/>
        <v>30.090811659533585</v>
      </c>
      <c r="J38" s="3">
        <f t="shared" si="27"/>
        <v>29.925348933336544</v>
      </c>
      <c r="K38" s="3">
        <f t="shared" si="28"/>
        <v>29.763124716043105</v>
      </c>
      <c r="L38" s="3">
        <f t="shared" si="29"/>
        <v>29.604062030002755</v>
      </c>
      <c r="M38" s="3">
        <f t="shared" si="30"/>
        <v>29.448084024932463</v>
      </c>
      <c r="N38" s="3">
        <f t="shared" si="31"/>
        <v>29.295113792252884</v>
      </c>
      <c r="O38" s="3">
        <f t="shared" si="32"/>
        <v>29.145074156325506</v>
      </c>
      <c r="P38">
        <f t="shared" si="12"/>
        <v>30.818953910989261</v>
      </c>
      <c r="Q38" s="3">
        <f t="shared" si="33"/>
        <v>22.832981614207259</v>
      </c>
      <c r="R38" s="3">
        <f t="shared" si="34"/>
        <v>21.591278468947266</v>
      </c>
      <c r="S38" s="3">
        <f t="shared" si="35"/>
        <v>21.525510815870089</v>
      </c>
      <c r="T38" s="3">
        <f t="shared" si="36"/>
        <v>21.482601192418365</v>
      </c>
      <c r="U38" s="3">
        <f t="shared" si="37"/>
        <v>21.436377234397231</v>
      </c>
      <c r="V38" s="3">
        <f t="shared" si="38"/>
        <v>21.367418936230553</v>
      </c>
      <c r="W38" s="3">
        <f t="shared" si="39"/>
        <v>21.261764804778235</v>
      </c>
      <c r="X38" s="3"/>
      <c r="Y38" s="3"/>
      <c r="Z38" s="3"/>
    </row>
    <row r="39" spans="1:26" x14ac:dyDescent="0.25">
      <c r="A39" s="1">
        <f t="shared" si="20"/>
        <v>7.8749999999999983E-3</v>
      </c>
      <c r="B39">
        <f t="shared" si="40"/>
        <v>5.5</v>
      </c>
      <c r="C39">
        <f t="shared" si="41"/>
        <v>1</v>
      </c>
      <c r="D39">
        <f t="shared" si="21"/>
        <v>5</v>
      </c>
      <c r="E39">
        <f t="shared" si="22"/>
        <v>34.145074156325506</v>
      </c>
      <c r="F39" s="3">
        <f t="shared" si="23"/>
        <v>33.899200356175392</v>
      </c>
      <c r="G39" s="3">
        <f t="shared" si="24"/>
        <v>33.65805765604</v>
      </c>
      <c r="H39" s="3">
        <f t="shared" si="25"/>
        <v>33.421522965141257</v>
      </c>
      <c r="I39" s="3">
        <f t="shared" si="26"/>
        <v>33.189959677187652</v>
      </c>
      <c r="J39" s="3">
        <f t="shared" si="27"/>
        <v>29.945655058627057</v>
      </c>
      <c r="K39" s="3">
        <f t="shared" si="28"/>
        <v>29.783501586953957</v>
      </c>
      <c r="L39" s="3">
        <f t="shared" si="29"/>
        <v>29.624521854006389</v>
      </c>
      <c r="M39" s="3">
        <f t="shared" si="30"/>
        <v>29.468640421686846</v>
      </c>
      <c r="N39" s="3">
        <f t="shared" si="31"/>
        <v>29.315781976717957</v>
      </c>
      <c r="O39" s="3">
        <f t="shared" si="32"/>
        <v>29.165871148691974</v>
      </c>
      <c r="P39">
        <f t="shared" si="12"/>
        <v>31.14727127012285</v>
      </c>
      <c r="Q39" s="3">
        <f t="shared" si="33"/>
        <v>22.899287799716983</v>
      </c>
      <c r="R39" s="3">
        <f t="shared" si="34"/>
        <v>21.598637204289819</v>
      </c>
      <c r="S39" s="3">
        <f t="shared" si="35"/>
        <v>21.528390927602896</v>
      </c>
      <c r="T39" s="3">
        <f t="shared" si="36"/>
        <v>21.482183586262618</v>
      </c>
      <c r="U39" s="3">
        <f t="shared" si="37"/>
        <v>21.433512707538892</v>
      </c>
      <c r="V39" s="3">
        <f t="shared" si="38"/>
        <v>21.362795261236563</v>
      </c>
      <c r="W39" s="3">
        <f t="shared" si="39"/>
        <v>21.256177225341226</v>
      </c>
      <c r="X39" s="3"/>
      <c r="Y39" s="3"/>
      <c r="Z39" s="3"/>
    </row>
    <row r="40" spans="1:26" x14ac:dyDescent="0.25">
      <c r="A40" s="1">
        <f t="shared" si="20"/>
        <v>8.1666666666666641E-3</v>
      </c>
      <c r="B40">
        <f t="shared" si="40"/>
        <v>5.5</v>
      </c>
      <c r="C40">
        <f t="shared" si="41"/>
        <v>1</v>
      </c>
      <c r="D40">
        <f t="shared" si="21"/>
        <v>5</v>
      </c>
      <c r="E40">
        <f t="shared" si="22"/>
        <v>34.165871148691977</v>
      </c>
      <c r="F40" s="3">
        <f t="shared" si="23"/>
        <v>33.920158429193336</v>
      </c>
      <c r="G40" s="3">
        <f t="shared" si="24"/>
        <v>33.679202105046222</v>
      </c>
      <c r="H40" s="3">
        <f t="shared" si="25"/>
        <v>33.442882258913542</v>
      </c>
      <c r="I40" s="3">
        <f t="shared" si="26"/>
        <v>33.211078261832775</v>
      </c>
      <c r="J40" s="3">
        <f t="shared" si="27"/>
        <v>32.984146239638235</v>
      </c>
      <c r="K40" s="3">
        <f t="shared" si="28"/>
        <v>29.804727713448855</v>
      </c>
      <c r="L40" s="3">
        <f t="shared" si="29"/>
        <v>29.645817311209218</v>
      </c>
      <c r="M40" s="3">
        <f t="shared" si="30"/>
        <v>29.490017172920602</v>
      </c>
      <c r="N40" s="3">
        <f t="shared" si="31"/>
        <v>29.337253369247449</v>
      </c>
      <c r="O40" s="3">
        <f t="shared" si="32"/>
        <v>29.187452093177939</v>
      </c>
      <c r="P40">
        <f t="shared" si="12"/>
        <v>31.470273495462823</v>
      </c>
      <c r="Q40" s="3">
        <f t="shared" si="33"/>
        <v>22.966069959616746</v>
      </c>
      <c r="R40" s="3">
        <f t="shared" si="34"/>
        <v>21.606174370929647</v>
      </c>
      <c r="S40" s="3">
        <f t="shared" si="35"/>
        <v>21.531419833456575</v>
      </c>
      <c r="T40" s="3">
        <f t="shared" si="36"/>
        <v>21.481873180552302</v>
      </c>
      <c r="U40" s="3">
        <f t="shared" si="37"/>
        <v>21.430734840023987</v>
      </c>
      <c r="V40" s="3">
        <f t="shared" si="38"/>
        <v>21.358271786947846</v>
      </c>
      <c r="W40" s="3">
        <f t="shared" si="39"/>
        <v>21.250711097864038</v>
      </c>
      <c r="X40" s="3"/>
      <c r="Y40" s="3"/>
      <c r="Z40" s="3"/>
    </row>
    <row r="41" spans="1:26" x14ac:dyDescent="0.25">
      <c r="A41" s="1">
        <f t="shared" si="20"/>
        <v>8.4583333333333299E-3</v>
      </c>
      <c r="B41">
        <f t="shared" si="40"/>
        <v>5.5</v>
      </c>
      <c r="C41">
        <f t="shared" si="41"/>
        <v>1</v>
      </c>
      <c r="D41">
        <f t="shared" si="21"/>
        <v>5</v>
      </c>
      <c r="E41">
        <f t="shared" si="22"/>
        <v>34.187452093177939</v>
      </c>
      <c r="F41" s="3">
        <f t="shared" si="23"/>
        <v>33.941875124910474</v>
      </c>
      <c r="G41" s="3">
        <f t="shared" si="24"/>
        <v>33.701076659801807</v>
      </c>
      <c r="H41" s="3">
        <f t="shared" si="25"/>
        <v>33.464939462137636</v>
      </c>
      <c r="I41" s="3">
        <f t="shared" si="26"/>
        <v>33.233346012927605</v>
      </c>
      <c r="J41" s="3">
        <f t="shared" si="27"/>
        <v>33.006178095788457</v>
      </c>
      <c r="K41" s="3">
        <f t="shared" si="28"/>
        <v>32.783784714037807</v>
      </c>
      <c r="L41" s="3">
        <f t="shared" si="29"/>
        <v>29.667954558372212</v>
      </c>
      <c r="M41" s="3">
        <f t="shared" si="30"/>
        <v>29.512222364177369</v>
      </c>
      <c r="N41" s="3">
        <f t="shared" si="31"/>
        <v>29.359538228654525</v>
      </c>
      <c r="O41" s="3">
        <f t="shared" si="32"/>
        <v>29.209829701054836</v>
      </c>
      <c r="P41">
        <f t="shared" si="12"/>
        <v>31.788074492186276</v>
      </c>
      <c r="Q41" s="3">
        <f t="shared" si="33"/>
        <v>23.033168200157103</v>
      </c>
      <c r="R41" s="3">
        <f t="shared" si="34"/>
        <v>21.613889983625498</v>
      </c>
      <c r="S41" s="3">
        <f t="shared" si="35"/>
        <v>21.534596026912244</v>
      </c>
      <c r="T41" s="3">
        <f t="shared" si="36"/>
        <v>21.481672627911674</v>
      </c>
      <c r="U41" s="3">
        <f t="shared" si="37"/>
        <v>21.428047926242961</v>
      </c>
      <c r="V41" s="3">
        <f t="shared" si="38"/>
        <v>21.35384948481088</v>
      </c>
      <c r="W41" s="3">
        <f t="shared" si="39"/>
        <v>21.245363744688596</v>
      </c>
      <c r="X41" s="3"/>
      <c r="Y41" s="3"/>
      <c r="Z41" s="3"/>
    </row>
    <row r="42" spans="1:26" x14ac:dyDescent="0.25">
      <c r="A42" s="1">
        <f t="shared" si="20"/>
        <v>8.7499999999999956E-3</v>
      </c>
      <c r="B42">
        <f t="shared" si="40"/>
        <v>5.5</v>
      </c>
      <c r="C42">
        <f t="shared" si="41"/>
        <v>1</v>
      </c>
      <c r="D42">
        <f t="shared" si="21"/>
        <v>5</v>
      </c>
      <c r="E42">
        <f t="shared" si="22"/>
        <v>34.209829701054836</v>
      </c>
      <c r="F42" s="3">
        <f t="shared" si="23"/>
        <v>33.964366415317521</v>
      </c>
      <c r="G42" s="3">
        <f t="shared" si="24"/>
        <v>33.723700986415409</v>
      </c>
      <c r="H42" s="3">
        <f t="shared" si="25"/>
        <v>33.487718490608913</v>
      </c>
      <c r="I42" s="3">
        <f t="shared" si="26"/>
        <v>33.256304036898023</v>
      </c>
      <c r="J42" s="3">
        <f t="shared" si="27"/>
        <v>33.029342456672197</v>
      </c>
      <c r="K42" s="3">
        <f t="shared" si="28"/>
        <v>32.806717897875828</v>
      </c>
      <c r="L42" s="3">
        <f t="shared" si="29"/>
        <v>32.588772383760194</v>
      </c>
      <c r="M42" s="3">
        <f t="shared" si="30"/>
        <v>29.535258831207912</v>
      </c>
      <c r="N42" s="3">
        <f t="shared" si="31"/>
        <v>29.382641280896962</v>
      </c>
      <c r="O42" s="3">
        <f t="shared" si="32"/>
        <v>29.233010828084577</v>
      </c>
      <c r="P42">
        <f t="shared" si="12"/>
        <v>32.100783360773747</v>
      </c>
      <c r="Q42" s="3">
        <f t="shared" si="33"/>
        <v>23.100443799054524</v>
      </c>
      <c r="R42" s="3">
        <f t="shared" si="34"/>
        <v>21.621781850607928</v>
      </c>
      <c r="S42" s="3">
        <f t="shared" si="35"/>
        <v>21.537918717184041</v>
      </c>
      <c r="T42" s="3">
        <f t="shared" si="36"/>
        <v>21.481584263775488</v>
      </c>
      <c r="U42" s="3">
        <f t="shared" si="37"/>
        <v>21.425455635032776</v>
      </c>
      <c r="V42" s="3">
        <f t="shared" si="38"/>
        <v>21.349529285175915</v>
      </c>
      <c r="W42" s="3">
        <f t="shared" si="39"/>
        <v>21.240132947944005</v>
      </c>
      <c r="X42" s="3"/>
      <c r="Y42" s="3"/>
      <c r="Z42" s="3"/>
    </row>
    <row r="43" spans="1:26" x14ac:dyDescent="0.25">
      <c r="A43" s="1">
        <f t="shared" si="20"/>
        <v>9.0416666666666614E-3</v>
      </c>
      <c r="B43">
        <f t="shared" si="40"/>
        <v>5.5</v>
      </c>
      <c r="C43">
        <f t="shared" si="41"/>
        <v>1</v>
      </c>
      <c r="D43">
        <f t="shared" si="21"/>
        <v>5</v>
      </c>
      <c r="E43">
        <f t="shared" si="22"/>
        <v>34.233010828084574</v>
      </c>
      <c r="F43" s="3">
        <f t="shared" si="23"/>
        <v>33.987641983014832</v>
      </c>
      <c r="G43" s="3">
        <f t="shared" si="24"/>
        <v>33.747087962992261</v>
      </c>
      <c r="H43" s="3">
        <f t="shared" si="25"/>
        <v>33.511235842668192</v>
      </c>
      <c r="I43" s="3">
        <f t="shared" si="26"/>
        <v>33.279972996777829</v>
      </c>
      <c r="J43" s="3">
        <f t="shared" si="27"/>
        <v>33.053186832141151</v>
      </c>
      <c r="K43" s="3">
        <f t="shared" si="28"/>
        <v>32.830764483519843</v>
      </c>
      <c r="L43" s="3">
        <f t="shared" si="29"/>
        <v>32.6125924158994</v>
      </c>
      <c r="M43" s="3">
        <f t="shared" si="30"/>
        <v>32.399005812066079</v>
      </c>
      <c r="N43" s="3">
        <f t="shared" si="31"/>
        <v>29.406562530564845</v>
      </c>
      <c r="O43" s="3">
        <f t="shared" si="32"/>
        <v>29.256997331260113</v>
      </c>
      <c r="P43">
        <f t="shared" si="12"/>
        <v>32.408504819090446</v>
      </c>
      <c r="Q43" s="3">
        <f t="shared" si="33"/>
        <v>23.167776430903917</v>
      </c>
      <c r="R43" s="3">
        <f t="shared" si="34"/>
        <v>21.629846236346946</v>
      </c>
      <c r="S43" s="3">
        <f t="shared" si="35"/>
        <v>21.541387330865973</v>
      </c>
      <c r="T43" s="3">
        <f t="shared" si="36"/>
        <v>21.481610197683384</v>
      </c>
      <c r="U43" s="3">
        <f t="shared" si="37"/>
        <v>21.422961122172392</v>
      </c>
      <c r="V43" s="3">
        <f t="shared" si="38"/>
        <v>21.34531206676666</v>
      </c>
      <c r="W43" s="3">
        <f t="shared" si="39"/>
        <v>21.235016886435226</v>
      </c>
      <c r="X43" s="3"/>
      <c r="Y43" s="3"/>
      <c r="Z43" s="3"/>
    </row>
    <row r="44" spans="1:26" x14ac:dyDescent="0.25">
      <c r="A44" s="1">
        <f t="shared" si="20"/>
        <v>9.3333333333333272E-3</v>
      </c>
      <c r="B44">
        <f t="shared" si="40"/>
        <v>5.5</v>
      </c>
      <c r="C44">
        <f t="shared" si="41"/>
        <v>1</v>
      </c>
      <c r="D44">
        <f t="shared" si="21"/>
        <v>5</v>
      </c>
      <c r="E44">
        <f t="shared" si="22"/>
        <v>34.256997331260109</v>
      </c>
      <c r="F44" s="3">
        <f t="shared" si="23"/>
        <v>34.011706140140959</v>
      </c>
      <c r="G44" s="3">
        <f t="shared" si="24"/>
        <v>33.771244671972617</v>
      </c>
      <c r="H44" s="3">
        <f t="shared" si="25"/>
        <v>33.535501732350497</v>
      </c>
      <c r="I44" s="3">
        <f t="shared" si="26"/>
        <v>33.304366654432904</v>
      </c>
      <c r="J44" s="3">
        <f t="shared" si="27"/>
        <v>33.077729065460353</v>
      </c>
      <c r="K44" s="3">
        <f t="shared" si="28"/>
        <v>32.855478624116408</v>
      </c>
      <c r="L44" s="3">
        <f t="shared" si="29"/>
        <v>32.637504722467526</v>
      </c>
      <c r="M44" s="3">
        <f t="shared" si="30"/>
        <v>32.423696096199492</v>
      </c>
      <c r="N44" s="3">
        <f t="shared" si="31"/>
        <v>32.214381224442839</v>
      </c>
      <c r="O44" s="3">
        <f t="shared" si="32"/>
        <v>29.281786808571628</v>
      </c>
      <c r="P44">
        <f t="shared" si="12"/>
        <v>32.711339574015518</v>
      </c>
      <c r="Q44" s="3">
        <f t="shared" si="33"/>
        <v>23.23506178634241</v>
      </c>
      <c r="R44" s="3">
        <f t="shared" si="34"/>
        <v>21.63807833470776</v>
      </c>
      <c r="S44" s="3">
        <f t="shared" si="35"/>
        <v>21.545001234175569</v>
      </c>
      <c r="T44" s="3">
        <f t="shared" si="36"/>
        <v>21.481752332950006</v>
      </c>
      <c r="U44" s="3">
        <f t="shared" si="37"/>
        <v>21.420567124705656</v>
      </c>
      <c r="V44" s="3">
        <f t="shared" si="38"/>
        <v>21.34119865502602</v>
      </c>
      <c r="W44" s="3">
        <f t="shared" si="39"/>
        <v>21.230014079156987</v>
      </c>
      <c r="X44" s="3"/>
      <c r="Y44" s="3"/>
      <c r="Z44" s="3"/>
    </row>
    <row r="45" spans="1:26" x14ac:dyDescent="0.25">
      <c r="A45" s="1">
        <f t="shared" si="20"/>
        <v>9.6249999999999929E-3</v>
      </c>
      <c r="B45">
        <f t="shared" si="40"/>
        <v>5.5</v>
      </c>
      <c r="C45">
        <f t="shared" si="41"/>
        <v>1</v>
      </c>
      <c r="D45">
        <f t="shared" si="21"/>
        <v>5</v>
      </c>
      <c r="E45">
        <f t="shared" si="22"/>
        <v>34.281786808571624</v>
      </c>
      <c r="F45" s="3">
        <f t="shared" si="23"/>
        <v>34.036558620361753</v>
      </c>
      <c r="G45" s="3">
        <f t="shared" si="24"/>
        <v>33.796173253064985</v>
      </c>
      <c r="H45" s="3">
        <f t="shared" si="25"/>
        <v>33.560521014260011</v>
      </c>
      <c r="I45" s="3">
        <f t="shared" si="26"/>
        <v>33.329492933430338</v>
      </c>
      <c r="J45" s="3">
        <f t="shared" si="27"/>
        <v>33.102980557071092</v>
      </c>
      <c r="K45" s="3">
        <f t="shared" si="28"/>
        <v>32.880875719877992</v>
      </c>
      <c r="L45" s="3">
        <f t="shared" si="29"/>
        <v>32.663070287360931</v>
      </c>
      <c r="M45" s="3">
        <f t="shared" si="30"/>
        <v>32.449455863745023</v>
      </c>
      <c r="N45" s="3">
        <f t="shared" si="31"/>
        <v>32.239923410002355</v>
      </c>
      <c r="O45" s="3">
        <f t="shared" si="32"/>
        <v>32.034794835680827</v>
      </c>
      <c r="P45">
        <f t="shared" si="12"/>
        <v>33.009384649485533</v>
      </c>
      <c r="Q45" s="3">
        <f t="shared" si="33"/>
        <v>23.302209520382682</v>
      </c>
      <c r="R45" s="3">
        <f t="shared" si="34"/>
        <v>21.646472611531301</v>
      </c>
      <c r="S45" s="3">
        <f t="shared" si="35"/>
        <v>21.548759587288203</v>
      </c>
      <c r="T45" s="3">
        <f t="shared" si="36"/>
        <v>21.482012358265639</v>
      </c>
      <c r="U45" s="3">
        <f t="shared" si="37"/>
        <v>21.418276033764808</v>
      </c>
      <c r="V45" s="3">
        <f t="shared" si="38"/>
        <v>21.337189825646156</v>
      </c>
      <c r="W45" s="3">
        <f t="shared" si="39"/>
        <v>21.225123335716486</v>
      </c>
      <c r="X45" s="3"/>
      <c r="Y45" s="3"/>
      <c r="Z45" s="3"/>
    </row>
    <row r="46" spans="1:26" x14ac:dyDescent="0.25">
      <c r="A46" s="1">
        <f t="shared" si="20"/>
        <v>9.9166666666666587E-3</v>
      </c>
      <c r="B46">
        <f t="shared" si="40"/>
        <v>5.5</v>
      </c>
      <c r="C46">
        <f t="shared" si="41"/>
        <v>1</v>
      </c>
      <c r="D46">
        <f t="shared" si="21"/>
        <v>5</v>
      </c>
      <c r="E46">
        <f t="shared" si="22"/>
        <v>37.034794835680827</v>
      </c>
      <c r="F46" s="3">
        <f t="shared" si="23"/>
        <v>34.062195262807847</v>
      </c>
      <c r="G46" s="3">
        <f t="shared" si="24"/>
        <v>33.821871638362168</v>
      </c>
      <c r="H46" s="3">
        <f t="shared" si="25"/>
        <v>33.586293978411341</v>
      </c>
      <c r="I46" s="3">
        <f t="shared" si="26"/>
        <v>33.355354784382463</v>
      </c>
      <c r="J46" s="3">
        <f t="shared" si="27"/>
        <v>33.128947265169387</v>
      </c>
      <c r="K46" s="3">
        <f t="shared" si="28"/>
        <v>32.906965136337327</v>
      </c>
      <c r="L46" s="3">
        <f t="shared" si="29"/>
        <v>32.689302395888085</v>
      </c>
      <c r="M46" s="3">
        <f t="shared" si="30"/>
        <v>32.475853072021366</v>
      </c>
      <c r="N46" s="3">
        <f t="shared" si="31"/>
        <v>32.266510936877779</v>
      </c>
      <c r="O46" s="3">
        <f t="shared" si="32"/>
        <v>32.061169132209962</v>
      </c>
      <c r="P46">
        <f t="shared" si="12"/>
        <v>33.03544636024678</v>
      </c>
      <c r="Q46" s="3">
        <f t="shared" si="33"/>
        <v>23.369141478502012</v>
      </c>
      <c r="R46" s="3">
        <f t="shared" si="34"/>
        <v>21.655023055528197</v>
      </c>
      <c r="S46" s="3">
        <f t="shared" si="35"/>
        <v>21.552661277485988</v>
      </c>
      <c r="T46" s="3">
        <f t="shared" si="36"/>
        <v>21.482391732235378</v>
      </c>
      <c r="U46" s="3">
        <f t="shared" si="37"/>
        <v>21.416089948428962</v>
      </c>
      <c r="V46" s="3">
        <f t="shared" si="38"/>
        <v>21.333286310137968</v>
      </c>
      <c r="W46" s="3">
        <f t="shared" si="39"/>
        <v>21.220343713447622</v>
      </c>
      <c r="X46" s="3"/>
      <c r="Y46" s="3"/>
      <c r="Z46" s="3"/>
    </row>
    <row r="47" spans="1:26" x14ac:dyDescent="0.25">
      <c r="A47" s="1">
        <f t="shared" si="20"/>
        <v>1.0208333333333324E-2</v>
      </c>
      <c r="B47">
        <f t="shared" si="40"/>
        <v>5.5</v>
      </c>
      <c r="C47">
        <f t="shared" si="41"/>
        <v>1</v>
      </c>
      <c r="D47">
        <f t="shared" si="21"/>
        <v>5</v>
      </c>
      <c r="E47">
        <f t="shared" si="22"/>
        <v>37.061169132209962</v>
      </c>
      <c r="F47" s="3">
        <f t="shared" si="23"/>
        <v>36.761481768537251</v>
      </c>
      <c r="G47" s="3">
        <f t="shared" si="24"/>
        <v>33.848334187121729</v>
      </c>
      <c r="H47" s="3">
        <f t="shared" si="25"/>
        <v>33.612817035164966</v>
      </c>
      <c r="I47" s="3">
        <f t="shared" si="26"/>
        <v>33.381950928413154</v>
      </c>
      <c r="J47" s="3">
        <f t="shared" si="27"/>
        <v>33.155630518264857</v>
      </c>
      <c r="K47" s="3">
        <f t="shared" si="28"/>
        <v>32.933751149436041</v>
      </c>
      <c r="L47" s="3">
        <f t="shared" si="29"/>
        <v>32.716208663180623</v>
      </c>
      <c r="M47" s="3">
        <f t="shared" si="30"/>
        <v>32.502899177540364</v>
      </c>
      <c r="N47" s="3">
        <f t="shared" si="31"/>
        <v>32.29371884015098</v>
      </c>
      <c r="O47" s="3">
        <f t="shared" si="32"/>
        <v>32.088563547710265</v>
      </c>
      <c r="P47">
        <f t="shared" si="12"/>
        <v>33.329535581552022</v>
      </c>
      <c r="Q47" s="3">
        <f t="shared" si="33"/>
        <v>23.429692048178335</v>
      </c>
      <c r="R47" s="3">
        <f t="shared" si="34"/>
        <v>21.663723363624349</v>
      </c>
      <c r="S47" s="3">
        <f t="shared" si="35"/>
        <v>21.556704898817731</v>
      </c>
      <c r="T47" s="3">
        <f t="shared" si="36"/>
        <v>21.482891670177345</v>
      </c>
      <c r="U47" s="3">
        <f t="shared" si="37"/>
        <v>21.414010714763904</v>
      </c>
      <c r="V47" s="3">
        <f t="shared" si="38"/>
        <v>21.32948880137965</v>
      </c>
      <c r="W47" s="3">
        <f t="shared" si="39"/>
        <v>21.215674480630607</v>
      </c>
      <c r="X47" s="3"/>
      <c r="Y47" s="3"/>
      <c r="Z47" s="3"/>
    </row>
    <row r="48" spans="1:26" x14ac:dyDescent="0.25">
      <c r="A48" s="1">
        <f t="shared" si="20"/>
        <v>1.049999999999999E-2</v>
      </c>
      <c r="B48">
        <f t="shared" si="40"/>
        <v>5.5</v>
      </c>
      <c r="C48">
        <f t="shared" si="41"/>
        <v>1</v>
      </c>
      <c r="D48">
        <f t="shared" si="21"/>
        <v>5</v>
      </c>
      <c r="E48">
        <f t="shared" si="22"/>
        <v>37.088563547710265</v>
      </c>
      <c r="F48" s="3">
        <f t="shared" si="23"/>
        <v>36.788539590529332</v>
      </c>
      <c r="G48" s="3">
        <f t="shared" si="24"/>
        <v>36.494845974130072</v>
      </c>
      <c r="H48" s="3">
        <f t="shared" si="25"/>
        <v>33.639961344342865</v>
      </c>
      <c r="I48" s="3">
        <f t="shared" si="26"/>
        <v>33.40915453542523</v>
      </c>
      <c r="J48" s="3">
        <f t="shared" si="27"/>
        <v>33.182905750808459</v>
      </c>
      <c r="K48" s="3">
        <f t="shared" si="28"/>
        <v>32.961111748863125</v>
      </c>
      <c r="L48" s="3">
        <f t="shared" si="29"/>
        <v>32.743669967410888</v>
      </c>
      <c r="M48" s="3">
        <f t="shared" si="30"/>
        <v>32.530478330880577</v>
      </c>
      <c r="N48" s="3">
        <f t="shared" si="31"/>
        <v>32.321435034953126</v>
      </c>
      <c r="O48" s="3">
        <f t="shared" si="32"/>
        <v>32.116438304311529</v>
      </c>
      <c r="P48">
        <f t="shared" si="12"/>
        <v>33.618854058165525</v>
      </c>
      <c r="Q48" s="3">
        <f t="shared" si="33"/>
        <v>23.490731401196193</v>
      </c>
      <c r="R48" s="3">
        <f t="shared" si="34"/>
        <v>21.672490242484095</v>
      </c>
      <c r="S48" s="3">
        <f t="shared" si="35"/>
        <v>21.560888758574677</v>
      </c>
      <c r="T48" s="3">
        <f t="shared" si="36"/>
        <v>21.483513136603939</v>
      </c>
      <c r="U48" s="3">
        <f t="shared" si="37"/>
        <v>21.412039954059583</v>
      </c>
      <c r="V48" s="3">
        <f t="shared" si="38"/>
        <v>21.325797958051687</v>
      </c>
      <c r="W48" s="3">
        <f t="shared" si="39"/>
        <v>21.211115085044987</v>
      </c>
      <c r="X48" s="3"/>
      <c r="Y48" s="3"/>
      <c r="Z48" s="3"/>
    </row>
    <row r="49" spans="1:26" x14ac:dyDescent="0.25">
      <c r="A49" s="1">
        <f t="shared" si="20"/>
        <v>1.0791666666666656E-2</v>
      </c>
      <c r="B49">
        <f t="shared" si="40"/>
        <v>5.5</v>
      </c>
      <c r="C49">
        <f t="shared" si="41"/>
        <v>1</v>
      </c>
      <c r="D49">
        <f t="shared" si="21"/>
        <v>5</v>
      </c>
      <c r="E49">
        <f t="shared" si="22"/>
        <v>37.116438304311529</v>
      </c>
      <c r="F49" s="3">
        <f t="shared" si="23"/>
        <v>36.816606904779988</v>
      </c>
      <c r="G49" s="3">
        <f t="shared" si="24"/>
        <v>36.522583426742671</v>
      </c>
      <c r="H49" s="3">
        <f t="shared" si="25"/>
        <v>36.234763682671392</v>
      </c>
      <c r="I49" s="3">
        <f t="shared" si="26"/>
        <v>33.436976745479932</v>
      </c>
      <c r="J49" s="3">
        <f t="shared" si="27"/>
        <v>33.210786072740653</v>
      </c>
      <c r="K49" s="3">
        <f t="shared" si="28"/>
        <v>32.989062263816216</v>
      </c>
      <c r="L49" s="3">
        <f t="shared" si="29"/>
        <v>32.771704141909787</v>
      </c>
      <c r="M49" s="3">
        <f t="shared" si="30"/>
        <v>32.558611196086595</v>
      </c>
      <c r="N49" s="3">
        <f t="shared" si="31"/>
        <v>32.349683392286892</v>
      </c>
      <c r="O49" s="3">
        <f t="shared" si="32"/>
        <v>32.14482096227799</v>
      </c>
      <c r="P49">
        <f t="shared" si="12"/>
        <v>33.903559878879221</v>
      </c>
      <c r="Q49" s="3">
        <f t="shared" si="33"/>
        <v>23.552100135890214</v>
      </c>
      <c r="R49" s="3">
        <f t="shared" si="34"/>
        <v>21.681338294111281</v>
      </c>
      <c r="S49" s="3">
        <f t="shared" si="35"/>
        <v>21.565201217178952</v>
      </c>
      <c r="T49" s="3">
        <f t="shared" si="36"/>
        <v>21.484256843971664</v>
      </c>
      <c r="U49" s="3">
        <f t="shared" si="37"/>
        <v>21.410179083563179</v>
      </c>
      <c r="V49" s="3">
        <f t="shared" si="38"/>
        <v>21.32221440754984</v>
      </c>
      <c r="W49" s="3">
        <f t="shared" si="39"/>
        <v>21.206665127043831</v>
      </c>
      <c r="X49" s="3"/>
      <c r="Y49" s="3"/>
      <c r="Z49" s="3"/>
    </row>
    <row r="50" spans="1:26" x14ac:dyDescent="0.25">
      <c r="A50" s="1">
        <f t="shared" si="20"/>
        <v>1.1083333333333322E-2</v>
      </c>
      <c r="B50">
        <f t="shared" si="40"/>
        <v>5.5</v>
      </c>
      <c r="C50">
        <f t="shared" si="41"/>
        <v>1</v>
      </c>
      <c r="D50">
        <f t="shared" si="21"/>
        <v>5</v>
      </c>
      <c r="E50">
        <f t="shared" si="22"/>
        <v>37.14482096227799</v>
      </c>
      <c r="F50" s="3">
        <f t="shared" si="23"/>
        <v>36.845151540943107</v>
      </c>
      <c r="G50" s="3">
        <f t="shared" si="24"/>
        <v>36.551316769402192</v>
      </c>
      <c r="H50" s="3">
        <f t="shared" si="25"/>
        <v>36.263173760925625</v>
      </c>
      <c r="I50" s="3">
        <f t="shared" si="26"/>
        <v>35.98111041173577</v>
      </c>
      <c r="J50" s="3">
        <f t="shared" si="27"/>
        <v>33.239279213288135</v>
      </c>
      <c r="K50" s="3">
        <f t="shared" si="28"/>
        <v>33.017612354003646</v>
      </c>
      <c r="L50" s="3">
        <f t="shared" si="29"/>
        <v>32.800323021257697</v>
      </c>
      <c r="M50" s="3">
        <f t="shared" si="30"/>
        <v>32.587312061789397</v>
      </c>
      <c r="N50" s="3">
        <f t="shared" si="31"/>
        <v>32.37848097488267</v>
      </c>
      <c r="O50" s="3">
        <f t="shared" si="32"/>
        <v>32.173731727158959</v>
      </c>
      <c r="P50">
        <f t="shared" si="12"/>
        <v>34.183749183538723</v>
      </c>
      <c r="Q50" s="3">
        <f t="shared" si="33"/>
        <v>23.613662334423484</v>
      </c>
      <c r="R50" s="3">
        <f t="shared" si="34"/>
        <v>21.690276621624221</v>
      </c>
      <c r="S50" s="3">
        <f t="shared" si="35"/>
        <v>21.569635497848306</v>
      </c>
      <c r="T50" s="3">
        <f t="shared" si="36"/>
        <v>21.485122037184315</v>
      </c>
      <c r="U50" s="3">
        <f t="shared" si="37"/>
        <v>21.408429332196967</v>
      </c>
      <c r="V50" s="3">
        <f t="shared" si="38"/>
        <v>21.318738747383762</v>
      </c>
      <c r="W50" s="3">
        <f t="shared" si="39"/>
        <v>21.202324336387587</v>
      </c>
      <c r="X50" s="3"/>
      <c r="Y50" s="3"/>
      <c r="Z50" s="3"/>
    </row>
    <row r="51" spans="1:26" x14ac:dyDescent="0.25">
      <c r="A51" s="1">
        <f t="shared" si="20"/>
        <v>1.1374999999999988E-2</v>
      </c>
      <c r="B51">
        <f t="shared" si="40"/>
        <v>5.5</v>
      </c>
      <c r="C51">
        <f t="shared" si="41"/>
        <v>1</v>
      </c>
      <c r="D51">
        <f t="shared" si="21"/>
        <v>5</v>
      </c>
      <c r="E51">
        <f t="shared" si="22"/>
        <v>37.173731727158959</v>
      </c>
      <c r="F51" s="3">
        <f t="shared" si="23"/>
        <v>36.874197789720903</v>
      </c>
      <c r="G51" s="3">
        <f t="shared" si="24"/>
        <v>36.580521756812715</v>
      </c>
      <c r="H51" s="3">
        <f t="shared" si="25"/>
        <v>36.292563680702621</v>
      </c>
      <c r="I51" s="3">
        <f t="shared" si="26"/>
        <v>36.01018353239558</v>
      </c>
      <c r="J51" s="3">
        <f t="shared" si="27"/>
        <v>35.733761450189526</v>
      </c>
      <c r="K51" s="3">
        <f t="shared" si="28"/>
        <v>33.046766875710844</v>
      </c>
      <c r="L51" s="3">
        <f t="shared" si="29"/>
        <v>32.829533353612042</v>
      </c>
      <c r="M51" s="3">
        <f t="shared" si="30"/>
        <v>32.616589807521009</v>
      </c>
      <c r="N51" s="3">
        <f t="shared" si="31"/>
        <v>32.40783906724208</v>
      </c>
      <c r="O51" s="3">
        <f t="shared" si="32"/>
        <v>32.203184602073485</v>
      </c>
      <c r="P51">
        <f t="shared" si="12"/>
        <v>34.459514191598082</v>
      </c>
      <c r="Q51" s="3">
        <f t="shared" si="33"/>
        <v>23.675300908601294</v>
      </c>
      <c r="R51" s="3">
        <f t="shared" si="34"/>
        <v>21.699310500009727</v>
      </c>
      <c r="S51" s="3">
        <f t="shared" si="35"/>
        <v>21.574187583400409</v>
      </c>
      <c r="T51" s="3">
        <f t="shared" si="36"/>
        <v>21.486107452399573</v>
      </c>
      <c r="U51" s="3">
        <f t="shared" si="37"/>
        <v>21.406791599338909</v>
      </c>
      <c r="V51" s="3">
        <f t="shared" si="38"/>
        <v>21.315371545284709</v>
      </c>
      <c r="W51" s="3">
        <f t="shared" si="39"/>
        <v>21.198092552173105</v>
      </c>
      <c r="X51" s="3"/>
      <c r="Y51" s="3"/>
      <c r="Z51" s="3"/>
    </row>
    <row r="52" spans="1:26" x14ac:dyDescent="0.25">
      <c r="A52" s="1">
        <f t="shared" si="20"/>
        <v>1.1666666666666653E-2</v>
      </c>
      <c r="B52">
        <f t="shared" si="40"/>
        <v>5.5</v>
      </c>
      <c r="C52">
        <f t="shared" si="41"/>
        <v>1</v>
      </c>
      <c r="D52">
        <f t="shared" si="21"/>
        <v>5</v>
      </c>
      <c r="E52">
        <f t="shared" si="22"/>
        <v>37.203184602073485</v>
      </c>
      <c r="F52" s="3">
        <f t="shared" si="23"/>
        <v>36.903763110787807</v>
      </c>
      <c r="G52" s="3">
        <f t="shared" si="24"/>
        <v>36.61021985209851</v>
      </c>
      <c r="H52" s="3">
        <f t="shared" si="25"/>
        <v>36.322417339848485</v>
      </c>
      <c r="I52" s="3">
        <f t="shared" si="26"/>
        <v>36.040218425260598</v>
      </c>
      <c r="J52" s="3">
        <f t="shared" si="27"/>
        <v>35.763485879919692</v>
      </c>
      <c r="K52" s="3">
        <f t="shared" si="28"/>
        <v>35.492592239357762</v>
      </c>
      <c r="L52" s="3">
        <f t="shared" si="29"/>
        <v>32.859337556368651</v>
      </c>
      <c r="M52" s="3">
        <f t="shared" si="30"/>
        <v>32.64644870471183</v>
      </c>
      <c r="N52" s="3">
        <f t="shared" si="31"/>
        <v>32.437764029542613</v>
      </c>
      <c r="O52" s="3">
        <f t="shared" si="32"/>
        <v>32.233188304069266</v>
      </c>
      <c r="P52">
        <f t="shared" si="12"/>
        <v>34.730943544196521</v>
      </c>
      <c r="Q52" s="3">
        <f t="shared" si="33"/>
        <v>23.736914966107786</v>
      </c>
      <c r="R52" s="3">
        <f t="shared" si="34"/>
        <v>21.708442491665206</v>
      </c>
      <c r="S52" s="3">
        <f t="shared" si="35"/>
        <v>21.578854974387077</v>
      </c>
      <c r="T52" s="3">
        <f t="shared" si="36"/>
        <v>21.487211751420034</v>
      </c>
      <c r="U52" s="3">
        <f t="shared" si="37"/>
        <v>21.405266470013725</v>
      </c>
      <c r="V52" s="3">
        <f t="shared" si="38"/>
        <v>21.312113318963476</v>
      </c>
      <c r="W52" s="3">
        <f t="shared" si="39"/>
        <v>21.193969705305168</v>
      </c>
      <c r="X52" s="3"/>
      <c r="Y52" s="3"/>
      <c r="Z52" s="3"/>
    </row>
    <row r="53" spans="1:26" x14ac:dyDescent="0.25">
      <c r="A53" s="1">
        <f t="shared" si="20"/>
        <v>1.1958333333333319E-2</v>
      </c>
      <c r="B53">
        <f t="shared" si="40"/>
        <v>5.5</v>
      </c>
      <c r="C53">
        <f t="shared" si="41"/>
        <v>1</v>
      </c>
      <c r="D53">
        <f t="shared" si="21"/>
        <v>5</v>
      </c>
      <c r="E53">
        <f t="shared" si="22"/>
        <v>37.233188304069266</v>
      </c>
      <c r="F53" s="3">
        <f t="shared" si="23"/>
        <v>36.933859209354175</v>
      </c>
      <c r="G53" s="3">
        <f t="shared" si="24"/>
        <v>36.64042614789421</v>
      </c>
      <c r="H53" s="3">
        <f t="shared" si="25"/>
        <v>36.352753754378696</v>
      </c>
      <c r="I53" s="3">
        <f t="shared" si="26"/>
        <v>36.070707292373669</v>
      </c>
      <c r="J53" s="3">
        <f t="shared" si="27"/>
        <v>35.794152356077539</v>
      </c>
      <c r="K53" s="3">
        <f t="shared" si="28"/>
        <v>35.522954461643458</v>
      </c>
      <c r="L53" s="3">
        <f t="shared" si="29"/>
        <v>35.257478693892764</v>
      </c>
      <c r="M53" s="3">
        <f t="shared" si="30"/>
        <v>32.676889104563436</v>
      </c>
      <c r="N53" s="3">
        <f t="shared" si="31"/>
        <v>32.468258029939747</v>
      </c>
      <c r="O53" s="3">
        <f t="shared" si="32"/>
        <v>32.26374704827392</v>
      </c>
      <c r="P53">
        <f t="shared" si="12"/>
        <v>34.998122609839157</v>
      </c>
      <c r="Q53" s="3">
        <f t="shared" si="33"/>
        <v>23.798417594571021</v>
      </c>
      <c r="R53" s="3">
        <f t="shared" si="34"/>
        <v>21.717673217666139</v>
      </c>
      <c r="S53" s="3">
        <f t="shared" si="35"/>
        <v>21.583635955470275</v>
      </c>
      <c r="T53" s="3">
        <f t="shared" si="36"/>
        <v>21.488433692056688</v>
      </c>
      <c r="U53" s="3">
        <f t="shared" si="37"/>
        <v>21.403854278438587</v>
      </c>
      <c r="V53" s="3">
        <f t="shared" si="38"/>
        <v>21.308964520674859</v>
      </c>
      <c r="W53" s="3">
        <f t="shared" si="39"/>
        <v>21.189955800626116</v>
      </c>
      <c r="X53" s="3"/>
      <c r="Y53" s="3"/>
      <c r="Z53" s="3"/>
    </row>
    <row r="54" spans="1:26" x14ac:dyDescent="0.25">
      <c r="A54" s="1">
        <f t="shared" si="20"/>
        <v>1.2249999999999985E-2</v>
      </c>
      <c r="B54">
        <f t="shared" si="40"/>
        <v>5.5</v>
      </c>
      <c r="C54">
        <f t="shared" si="41"/>
        <v>1</v>
      </c>
      <c r="D54">
        <f t="shared" si="21"/>
        <v>5</v>
      </c>
      <c r="E54">
        <f t="shared" si="22"/>
        <v>37.26374704827392</v>
      </c>
      <c r="F54" s="3">
        <f t="shared" si="23"/>
        <v>36.964492889879303</v>
      </c>
      <c r="G54" s="3">
        <f t="shared" si="24"/>
        <v>36.67115037705851</v>
      </c>
      <c r="H54" s="3">
        <f t="shared" si="25"/>
        <v>36.383585976827746</v>
      </c>
      <c r="I54" s="3">
        <f t="shared" si="26"/>
        <v>36.101667031182544</v>
      </c>
      <c r="J54" s="3">
        <f t="shared" si="27"/>
        <v>35.825261498417618</v>
      </c>
      <c r="K54" s="3">
        <f t="shared" si="28"/>
        <v>35.554237660847413</v>
      </c>
      <c r="L54" s="3">
        <f t="shared" si="29"/>
        <v>35.288463724302012</v>
      </c>
      <c r="M54" s="3">
        <f t="shared" si="30"/>
        <v>35.028297471906328</v>
      </c>
      <c r="N54" s="3">
        <f t="shared" si="31"/>
        <v>32.499319674363591</v>
      </c>
      <c r="O54" s="3">
        <f t="shared" si="32"/>
        <v>32.294861221232374</v>
      </c>
      <c r="P54">
        <f t="shared" si="12"/>
        <v>35.261133752601744</v>
      </c>
      <c r="Q54" s="3">
        <f t="shared" si="33"/>
        <v>23.859733981963792</v>
      </c>
      <c r="R54" s="3">
        <f t="shared" si="34"/>
        <v>21.727001901778461</v>
      </c>
      <c r="S54" s="3">
        <f t="shared" si="35"/>
        <v>21.588529165316842</v>
      </c>
      <c r="T54" s="3">
        <f t="shared" si="36"/>
        <v>21.48977217113092</v>
      </c>
      <c r="U54" s="3">
        <f t="shared" si="37"/>
        <v>21.402555175076238</v>
      </c>
      <c r="V54" s="3">
        <f t="shared" si="38"/>
        <v>21.305925531426947</v>
      </c>
      <c r="W54" s="3">
        <f t="shared" si="39"/>
        <v>21.186050899352256</v>
      </c>
      <c r="X54" s="3"/>
      <c r="Y54" s="3"/>
      <c r="Z54" s="3"/>
    </row>
    <row r="55" spans="1:26" x14ac:dyDescent="0.25">
      <c r="A55" s="1">
        <f t="shared" si="20"/>
        <v>1.2541666666666651E-2</v>
      </c>
      <c r="B55">
        <f t="shared" si="40"/>
        <v>5.5</v>
      </c>
      <c r="C55">
        <f t="shared" si="41"/>
        <v>1</v>
      </c>
      <c r="D55">
        <f t="shared" si="21"/>
        <v>5</v>
      </c>
      <c r="E55">
        <f t="shared" si="22"/>
        <v>37.294861221232374</v>
      </c>
      <c r="F55" s="3">
        <f t="shared" si="23"/>
        <v>36.995666786947716</v>
      </c>
      <c r="G55" s="3">
        <f t="shared" si="24"/>
        <v>36.702397711720991</v>
      </c>
      <c r="H55" s="3">
        <f t="shared" si="25"/>
        <v>36.414922049156615</v>
      </c>
      <c r="I55" s="3">
        <f t="shared" si="26"/>
        <v>36.133108936930469</v>
      </c>
      <c r="J55" s="3">
        <f t="shared" si="27"/>
        <v>35.856828370198173</v>
      </c>
      <c r="K55" s="3">
        <f t="shared" si="28"/>
        <v>35.585950948088545</v>
      </c>
      <c r="L55" s="3">
        <f t="shared" si="29"/>
        <v>35.320347587269744</v>
      </c>
      <c r="M55" s="3">
        <f t="shared" si="30"/>
        <v>35.05988912945525</v>
      </c>
      <c r="N55" s="3">
        <f t="shared" si="31"/>
        <v>34.804926202107481</v>
      </c>
      <c r="O55" s="3">
        <f t="shared" si="32"/>
        <v>32.326527960515598</v>
      </c>
      <c r="P55">
        <f t="shared" si="12"/>
        <v>35.520056568239056</v>
      </c>
      <c r="Q55" s="3">
        <f t="shared" si="33"/>
        <v>23.920799812209939</v>
      </c>
      <c r="R55" s="3">
        <f t="shared" si="34"/>
        <v>21.736426761194632</v>
      </c>
      <c r="S55" s="3">
        <f t="shared" si="35"/>
        <v>21.593533348843579</v>
      </c>
      <c r="T55" s="3">
        <f t="shared" si="36"/>
        <v>21.491226210895455</v>
      </c>
      <c r="U55" s="3">
        <f t="shared" si="37"/>
        <v>21.401369181479318</v>
      </c>
      <c r="V55" s="3">
        <f t="shared" si="38"/>
        <v>21.302996662885345</v>
      </c>
      <c r="W55" s="3">
        <f t="shared" si="39"/>
        <v>21.182255102993668</v>
      </c>
      <c r="X55" s="3"/>
      <c r="Y55" s="3"/>
      <c r="Z55" s="3"/>
    </row>
    <row r="56" spans="1:26" x14ac:dyDescent="0.25">
      <c r="A56" s="1">
        <f t="shared" si="20"/>
        <v>1.2833333333333316E-2</v>
      </c>
      <c r="B56">
        <f t="shared" si="40"/>
        <v>5.5</v>
      </c>
      <c r="C56">
        <f t="shared" si="41"/>
        <v>1</v>
      </c>
      <c r="D56">
        <f t="shared" si="21"/>
        <v>5</v>
      </c>
      <c r="E56">
        <f t="shared" si="22"/>
        <v>37.326527960515598</v>
      </c>
      <c r="F56" s="3">
        <f t="shared" si="23"/>
        <v>37.027379993051923</v>
      </c>
      <c r="G56" s="3">
        <f t="shared" si="24"/>
        <v>36.734169447452963</v>
      </c>
      <c r="H56" s="3">
        <f t="shared" si="25"/>
        <v>36.446765753730773</v>
      </c>
      <c r="I56" s="3">
        <f t="shared" si="26"/>
        <v>36.165039604417686</v>
      </c>
      <c r="J56" s="3">
        <f t="shared" si="27"/>
        <v>35.888862754436062</v>
      </c>
      <c r="K56" s="3">
        <f t="shared" si="28"/>
        <v>35.618107799038405</v>
      </c>
      <c r="L56" s="3">
        <f t="shared" si="29"/>
        <v>35.352647925370974</v>
      </c>
      <c r="M56" s="3">
        <f t="shared" si="30"/>
        <v>35.092356631768546</v>
      </c>
      <c r="N56" s="3">
        <f t="shared" si="31"/>
        <v>34.837107343110347</v>
      </c>
      <c r="O56" s="3">
        <f t="shared" si="32"/>
        <v>34.587243674309534</v>
      </c>
      <c r="P56">
        <f t="shared" si="12"/>
        <v>35.774968092668715</v>
      </c>
      <c r="Q56" s="3">
        <f t="shared" si="33"/>
        <v>23.98155988899347</v>
      </c>
      <c r="R56" s="3">
        <f t="shared" si="34"/>
        <v>21.745945291681192</v>
      </c>
      <c r="S56" s="3">
        <f t="shared" si="35"/>
        <v>21.598647219418346</v>
      </c>
      <c r="T56" s="3">
        <f t="shared" si="36"/>
        <v>21.492794924570486</v>
      </c>
      <c r="U56" s="3">
        <f t="shared" si="37"/>
        <v>21.400296229842912</v>
      </c>
      <c r="V56" s="3">
        <f t="shared" si="38"/>
        <v>21.300178163681835</v>
      </c>
      <c r="W56" s="3">
        <f t="shared" si="39"/>
        <v>21.17856853954002</v>
      </c>
      <c r="X56" s="3"/>
      <c r="Y56" s="3"/>
      <c r="Z56" s="3"/>
    </row>
    <row r="57" spans="1:26" x14ac:dyDescent="0.25">
      <c r="A57" s="1">
        <f t="shared" si="20"/>
        <v>1.3124999999999982E-2</v>
      </c>
      <c r="B57">
        <f t="shared" si="40"/>
        <v>5.5</v>
      </c>
      <c r="C57">
        <f t="shared" si="41"/>
        <v>1</v>
      </c>
      <c r="D57">
        <f t="shared" si="21"/>
        <v>5</v>
      </c>
      <c r="E57">
        <f t="shared" si="22"/>
        <v>39.587243674309534</v>
      </c>
      <c r="F57" s="3">
        <f t="shared" si="23"/>
        <v>37.059628599085158</v>
      </c>
      <c r="G57" s="3">
        <f t="shared" si="24"/>
        <v>36.766463590970758</v>
      </c>
      <c r="H57" s="3">
        <f t="shared" si="25"/>
        <v>36.479117256283772</v>
      </c>
      <c r="I57" s="3">
        <f t="shared" si="26"/>
        <v>36.197461636436024</v>
      </c>
      <c r="J57" s="3">
        <f t="shared" si="27"/>
        <v>35.9213700101092</v>
      </c>
      <c r="K57" s="3">
        <f t="shared" si="28"/>
        <v>35.650716697127208</v>
      </c>
      <c r="L57" s="3">
        <f t="shared" si="29"/>
        <v>35.385376840837509</v>
      </c>
      <c r="M57" s="3">
        <f t="shared" si="30"/>
        <v>35.125226164643422</v>
      </c>
      <c r="N57" s="3">
        <f t="shared" si="31"/>
        <v>34.870140696913047</v>
      </c>
      <c r="O57" s="3">
        <f t="shared" si="32"/>
        <v>34.619996394028007</v>
      </c>
      <c r="P57">
        <f t="shared" si="12"/>
        <v>35.807549788643414</v>
      </c>
      <c r="Q57" s="3">
        <f t="shared" si="33"/>
        <v>24.041966950780026</v>
      </c>
      <c r="R57" s="3">
        <f t="shared" si="34"/>
        <v>21.755554478502209</v>
      </c>
      <c r="S57" s="3">
        <f t="shared" si="35"/>
        <v>21.603869387372633</v>
      </c>
      <c r="T57" s="3">
        <f t="shared" si="36"/>
        <v>21.49447747818564</v>
      </c>
      <c r="U57" s="3">
        <f t="shared" si="37"/>
        <v>21.399336189042291</v>
      </c>
      <c r="V57" s="3">
        <f t="shared" si="38"/>
        <v>21.297470227376262</v>
      </c>
      <c r="W57" s="3">
        <f t="shared" si="39"/>
        <v>21.174991352181888</v>
      </c>
      <c r="X57" s="3"/>
      <c r="Y57" s="3"/>
      <c r="Z57" s="3"/>
    </row>
    <row r="58" spans="1:26" x14ac:dyDescent="0.25">
      <c r="A58" s="1">
        <f t="shared" si="20"/>
        <v>1.3416666666666648E-2</v>
      </c>
      <c r="B58">
        <f t="shared" si="40"/>
        <v>5.5</v>
      </c>
      <c r="C58">
        <f t="shared" si="41"/>
        <v>1</v>
      </c>
      <c r="D58">
        <f t="shared" si="21"/>
        <v>5</v>
      </c>
      <c r="E58">
        <f t="shared" si="22"/>
        <v>39.619996394028007</v>
      </c>
      <c r="F58" s="3">
        <f t="shared" si="23"/>
        <v>39.276338139838941</v>
      </c>
      <c r="G58" s="3">
        <f t="shared" si="24"/>
        <v>36.799275366119055</v>
      </c>
      <c r="H58" s="3">
        <f t="shared" si="25"/>
        <v>36.511973658166944</v>
      </c>
      <c r="I58" s="3">
        <f t="shared" si="26"/>
        <v>36.230374250173696</v>
      </c>
      <c r="J58" s="3">
        <f t="shared" si="27"/>
        <v>35.954351742722906</v>
      </c>
      <c r="K58" s="3">
        <f t="shared" si="28"/>
        <v>35.683781948922615</v>
      </c>
      <c r="L58" s="3">
        <f t="shared" si="29"/>
        <v>35.418541702200265</v>
      </c>
      <c r="M58" s="3">
        <f t="shared" si="30"/>
        <v>35.158508643036363</v>
      </c>
      <c r="N58" s="3">
        <f t="shared" si="31"/>
        <v>34.903560980366152</v>
      </c>
      <c r="O58" s="3">
        <f t="shared" si="32"/>
        <v>34.653577221990389</v>
      </c>
      <c r="P58">
        <f t="shared" si="12"/>
        <v>36.059028365353733</v>
      </c>
      <c r="Q58" s="3">
        <f t="shared" si="33"/>
        <v>24.096998047001644</v>
      </c>
      <c r="R58" s="3">
        <f t="shared" si="34"/>
        <v>21.765250954170583</v>
      </c>
      <c r="S58" s="3">
        <f t="shared" si="35"/>
        <v>21.609198328297399</v>
      </c>
      <c r="T58" s="3">
        <f t="shared" si="36"/>
        <v>21.496273056311139</v>
      </c>
      <c r="U58" s="3">
        <f t="shared" si="37"/>
        <v>21.398488880304434</v>
      </c>
      <c r="V58" s="3">
        <f t="shared" si="38"/>
        <v>21.294873000271689</v>
      </c>
      <c r="W58" s="3">
        <f t="shared" si="39"/>
        <v>21.171523690456379</v>
      </c>
      <c r="X58" s="3"/>
      <c r="Y58" s="3"/>
      <c r="Z58" s="3"/>
    </row>
    <row r="59" spans="1:26" x14ac:dyDescent="0.25">
      <c r="A59" s="1">
        <f t="shared" si="20"/>
        <v>1.3708333333333314E-2</v>
      </c>
      <c r="B59">
        <f t="shared" si="40"/>
        <v>5.5</v>
      </c>
      <c r="C59">
        <f t="shared" si="41"/>
        <v>1</v>
      </c>
      <c r="D59">
        <f t="shared" si="21"/>
        <v>5</v>
      </c>
      <c r="E59">
        <f t="shared" si="22"/>
        <v>39.653577221990389</v>
      </c>
      <c r="F59" s="3">
        <f t="shared" si="23"/>
        <v>39.30953642708748</v>
      </c>
      <c r="G59" s="3">
        <f t="shared" si="24"/>
        <v>38.972751337982196</v>
      </c>
      <c r="H59" s="3">
        <f t="shared" si="25"/>
        <v>36.545229819736704</v>
      </c>
      <c r="I59" s="3">
        <f t="shared" si="26"/>
        <v>36.263674145943639</v>
      </c>
      <c r="J59" s="3">
        <f t="shared" si="27"/>
        <v>35.987706726110254</v>
      </c>
      <c r="K59" s="3">
        <f t="shared" si="28"/>
        <v>35.717204668808485</v>
      </c>
      <c r="L59" s="3">
        <f t="shared" si="29"/>
        <v>35.452046270884196</v>
      </c>
      <c r="M59" s="3">
        <f t="shared" si="30"/>
        <v>35.192110829096293</v>
      </c>
      <c r="N59" s="3">
        <f t="shared" si="31"/>
        <v>34.937278431115672</v>
      </c>
      <c r="O59" s="3">
        <f t="shared" si="32"/>
        <v>34.687429721698862</v>
      </c>
      <c r="P59">
        <f t="shared" si="12"/>
        <v>36.306496837846375</v>
      </c>
      <c r="Q59" s="3">
        <f t="shared" si="33"/>
        <v>24.152279824859814</v>
      </c>
      <c r="R59" s="3">
        <f t="shared" si="34"/>
        <v>21.774968336680232</v>
      </c>
      <c r="S59" s="3">
        <f t="shared" si="35"/>
        <v>21.614632374887151</v>
      </c>
      <c r="T59" s="3">
        <f t="shared" si="36"/>
        <v>21.498180834404565</v>
      </c>
      <c r="U59" s="3">
        <f t="shared" si="37"/>
        <v>21.397754085597153</v>
      </c>
      <c r="V59" s="3">
        <f t="shared" si="38"/>
        <v>21.292386588119086</v>
      </c>
      <c r="W59" s="3">
        <f t="shared" si="39"/>
        <v>21.168165703493109</v>
      </c>
      <c r="X59" s="3"/>
      <c r="Y59" s="3"/>
      <c r="Z59" s="3"/>
    </row>
    <row r="60" spans="1:26" x14ac:dyDescent="0.25">
      <c r="A60" s="1">
        <f t="shared" si="20"/>
        <v>1.3999999999999979E-2</v>
      </c>
      <c r="B60">
        <f t="shared" si="40"/>
        <v>5.5</v>
      </c>
      <c r="C60">
        <f t="shared" si="41"/>
        <v>1</v>
      </c>
      <c r="D60">
        <f t="shared" si="21"/>
        <v>5</v>
      </c>
      <c r="E60">
        <f t="shared" si="22"/>
        <v>39.687429721698862</v>
      </c>
      <c r="F60" s="3">
        <f t="shared" si="23"/>
        <v>39.343551274047776</v>
      </c>
      <c r="G60" s="3">
        <f t="shared" si="24"/>
        <v>39.006391295042924</v>
      </c>
      <c r="H60" s="3">
        <f t="shared" si="25"/>
        <v>38.676341907719745</v>
      </c>
      <c r="I60" s="3">
        <f t="shared" si="26"/>
        <v>36.297370819839166</v>
      </c>
      <c r="J60" s="3">
        <f t="shared" si="27"/>
        <v>36.021446259521966</v>
      </c>
      <c r="K60" s="3">
        <f t="shared" si="28"/>
        <v>35.750998188085248</v>
      </c>
      <c r="L60" s="3">
        <f t="shared" si="29"/>
        <v>35.485906171929514</v>
      </c>
      <c r="M60" s="3">
        <f t="shared" si="30"/>
        <v>35.226050941963706</v>
      </c>
      <c r="N60" s="3">
        <f t="shared" si="31"/>
        <v>34.971314209011567</v>
      </c>
      <c r="O60" s="3">
        <f t="shared" si="32"/>
        <v>34.721578458990557</v>
      </c>
      <c r="P60">
        <f t="shared" si="12"/>
        <v>36.550094952615218</v>
      </c>
      <c r="Q60" s="3">
        <f t="shared" si="33"/>
        <v>24.207693629666746</v>
      </c>
      <c r="R60" s="3">
        <f t="shared" si="34"/>
        <v>21.784720130245365</v>
      </c>
      <c r="S60" s="3">
        <f t="shared" si="35"/>
        <v>21.620161811972274</v>
      </c>
      <c r="T60" s="3">
        <f t="shared" si="36"/>
        <v>21.500199958155637</v>
      </c>
      <c r="U60" s="3">
        <f t="shared" si="37"/>
        <v>21.39713155126465</v>
      </c>
      <c r="V60" s="3">
        <f t="shared" si="38"/>
        <v>21.290011061338451</v>
      </c>
      <c r="W60" s="3">
        <f t="shared" si="39"/>
        <v>21.164917534955983</v>
      </c>
      <c r="X60" s="3"/>
      <c r="Y60" s="3"/>
      <c r="Z60" s="3"/>
    </row>
    <row r="61" spans="1:26" x14ac:dyDescent="0.25">
      <c r="A61" s="1">
        <f t="shared" si="20"/>
        <v>1.4291666666666645E-2</v>
      </c>
      <c r="B61">
        <f t="shared" si="40"/>
        <v>5.5</v>
      </c>
      <c r="C61">
        <f t="shared" si="41"/>
        <v>1</v>
      </c>
      <c r="D61">
        <f t="shared" si="21"/>
        <v>5</v>
      </c>
      <c r="E61">
        <f t="shared" si="22"/>
        <v>39.721578458990557</v>
      </c>
      <c r="F61" s="3">
        <f t="shared" si="23"/>
        <v>39.377834999858223</v>
      </c>
      <c r="G61" s="3">
        <f t="shared" si="24"/>
        <v>39.040834121160159</v>
      </c>
      <c r="H61" s="3">
        <f t="shared" si="25"/>
        <v>38.7104173417354</v>
      </c>
      <c r="I61" s="3">
        <f t="shared" si="26"/>
        <v>38.386968942158688</v>
      </c>
      <c r="J61" s="3">
        <f t="shared" si="27"/>
        <v>36.05557727603572</v>
      </c>
      <c r="K61" s="3">
        <f t="shared" si="28"/>
        <v>35.785171206924865</v>
      </c>
      <c r="L61" s="3">
        <f t="shared" si="29"/>
        <v>35.520132096916882</v>
      </c>
      <c r="M61" s="3">
        <f t="shared" si="30"/>
        <v>35.260341921084262</v>
      </c>
      <c r="N61" s="3">
        <f t="shared" si="31"/>
        <v>35.005683795717765</v>
      </c>
      <c r="O61" s="3">
        <f t="shared" si="32"/>
        <v>34.756041797424672</v>
      </c>
      <c r="P61">
        <f t="shared" si="12"/>
        <v>36.789900349901664</v>
      </c>
      <c r="Q61" s="3">
        <f t="shared" si="33"/>
        <v>24.263139036940611</v>
      </c>
      <c r="R61" s="3">
        <f t="shared" si="34"/>
        <v>21.794515248235665</v>
      </c>
      <c r="S61" s="3">
        <f t="shared" si="35"/>
        <v>21.625780966493789</v>
      </c>
      <c r="T61" s="3">
        <f t="shared" si="36"/>
        <v>21.502328532468269</v>
      </c>
      <c r="U61" s="3">
        <f t="shared" si="37"/>
        <v>21.396620988802212</v>
      </c>
      <c r="V61" s="3">
        <f t="shared" si="38"/>
        <v>21.287746458744962</v>
      </c>
      <c r="W61" s="3">
        <f t="shared" si="39"/>
        <v>21.161779319280175</v>
      </c>
      <c r="X61" s="3"/>
      <c r="Y61" s="3"/>
      <c r="Z61" s="3"/>
    </row>
    <row r="62" spans="1:26" x14ac:dyDescent="0.25">
      <c r="A62" s="1">
        <f t="shared" si="20"/>
        <v>1.4583333333333311E-2</v>
      </c>
      <c r="B62">
        <f t="shared" si="40"/>
        <v>5.5</v>
      </c>
      <c r="C62">
        <f t="shared" si="41"/>
        <v>1</v>
      </c>
      <c r="D62">
        <f t="shared" si="21"/>
        <v>5</v>
      </c>
      <c r="E62">
        <f t="shared" si="22"/>
        <v>39.756041797424672</v>
      </c>
      <c r="F62" s="3">
        <f t="shared" si="23"/>
        <v>39.412409670549557</v>
      </c>
      <c r="G62" s="3">
        <f t="shared" si="24"/>
        <v>39.075541080599869</v>
      </c>
      <c r="H62" s="3">
        <f t="shared" si="25"/>
        <v>38.745280219475767</v>
      </c>
      <c r="I62" s="3">
        <f t="shared" si="26"/>
        <v>38.421471775639503</v>
      </c>
      <c r="J62" s="3">
        <f t="shared" si="27"/>
        <v>38.104492344054329</v>
      </c>
      <c r="K62" s="3">
        <f t="shared" si="28"/>
        <v>35.819728511253821</v>
      </c>
      <c r="L62" s="3">
        <f t="shared" si="29"/>
        <v>35.554730563525183</v>
      </c>
      <c r="M62" s="3">
        <f t="shared" si="30"/>
        <v>35.294992235717359</v>
      </c>
      <c r="N62" s="3">
        <f t="shared" si="31"/>
        <v>35.040397863401388</v>
      </c>
      <c r="O62" s="3">
        <f t="shared" si="32"/>
        <v>34.79083290054222</v>
      </c>
      <c r="P62">
        <f t="shared" si="12"/>
        <v>37.025987716475903</v>
      </c>
      <c r="Q62" s="3">
        <f t="shared" si="33"/>
        <v>24.318529889579409</v>
      </c>
      <c r="R62" s="3">
        <f t="shared" si="34"/>
        <v>21.80435938847387</v>
      </c>
      <c r="S62" s="3">
        <f t="shared" si="35"/>
        <v>21.631486479306048</v>
      </c>
      <c r="T62" s="3">
        <f t="shared" si="36"/>
        <v>21.504564388653563</v>
      </c>
      <c r="U62" s="3">
        <f t="shared" si="37"/>
        <v>21.396221948516921</v>
      </c>
      <c r="V62" s="3">
        <f t="shared" si="38"/>
        <v>21.285592789959612</v>
      </c>
      <c r="W62" s="3">
        <f t="shared" si="39"/>
        <v>21.158751178852739</v>
      </c>
      <c r="X62" s="3"/>
      <c r="Y62" s="3"/>
      <c r="Z62" s="3"/>
    </row>
    <row r="63" spans="1:26" x14ac:dyDescent="0.25">
      <c r="A63" s="1">
        <f t="shared" si="20"/>
        <v>1.4874999999999977E-2</v>
      </c>
      <c r="B63">
        <f t="shared" si="40"/>
        <v>5.5</v>
      </c>
      <c r="C63">
        <f t="shared" si="41"/>
        <v>1</v>
      </c>
      <c r="D63">
        <f t="shared" si="21"/>
        <v>5</v>
      </c>
      <c r="E63">
        <f t="shared" si="22"/>
        <v>39.79083290054222</v>
      </c>
      <c r="F63" s="3">
        <f t="shared" si="23"/>
        <v>39.447291559267768</v>
      </c>
      <c r="G63" s="3">
        <f t="shared" si="24"/>
        <v>39.110532074930155</v>
      </c>
      <c r="H63" s="3">
        <f t="shared" si="25"/>
        <v>38.780400856779458</v>
      </c>
      <c r="I63" s="3">
        <f t="shared" si="26"/>
        <v>38.456745212877841</v>
      </c>
      <c r="J63" s="3">
        <f t="shared" si="27"/>
        <v>38.139412937918301</v>
      </c>
      <c r="K63" s="3">
        <f t="shared" si="28"/>
        <v>37.828773094964831</v>
      </c>
      <c r="L63" s="3">
        <f t="shared" si="29"/>
        <v>35.589704538820335</v>
      </c>
      <c r="M63" s="3">
        <f t="shared" si="30"/>
        <v>35.330006550046271</v>
      </c>
      <c r="N63" s="3">
        <f t="shared" si="31"/>
        <v>35.075462988794598</v>
      </c>
      <c r="O63" s="3">
        <f t="shared" si="32"/>
        <v>34.825960503924946</v>
      </c>
      <c r="P63">
        <f t="shared" si="12"/>
        <v>37.258429031832449</v>
      </c>
      <c r="Q63" s="3">
        <f t="shared" si="33"/>
        <v>24.373792273230606</v>
      </c>
      <c r="R63" s="3">
        <f t="shared" si="34"/>
        <v>21.814255950232653</v>
      </c>
      <c r="S63" s="3">
        <f t="shared" si="35"/>
        <v>21.637276282438979</v>
      </c>
      <c r="T63" s="3">
        <f t="shared" si="36"/>
        <v>21.506905424618559</v>
      </c>
      <c r="U63" s="3">
        <f t="shared" si="37"/>
        <v>21.395933821995918</v>
      </c>
      <c r="V63" s="3">
        <f t="shared" si="38"/>
        <v>21.283550020938367</v>
      </c>
      <c r="W63" s="3">
        <f t="shared" si="39"/>
        <v>21.155833221852205</v>
      </c>
      <c r="X63" s="3"/>
      <c r="Y63" s="3"/>
      <c r="Z63" s="3"/>
    </row>
    <row r="64" spans="1:26" x14ac:dyDescent="0.25">
      <c r="A64" s="1">
        <f t="shared" si="20"/>
        <v>1.5166666666666643E-2</v>
      </c>
      <c r="B64">
        <f t="shared" si="40"/>
        <v>5.5</v>
      </c>
      <c r="C64">
        <f t="shared" si="41"/>
        <v>1</v>
      </c>
      <c r="D64">
        <f t="shared" si="21"/>
        <v>5</v>
      </c>
      <c r="E64">
        <f t="shared" si="22"/>
        <v>39.825960503924946</v>
      </c>
      <c r="F64" s="3">
        <f t="shared" si="23"/>
        <v>39.482492087995986</v>
      </c>
      <c r="G64" s="3">
        <f t="shared" si="24"/>
        <v>39.145821573547025</v>
      </c>
      <c r="H64" s="3">
        <f t="shared" si="25"/>
        <v>38.815797278896163</v>
      </c>
      <c r="I64" s="3">
        <f t="shared" si="26"/>
        <v>38.492268685108485</v>
      </c>
      <c r="J64" s="3">
        <f t="shared" si="27"/>
        <v>38.175086154084894</v>
      </c>
      <c r="K64" s="3">
        <f t="shared" si="28"/>
        <v>37.864100524624547</v>
      </c>
      <c r="L64" s="3">
        <f t="shared" si="29"/>
        <v>37.559673478530144</v>
      </c>
      <c r="M64" s="3">
        <f t="shared" si="30"/>
        <v>35.365386293508543</v>
      </c>
      <c r="N64" s="3">
        <f t="shared" si="31"/>
        <v>35.110882264509961</v>
      </c>
      <c r="O64" s="3">
        <f t="shared" si="32"/>
        <v>34.861429574483317</v>
      </c>
      <c r="P64">
        <f t="shared" si="12"/>
        <v>37.487293791528906</v>
      </c>
      <c r="Q64" s="3">
        <f t="shared" si="33"/>
        <v>24.42886281802112</v>
      </c>
      <c r="R64" s="3">
        <f t="shared" si="34"/>
        <v>21.824206669760425</v>
      </c>
      <c r="S64" s="3">
        <f t="shared" si="35"/>
        <v>21.643148992495608</v>
      </c>
      <c r="T64" s="3">
        <f t="shared" si="36"/>
        <v>21.509349730773479</v>
      </c>
      <c r="U64" s="3">
        <f t="shared" si="37"/>
        <v>21.395755884993118</v>
      </c>
      <c r="V64" s="3">
        <f t="shared" si="38"/>
        <v>21.281618063186762</v>
      </c>
      <c r="W64" s="3">
        <f t="shared" si="39"/>
        <v>21.153025538537062</v>
      </c>
      <c r="X64" s="3"/>
      <c r="Y64" s="3"/>
      <c r="Z64" s="3"/>
    </row>
    <row r="65" spans="1:26" x14ac:dyDescent="0.25">
      <c r="A65" s="1">
        <f t="shared" si="20"/>
        <v>1.5458333333333308E-2</v>
      </c>
      <c r="B65">
        <f t="shared" si="40"/>
        <v>5.5</v>
      </c>
      <c r="C65">
        <f t="shared" si="41"/>
        <v>1</v>
      </c>
      <c r="D65">
        <f t="shared" si="21"/>
        <v>5</v>
      </c>
      <c r="E65">
        <f t="shared" si="22"/>
        <v>39.861429574483317</v>
      </c>
      <c r="F65" s="3">
        <f t="shared" si="23"/>
        <v>39.518018550206868</v>
      </c>
      <c r="G65" s="3">
        <f t="shared" si="24"/>
        <v>39.181419502596491</v>
      </c>
      <c r="H65" s="3">
        <f t="shared" si="25"/>
        <v>38.851482398436509</v>
      </c>
      <c r="I65" s="3">
        <f t="shared" si="26"/>
        <v>38.528058589678665</v>
      </c>
      <c r="J65" s="3">
        <f t="shared" si="27"/>
        <v>38.211000567766739</v>
      </c>
      <c r="K65" s="3">
        <f t="shared" si="28"/>
        <v>37.900161687363621</v>
      </c>
      <c r="L65" s="3">
        <f t="shared" si="29"/>
        <v>37.59539577049248</v>
      </c>
      <c r="M65" s="3">
        <f t="shared" si="30"/>
        <v>37.297057265319964</v>
      </c>
      <c r="N65" s="3">
        <f t="shared" si="31"/>
        <v>35.146655823998792</v>
      </c>
      <c r="O65" s="3">
        <f t="shared" si="32"/>
        <v>34.897241875580185</v>
      </c>
      <c r="P65">
        <f t="shared" si="12"/>
        <v>37.712649203144032</v>
      </c>
      <c r="Q65" s="3">
        <f t="shared" si="33"/>
        <v>24.483687261949409</v>
      </c>
      <c r="R65" s="3">
        <f t="shared" si="34"/>
        <v>21.834212069893145</v>
      </c>
      <c r="S65" s="3">
        <f t="shared" si="35"/>
        <v>21.649103552853987</v>
      </c>
      <c r="T65" s="3">
        <f t="shared" si="36"/>
        <v>21.511895613182141</v>
      </c>
      <c r="U65" s="3">
        <f t="shared" si="37"/>
        <v>21.395687344013844</v>
      </c>
      <c r="V65" s="3">
        <f t="shared" si="38"/>
        <v>21.279796770628501</v>
      </c>
      <c r="W65" s="3">
        <f t="shared" si="39"/>
        <v>21.150328196642924</v>
      </c>
      <c r="X65" s="3"/>
      <c r="Y65" s="3"/>
      <c r="Z65" s="3"/>
    </row>
    <row r="66" spans="1:26" x14ac:dyDescent="0.25">
      <c r="A66" s="1">
        <f t="shared" si="20"/>
        <v>1.5749999999999976E-2</v>
      </c>
      <c r="B66">
        <f t="shared" si="40"/>
        <v>5.5</v>
      </c>
      <c r="C66">
        <f t="shared" si="41"/>
        <v>1</v>
      </c>
      <c r="D66">
        <f t="shared" si="21"/>
        <v>5</v>
      </c>
      <c r="E66">
        <f t="shared" si="22"/>
        <v>39.897241875580185</v>
      </c>
      <c r="F66" s="3">
        <f t="shared" si="23"/>
        <v>39.553874728232636</v>
      </c>
      <c r="G66" s="3">
        <f t="shared" si="24"/>
        <v>39.217331924441716</v>
      </c>
      <c r="H66" s="3">
        <f t="shared" si="25"/>
        <v>38.887464857783549</v>
      </c>
      <c r="I66" s="3">
        <f t="shared" si="26"/>
        <v>38.564126495706766</v>
      </c>
      <c r="J66" s="3">
        <f t="shared" si="27"/>
        <v>38.247171163124079</v>
      </c>
      <c r="K66" s="3">
        <f t="shared" si="28"/>
        <v>37.936454301650393</v>
      </c>
      <c r="L66" s="3">
        <f t="shared" si="29"/>
        <v>37.631832198855335</v>
      </c>
      <c r="M66" s="3">
        <f t="shared" si="30"/>
        <v>37.333161600321617</v>
      </c>
      <c r="N66" s="3">
        <f t="shared" si="31"/>
        <v>37.040789865252549</v>
      </c>
      <c r="O66" s="3">
        <f t="shared" si="32"/>
        <v>34.933396452757805</v>
      </c>
      <c r="P66">
        <f t="shared" si="12"/>
        <v>37.934560358812639</v>
      </c>
      <c r="Q66" s="3">
        <f t="shared" si="33"/>
        <v>24.538219227571414</v>
      </c>
      <c r="R66" s="3">
        <f t="shared" si="34"/>
        <v>21.844271784166121</v>
      </c>
      <c r="S66" s="3">
        <f t="shared" si="35"/>
        <v>21.655139025602267</v>
      </c>
      <c r="T66" s="3">
        <f t="shared" si="36"/>
        <v>21.514541571665589</v>
      </c>
      <c r="U66" s="3">
        <f t="shared" si="37"/>
        <v>21.395727373682497</v>
      </c>
      <c r="V66" s="3">
        <f t="shared" si="38"/>
        <v>21.27808594255287</v>
      </c>
      <c r="W66" s="3">
        <f t="shared" si="39"/>
        <v>21.147741236965107</v>
      </c>
      <c r="X66" s="3"/>
      <c r="Y66" s="3"/>
      <c r="Z66" s="3"/>
    </row>
    <row r="67" spans="1:26" x14ac:dyDescent="0.25">
      <c r="A67" s="1">
        <f t="shared" si="20"/>
        <v>1.6041666666666642E-2</v>
      </c>
      <c r="B67">
        <f t="shared" si="40"/>
        <v>5.5</v>
      </c>
      <c r="C67">
        <f t="shared" si="41"/>
        <v>1</v>
      </c>
      <c r="D67">
        <f t="shared" si="21"/>
        <v>5</v>
      </c>
      <c r="E67">
        <f t="shared" si="22"/>
        <v>39.933396452757805</v>
      </c>
      <c r="F67" s="3">
        <f t="shared" si="23"/>
        <v>39.59006142262001</v>
      </c>
      <c r="G67" s="3">
        <f t="shared" si="24"/>
        <v>39.253561618219415</v>
      </c>
      <c r="H67" s="3">
        <f t="shared" si="25"/>
        <v>38.923749670504307</v>
      </c>
      <c r="I67" s="3">
        <f t="shared" si="26"/>
        <v>38.600479945179309</v>
      </c>
      <c r="J67" s="3">
        <f t="shared" si="27"/>
        <v>38.283608350344061</v>
      </c>
      <c r="K67" s="3">
        <f t="shared" si="28"/>
        <v>37.972992124413025</v>
      </c>
      <c r="L67" s="3">
        <f t="shared" si="29"/>
        <v>37.668489600168812</v>
      </c>
      <c r="M67" s="3">
        <f t="shared" si="30"/>
        <v>37.369959939429656</v>
      </c>
      <c r="N67" s="3">
        <f t="shared" si="31"/>
        <v>37.077262752866616</v>
      </c>
      <c r="O67" s="3">
        <f t="shared" si="32"/>
        <v>36.790738452498928</v>
      </c>
      <c r="P67">
        <f t="shared" si="12"/>
        <v>38.15309038762441</v>
      </c>
      <c r="Q67" s="3">
        <f t="shared" si="33"/>
        <v>24.592419174958941</v>
      </c>
      <c r="R67" s="3">
        <f t="shared" si="34"/>
        <v>21.854384794373981</v>
      </c>
      <c r="S67" s="3">
        <f t="shared" si="35"/>
        <v>21.661254473985291</v>
      </c>
      <c r="T67" s="3">
        <f t="shared" si="36"/>
        <v>21.517286261915739</v>
      </c>
      <c r="U67" s="3">
        <f t="shared" si="37"/>
        <v>21.395875142306036</v>
      </c>
      <c r="V67" s="3">
        <f t="shared" si="38"/>
        <v>21.276485329971145</v>
      </c>
      <c r="W67" s="3">
        <f t="shared" si="39"/>
        <v>21.145264669869164</v>
      </c>
      <c r="X67" s="3"/>
      <c r="Y67" s="3"/>
      <c r="Z67" s="3"/>
    </row>
    <row r="68" spans="1:26" x14ac:dyDescent="0.25">
      <c r="A68" s="1">
        <f t="shared" si="20"/>
        <v>1.6333333333333307E-2</v>
      </c>
      <c r="B68">
        <f t="shared" si="40"/>
        <v>5.5</v>
      </c>
      <c r="C68">
        <f t="shared" si="41"/>
        <v>1</v>
      </c>
      <c r="D68">
        <f t="shared" si="21"/>
        <v>5</v>
      </c>
      <c r="E68">
        <f t="shared" si="22"/>
        <v>41.790738452498928</v>
      </c>
      <c r="F68" s="3">
        <f t="shared" si="23"/>
        <v>39.62657690720183</v>
      </c>
      <c r="G68" s="3">
        <f t="shared" si="24"/>
        <v>39.290108577666793</v>
      </c>
      <c r="H68" s="3">
        <f t="shared" si="25"/>
        <v>38.960338769354209</v>
      </c>
      <c r="I68" s="3">
        <f t="shared" si="26"/>
        <v>38.637123060593403</v>
      </c>
      <c r="J68" s="3">
        <f t="shared" si="27"/>
        <v>38.320318729774904</v>
      </c>
      <c r="K68" s="3">
        <f t="shared" si="28"/>
        <v>38.009784566836359</v>
      </c>
      <c r="L68" s="3">
        <f t="shared" si="29"/>
        <v>37.705380665423945</v>
      </c>
      <c r="M68" s="3">
        <f t="shared" si="30"/>
        <v>37.406968191664618</v>
      </c>
      <c r="N68" s="3">
        <f t="shared" si="31"/>
        <v>37.114409124140245</v>
      </c>
      <c r="O68" s="3">
        <f t="shared" si="32"/>
        <v>36.827565881308466</v>
      </c>
      <c r="P68">
        <f t="shared" si="12"/>
        <v>38.189857447396477</v>
      </c>
      <c r="Q68" s="3">
        <f t="shared" si="33"/>
        <v>24.646253501919229</v>
      </c>
      <c r="R68" s="3">
        <f t="shared" si="34"/>
        <v>21.864549607200377</v>
      </c>
      <c r="S68" s="3">
        <f t="shared" si="35"/>
        <v>21.667448899633502</v>
      </c>
      <c r="T68" s="3">
        <f t="shared" si="36"/>
        <v>21.520128455565679</v>
      </c>
      <c r="U68" s="3">
        <f t="shared" si="37"/>
        <v>21.396129827022662</v>
      </c>
      <c r="V68" s="3">
        <f t="shared" si="38"/>
        <v>21.274994643152493</v>
      </c>
      <c r="W68" s="3">
        <f t="shared" si="39"/>
        <v>21.142898473042013</v>
      </c>
      <c r="X68" s="3"/>
      <c r="Y68" s="3"/>
      <c r="Z68" s="3"/>
    </row>
    <row r="69" spans="1:26" x14ac:dyDescent="0.25">
      <c r="A69" s="1">
        <f t="shared" si="20"/>
        <v>1.6624999999999973E-2</v>
      </c>
      <c r="B69">
        <f t="shared" si="40"/>
        <v>5.5</v>
      </c>
      <c r="C69">
        <f t="shared" si="41"/>
        <v>1</v>
      </c>
      <c r="D69">
        <f t="shared" si="21"/>
        <v>5</v>
      </c>
      <c r="E69">
        <f t="shared" si="22"/>
        <v>41.827565881308466</v>
      </c>
      <c r="F69" s="3">
        <f t="shared" si="23"/>
        <v>41.447848753487335</v>
      </c>
      <c r="G69" s="3">
        <f t="shared" si="24"/>
        <v>39.326970439096179</v>
      </c>
      <c r="H69" s="3">
        <f t="shared" si="25"/>
        <v>38.997231476151839</v>
      </c>
      <c r="I69" s="3">
        <f t="shared" si="26"/>
        <v>38.67405706400551</v>
      </c>
      <c r="J69" s="3">
        <f t="shared" si="27"/>
        <v>38.357305669419922</v>
      </c>
      <c r="K69" s="3">
        <f t="shared" si="28"/>
        <v>38.046837425217788</v>
      </c>
      <c r="L69" s="3">
        <f t="shared" si="29"/>
        <v>37.742513945538015</v>
      </c>
      <c r="M69" s="3">
        <f t="shared" si="30"/>
        <v>37.44419812215385</v>
      </c>
      <c r="N69" s="3">
        <f t="shared" si="31"/>
        <v>37.15175389786971</v>
      </c>
      <c r="O69" s="3">
        <f t="shared" si="32"/>
        <v>36.865046011695824</v>
      </c>
      <c r="P69">
        <f t="shared" si="12"/>
        <v>38.405376280463599</v>
      </c>
      <c r="Q69" s="3">
        <f t="shared" si="33"/>
        <v>24.69562262102006</v>
      </c>
      <c r="R69" s="3">
        <f t="shared" si="34"/>
        <v>21.874764387120408</v>
      </c>
      <c r="S69" s="3">
        <f t="shared" si="35"/>
        <v>21.673721212834383</v>
      </c>
      <c r="T69" s="3">
        <f t="shared" si="36"/>
        <v>21.523067004321806</v>
      </c>
      <c r="U69" s="3">
        <f t="shared" si="37"/>
        <v>21.396490621051441</v>
      </c>
      <c r="V69" s="3">
        <f t="shared" si="38"/>
        <v>21.273613558886215</v>
      </c>
      <c r="W69" s="3">
        <f t="shared" si="39"/>
        <v>21.140642590475935</v>
      </c>
      <c r="X69" s="3"/>
      <c r="Y69" s="3"/>
      <c r="Z69" s="3"/>
    </row>
    <row r="70" spans="1:26" x14ac:dyDescent="0.25">
      <c r="A70" s="1">
        <f t="shared" si="20"/>
        <v>1.6916666666666639E-2</v>
      </c>
      <c r="B70">
        <f t="shared" si="40"/>
        <v>5.5</v>
      </c>
      <c r="C70">
        <f t="shared" si="41"/>
        <v>1</v>
      </c>
      <c r="D70">
        <f t="shared" si="21"/>
        <v>5</v>
      </c>
      <c r="E70">
        <f t="shared" si="22"/>
        <v>41.865046011695824</v>
      </c>
      <c r="F70" s="3">
        <f t="shared" si="23"/>
        <v>41.484927016102702</v>
      </c>
      <c r="G70" s="3">
        <f t="shared" si="24"/>
        <v>41.112804230837988</v>
      </c>
      <c r="H70" s="3">
        <f t="shared" si="25"/>
        <v>39.034343482734656</v>
      </c>
      <c r="I70" s="3">
        <f t="shared" si="26"/>
        <v>38.711199299049206</v>
      </c>
      <c r="J70" s="3">
        <f t="shared" si="27"/>
        <v>38.394488375145805</v>
      </c>
      <c r="K70" s="3">
        <f t="shared" si="28"/>
        <v>38.084072008451926</v>
      </c>
      <c r="L70" s="3">
        <f t="shared" si="29"/>
        <v>37.779813129133835</v>
      </c>
      <c r="M70" s="3">
        <f t="shared" si="30"/>
        <v>37.481576119047659</v>
      </c>
      <c r="N70" s="3">
        <f t="shared" si="31"/>
        <v>37.189226612131172</v>
      </c>
      <c r="O70" s="3">
        <f t="shared" si="32"/>
        <v>36.902631272332719</v>
      </c>
      <c r="P70">
        <f t="shared" si="12"/>
        <v>38.617508154496768</v>
      </c>
      <c r="Q70" s="3">
        <f t="shared" si="33"/>
        <v>24.745128010086361</v>
      </c>
      <c r="R70" s="3">
        <f t="shared" si="34"/>
        <v>21.884975760907505</v>
      </c>
      <c r="S70" s="3">
        <f t="shared" si="35"/>
        <v>21.680070222521838</v>
      </c>
      <c r="T70" s="3">
        <f t="shared" si="36"/>
        <v>21.526100810302324</v>
      </c>
      <c r="U70" s="3">
        <f t="shared" si="37"/>
        <v>21.396956735510688</v>
      </c>
      <c r="V70" s="3">
        <f t="shared" si="38"/>
        <v>21.272341726699338</v>
      </c>
      <c r="W70" s="3">
        <f t="shared" si="39"/>
        <v>21.138496932495631</v>
      </c>
      <c r="X70" s="3"/>
      <c r="Y70" s="3"/>
      <c r="Z70" s="3"/>
    </row>
    <row r="71" spans="1:26" x14ac:dyDescent="0.25">
      <c r="A71" s="1">
        <f t="shared" si="20"/>
        <v>1.7208333333333305E-2</v>
      </c>
      <c r="B71">
        <f t="shared" si="40"/>
        <v>5.5</v>
      </c>
      <c r="C71">
        <f t="shared" si="41"/>
        <v>1</v>
      </c>
      <c r="D71">
        <f t="shared" si="21"/>
        <v>5</v>
      </c>
      <c r="E71">
        <f t="shared" si="22"/>
        <v>41.902631272332719</v>
      </c>
      <c r="F71" s="3">
        <f t="shared" si="23"/>
        <v>41.52264765166364</v>
      </c>
      <c r="G71" s="3">
        <f t="shared" si="24"/>
        <v>41.150131035982376</v>
      </c>
      <c r="H71" s="3">
        <f t="shared" si="25"/>
        <v>40.785450706422957</v>
      </c>
      <c r="I71" s="3">
        <f t="shared" si="26"/>
        <v>38.748559173281691</v>
      </c>
      <c r="J71" s="3">
        <f t="shared" si="27"/>
        <v>38.431877873269947</v>
      </c>
      <c r="K71" s="3">
        <f t="shared" si="28"/>
        <v>38.12150116784462</v>
      </c>
      <c r="L71" s="3">
        <f t="shared" si="29"/>
        <v>37.817293128484614</v>
      </c>
      <c r="M71" s="3">
        <f t="shared" si="30"/>
        <v>37.519119426752887</v>
      </c>
      <c r="N71" s="3">
        <f t="shared" si="31"/>
        <v>37.226847156868438</v>
      </c>
      <c r="O71" s="3">
        <f t="shared" si="32"/>
        <v>36.940344640090274</v>
      </c>
      <c r="P71">
        <f t="shared" si="12"/>
        <v>38.82637719606614</v>
      </c>
      <c r="Q71" s="3">
        <f t="shared" si="33"/>
        <v>24.794676250865106</v>
      </c>
      <c r="R71" s="3">
        <f t="shared" si="34"/>
        <v>21.895195581410565</v>
      </c>
      <c r="S71" s="3">
        <f t="shared" si="35"/>
        <v>21.686488174418773</v>
      </c>
      <c r="T71" s="3">
        <f t="shared" si="36"/>
        <v>21.529228802818238</v>
      </c>
      <c r="U71" s="3">
        <f t="shared" si="37"/>
        <v>21.397527397824206</v>
      </c>
      <c r="V71" s="3">
        <f t="shared" si="38"/>
        <v>21.271178773739901</v>
      </c>
      <c r="W71" s="3">
        <f t="shared" si="39"/>
        <v>21.136461376565297</v>
      </c>
      <c r="X71" s="3"/>
      <c r="Y71" s="3"/>
      <c r="Z71" s="3"/>
    </row>
    <row r="72" spans="1:26" x14ac:dyDescent="0.25">
      <c r="A72" s="1">
        <f t="shared" si="20"/>
        <v>1.749999999999997E-2</v>
      </c>
      <c r="B72">
        <f t="shared" si="40"/>
        <v>5.5</v>
      </c>
      <c r="C72">
        <f t="shared" si="41"/>
        <v>1</v>
      </c>
      <c r="D72">
        <f t="shared" si="21"/>
        <v>5</v>
      </c>
      <c r="E72">
        <f t="shared" si="22"/>
        <v>41.940344640090274</v>
      </c>
      <c r="F72" s="3">
        <f t="shared" si="23"/>
        <v>41.560472171903371</v>
      </c>
      <c r="G72" s="3">
        <f t="shared" si="24"/>
        <v>41.188088223647668</v>
      </c>
      <c r="H72" s="3">
        <f t="shared" si="25"/>
        <v>40.823021940280029</v>
      </c>
      <c r="I72" s="3">
        <f t="shared" si="26"/>
        <v>40.465635217311799</v>
      </c>
      <c r="J72" s="3">
        <f t="shared" si="27"/>
        <v>38.469481514833362</v>
      </c>
      <c r="K72" s="3">
        <f t="shared" si="28"/>
        <v>38.159133840821852</v>
      </c>
      <c r="L72" s="3">
        <f t="shared" si="29"/>
        <v>37.85496466950503</v>
      </c>
      <c r="M72" s="3">
        <f t="shared" si="30"/>
        <v>37.556840790932227</v>
      </c>
      <c r="N72" s="3">
        <f t="shared" si="31"/>
        <v>37.26463056323513</v>
      </c>
      <c r="O72" s="3">
        <f t="shared" si="32"/>
        <v>36.97820373874837</v>
      </c>
      <c r="P72">
        <f t="shared" si="12"/>
        <v>39.032047267121889</v>
      </c>
      <c r="Q72" s="3">
        <f t="shared" si="33"/>
        <v>24.844188713650972</v>
      </c>
      <c r="R72" s="3">
        <f t="shared" si="34"/>
        <v>21.905431904564725</v>
      </c>
      <c r="S72" s="3">
        <f t="shared" si="35"/>
        <v>21.692970626878072</v>
      </c>
      <c r="T72" s="3">
        <f t="shared" si="36"/>
        <v>21.532449106610656</v>
      </c>
      <c r="U72" s="3">
        <f t="shared" si="37"/>
        <v>21.398201848218832</v>
      </c>
      <c r="V72" s="3">
        <f t="shared" si="38"/>
        <v>21.270124308330523</v>
      </c>
      <c r="W72" s="3">
        <f t="shared" si="39"/>
        <v>21.134535768609297</v>
      </c>
      <c r="X72" s="3"/>
      <c r="Y72" s="3"/>
      <c r="Z72" s="3"/>
    </row>
    <row r="73" spans="1:26" x14ac:dyDescent="0.25">
      <c r="A73" s="1">
        <f t="shared" si="20"/>
        <v>1.7791666666666636E-2</v>
      </c>
      <c r="B73">
        <f t="shared" si="40"/>
        <v>5.5</v>
      </c>
      <c r="C73">
        <f t="shared" si="41"/>
        <v>1</v>
      </c>
      <c r="D73">
        <f t="shared" si="21"/>
        <v>5</v>
      </c>
      <c r="E73">
        <f t="shared" si="22"/>
        <v>41.97820373874837</v>
      </c>
      <c r="F73" s="3">
        <f t="shared" si="23"/>
        <v>41.598421521561491</v>
      </c>
      <c r="G73" s="3">
        <f t="shared" si="24"/>
        <v>41.226146502738324</v>
      </c>
      <c r="H73" s="3">
        <f t="shared" si="25"/>
        <v>40.861210233447736</v>
      </c>
      <c r="I73" s="3">
        <f t="shared" si="26"/>
        <v>40.503445275747445</v>
      </c>
      <c r="J73" s="3">
        <f t="shared" si="27"/>
        <v>40.153206287238582</v>
      </c>
      <c r="K73" s="3">
        <f t="shared" si="28"/>
        <v>38.196975658809713</v>
      </c>
      <c r="L73" s="3">
        <f t="shared" si="29"/>
        <v>37.892834938278433</v>
      </c>
      <c r="M73" s="3">
        <f t="shared" si="30"/>
        <v>37.594749150387948</v>
      </c>
      <c r="N73" s="3">
        <f t="shared" si="31"/>
        <v>37.302587749386603</v>
      </c>
      <c r="O73" s="3">
        <f t="shared" si="32"/>
        <v>37.016221726243451</v>
      </c>
      <c r="P73">
        <f t="shared" si="12"/>
        <v>39.23457990438397</v>
      </c>
      <c r="Q73" s="3">
        <f t="shared" si="33"/>
        <v>24.893598110319147</v>
      </c>
      <c r="R73" s="3">
        <f t="shared" si="34"/>
        <v>21.915690119370694</v>
      </c>
      <c r="S73" s="3">
        <f t="shared" si="35"/>
        <v>21.699515036312896</v>
      </c>
      <c r="T73" s="3">
        <f t="shared" si="36"/>
        <v>21.535759663606981</v>
      </c>
      <c r="U73" s="3">
        <f t="shared" si="37"/>
        <v>21.398979232750275</v>
      </c>
      <c r="V73" s="3">
        <f t="shared" si="38"/>
        <v>21.269177922351574</v>
      </c>
      <c r="W73" s="3">
        <f t="shared" si="39"/>
        <v>21.132719924614172</v>
      </c>
      <c r="X73" s="3"/>
      <c r="Y73" s="3"/>
      <c r="Z73" s="3"/>
    </row>
    <row r="74" spans="1:26" x14ac:dyDescent="0.25">
      <c r="A74" s="1">
        <f t="shared" si="20"/>
        <v>1.8083333333333302E-2</v>
      </c>
      <c r="B74">
        <f t="shared" si="40"/>
        <v>5.5</v>
      </c>
      <c r="C74">
        <f t="shared" si="41"/>
        <v>1</v>
      </c>
      <c r="D74">
        <f t="shared" si="21"/>
        <v>5</v>
      </c>
      <c r="E74">
        <f t="shared" si="22"/>
        <v>42.016221726243451</v>
      </c>
      <c r="F74" s="3">
        <f t="shared" si="23"/>
        <v>41.636511626179789</v>
      </c>
      <c r="G74" s="3">
        <f t="shared" si="24"/>
        <v>41.264325053336648</v>
      </c>
      <c r="H74" s="3">
        <f t="shared" si="25"/>
        <v>40.899495534889944</v>
      </c>
      <c r="I74" s="3">
        <f t="shared" si="26"/>
        <v>40.541857990985164</v>
      </c>
      <c r="J74" s="3">
        <f t="shared" si="27"/>
        <v>40.191248332438882</v>
      </c>
      <c r="K74" s="3">
        <f t="shared" si="28"/>
        <v>39.848014123700196</v>
      </c>
      <c r="L74" s="3">
        <f t="shared" si="29"/>
        <v>37.930908107839905</v>
      </c>
      <c r="M74" s="3">
        <f t="shared" si="30"/>
        <v>37.632850201719251</v>
      </c>
      <c r="N74" s="3">
        <f t="shared" si="31"/>
        <v>37.340726129586571</v>
      </c>
      <c r="O74" s="3">
        <f t="shared" si="32"/>
        <v>37.054407956605253</v>
      </c>
      <c r="P74">
        <f t="shared" si="12"/>
        <v>39.434034505728157</v>
      </c>
      <c r="Q74" s="3">
        <f t="shared" si="33"/>
        <v>24.942846875058176</v>
      </c>
      <c r="R74" s="3">
        <f t="shared" si="34"/>
        <v>21.925973699591363</v>
      </c>
      <c r="S74" s="3">
        <f t="shared" si="35"/>
        <v>21.706119919817233</v>
      </c>
      <c r="T74" s="3">
        <f t="shared" si="36"/>
        <v>21.539158506279982</v>
      </c>
      <c r="U74" s="3">
        <f t="shared" si="37"/>
        <v>21.399858601927985</v>
      </c>
      <c r="V74" s="3">
        <f t="shared" si="38"/>
        <v>21.268339179746896</v>
      </c>
      <c r="W74" s="3">
        <f t="shared" si="39"/>
        <v>21.131013632329083</v>
      </c>
      <c r="X74" s="3"/>
      <c r="Y74" s="3"/>
      <c r="Z74" s="3"/>
    </row>
    <row r="75" spans="1:26" x14ac:dyDescent="0.25">
      <c r="A75" s="1">
        <f t="shared" si="20"/>
        <v>1.8374999999999968E-2</v>
      </c>
      <c r="B75">
        <f t="shared" si="40"/>
        <v>5.5</v>
      </c>
      <c r="C75">
        <f t="shared" si="41"/>
        <v>1</v>
      </c>
      <c r="D75">
        <f t="shared" si="21"/>
        <v>5</v>
      </c>
      <c r="E75">
        <f t="shared" si="22"/>
        <v>42.054407956605253</v>
      </c>
      <c r="F75" s="3">
        <f t="shared" si="23"/>
        <v>41.674754229219744</v>
      </c>
      <c r="G75" s="3">
        <f t="shared" si="24"/>
        <v>41.302638331157361</v>
      </c>
      <c r="H75" s="3">
        <f t="shared" si="25"/>
        <v>40.93789548977108</v>
      </c>
      <c r="I75" s="3">
        <f t="shared" si="26"/>
        <v>40.580362561693306</v>
      </c>
      <c r="J75" s="3">
        <f t="shared" si="27"/>
        <v>40.229877768666626</v>
      </c>
      <c r="K75" s="3">
        <f t="shared" si="28"/>
        <v>39.886280303291265</v>
      </c>
      <c r="L75" s="3">
        <f t="shared" si="29"/>
        <v>39.549910778727359</v>
      </c>
      <c r="M75" s="3">
        <f t="shared" si="30"/>
        <v>37.671146883184271</v>
      </c>
      <c r="N75" s="3">
        <f t="shared" si="31"/>
        <v>37.379050135186027</v>
      </c>
      <c r="O75" s="3">
        <f t="shared" si="32"/>
        <v>37.092768544496003</v>
      </c>
      <c r="P75">
        <f t="shared" si="12"/>
        <v>39.630468502539301</v>
      </c>
      <c r="Q75" s="3">
        <f t="shared" si="33"/>
        <v>24.99188580758841</v>
      </c>
      <c r="R75" s="3">
        <f t="shared" si="34"/>
        <v>21.936284725350706</v>
      </c>
      <c r="S75" s="3">
        <f t="shared" si="35"/>
        <v>21.712784357963081</v>
      </c>
      <c r="T75" s="3">
        <f t="shared" si="36"/>
        <v>21.542643856437323</v>
      </c>
      <c r="U75" s="3">
        <f t="shared" si="37"/>
        <v>21.400838942681521</v>
      </c>
      <c r="V75" s="3">
        <f t="shared" si="38"/>
        <v>21.267607607967069</v>
      </c>
      <c r="W75" s="3">
        <f t="shared" si="39"/>
        <v>21.129416651303728</v>
      </c>
      <c r="X75" s="3"/>
      <c r="Y75" s="3"/>
      <c r="Z75" s="3"/>
    </row>
    <row r="76" spans="1:26" x14ac:dyDescent="0.25">
      <c r="A76" s="1">
        <f t="shared" si="20"/>
        <v>1.8666666666666634E-2</v>
      </c>
      <c r="B76">
        <f t="shared" si="40"/>
        <v>5.5</v>
      </c>
      <c r="C76">
        <f t="shared" si="41"/>
        <v>1</v>
      </c>
      <c r="D76">
        <f t="shared" si="21"/>
        <v>5</v>
      </c>
      <c r="E76">
        <f t="shared" si="22"/>
        <v>42.092768544496003</v>
      </c>
      <c r="F76" s="3">
        <f t="shared" si="23"/>
        <v>41.713157513624914</v>
      </c>
      <c r="G76" s="3">
        <f t="shared" si="24"/>
        <v>41.341096860787118</v>
      </c>
      <c r="H76" s="3">
        <f t="shared" si="25"/>
        <v>40.976423280685985</v>
      </c>
      <c r="I76" s="3">
        <f t="shared" si="26"/>
        <v>40.618975296127431</v>
      </c>
      <c r="J76" s="3">
        <f t="shared" si="27"/>
        <v>40.268593026611207</v>
      </c>
      <c r="K76" s="3">
        <f t="shared" si="28"/>
        <v>39.925117929445065</v>
      </c>
      <c r="L76" s="3">
        <f t="shared" si="29"/>
        <v>39.588392413377207</v>
      </c>
      <c r="M76" s="3">
        <f t="shared" si="30"/>
        <v>39.258750279304579</v>
      </c>
      <c r="N76" s="3">
        <f t="shared" si="31"/>
        <v>37.417561661672352</v>
      </c>
      <c r="O76" s="3">
        <f t="shared" si="32"/>
        <v>37.131306848634075</v>
      </c>
      <c r="P76">
        <f t="shared" ref="P76:P139" si="42">SUM(F76:O76)/10</f>
        <v>39.82393751102699</v>
      </c>
      <c r="Q76" s="3">
        <f t="shared" si="33"/>
        <v>25.040672926582882</v>
      </c>
      <c r="R76" s="3">
        <f t="shared" si="34"/>
        <v>21.946624252696061</v>
      </c>
      <c r="S76" s="3">
        <f t="shared" si="35"/>
        <v>21.719507701061676</v>
      </c>
      <c r="T76" s="3">
        <f t="shared" si="36"/>
        <v>21.546214140496339</v>
      </c>
      <c r="U76" s="3">
        <f t="shared" si="37"/>
        <v>21.401919213640731</v>
      </c>
      <c r="V76" s="3">
        <f t="shared" si="38"/>
        <v>21.266982695601509</v>
      </c>
      <c r="W76" s="3">
        <f t="shared" si="39"/>
        <v>21.12792871184331</v>
      </c>
      <c r="X76" s="3"/>
      <c r="Y76" s="3"/>
      <c r="Z76" s="3"/>
    </row>
    <row r="77" spans="1:26" x14ac:dyDescent="0.25">
      <c r="A77" s="1">
        <f t="shared" ref="A77:A140" si="43">A76+A$11</f>
        <v>1.8958333333333299E-2</v>
      </c>
      <c r="B77">
        <f t="shared" si="40"/>
        <v>5.5</v>
      </c>
      <c r="C77">
        <f t="shared" si="41"/>
        <v>1</v>
      </c>
      <c r="D77">
        <f t="shared" ref="D77:D140" si="44">B77/4.2/C$6</f>
        <v>5</v>
      </c>
      <c r="E77">
        <f t="shared" ref="E77:E140" si="45">O76+D77</f>
        <v>42.131306848634075</v>
      </c>
      <c r="F77" s="3">
        <f t="shared" ref="F77:F140" si="46">IF($C77&gt;0.5,E76+24*3600*($A77-$A76)*((E76-E76)*F$6+($Q76-E76)*F$7+F$5)/F$8,F76+24*3600*($A77-$A76)*((E76-F76)*F$6+($Q76-F76)*F$7+F$5)/F$8)</f>
        <v>41.751726632137739</v>
      </c>
      <c r="G77" s="3">
        <f t="shared" ref="G77:G140" si="47">IF($C77&gt;0.5,F76+24*3600*($A77-$A76)*((F76-F76)*G$6+($Q76-F76)*G$7+G$5)/G$8,G76+24*3600*($A77-$A76)*((F76-G76)*G$6+($Q76-G76)*G$7+G$5)/G$8)</f>
        <v>41.379707821884075</v>
      </c>
      <c r="H77" s="3">
        <f t="shared" ref="H77:H140" si="48">IF($C77&gt;0.5,G76+24*3600*($A77-$A76)*((G76-G76)*H$6+($Q76-G76)*H$7+H$5)/H$8,H76+24*3600*($A77-$A76)*((G76-H76)*H$6+($Q76-H76)*H$7+H$5)/H$8)</f>
        <v>41.015088382103038</v>
      </c>
      <c r="I77" s="3">
        <f t="shared" ref="I77:I140" si="49">IF($C77&gt;0.5,H76+24*3600*($A77-$A76)*((H76-H76)*I$6+($Q76-H76)*I$7+I$5)/I$8,I76+24*3600*($A77-$A76)*((H76-I76)*I$6+($Q76-I76)*I$7+I$5)/I$8)</f>
        <v>40.657708273603923</v>
      </c>
      <c r="J77" s="3">
        <f t="shared" ref="J77:J140" si="50">IF($C77&gt;0.5,I76+24*3600*($A77-$A76)*((I76-I76)*J$6+($Q76-I76)*J$7+J$5)/J$8,J76+24*3600*($A77-$A76)*((I76-J76)*J$6+($Q76-J76)*J$7+J$5)/J$8)</f>
        <v>40.307409248736541</v>
      </c>
      <c r="K77" s="3">
        <f t="shared" ref="K77:K140" si="51">IF($C77&gt;0.5,J76+24*3600*($A77-$A76)*((J76-J76)*K$6+($Q76-J76)*K$7+K$5)/K$8,K76+24*3600*($A77-$A76)*((J76-K76)*K$6+($Q76-K76)*K$7+K$5)/K$8)</f>
        <v>39.96403462461064</v>
      </c>
      <c r="L77" s="3">
        <f t="shared" ref="L77:L140" si="52">IF($C77&gt;0.5,K76+24*3600*($A77-$A76)*((K76-K76)*L$6+($Q76-K76)*L$7+L$5)/L$8,L76+24*3600*($A77-$A76)*((K76-L76)*L$6+($Q76-L76)*L$7+L$5)/L$8)</f>
        <v>39.62742902938782</v>
      </c>
      <c r="M77" s="3">
        <f t="shared" ref="M77:M140" si="53">IF($C77&gt;0.5,L76+24*3600*($A77-$A76)*((L76-L76)*M$6+($Q76-L76)*M$7+M$5)/M$8,M76+24*3600*($A77-$A76)*((L76-M76)*M$6+($Q76-M76)*M$7+M$5)/M$8)</f>
        <v>39.29743802364132</v>
      </c>
      <c r="N77" s="3">
        <f t="shared" ref="N77:N140" si="54">IF($C77&gt;0.5,M76+24*3600*($A77-$A76)*((M76-M76)*N$6+($Q76-M76)*N$7+N$5)/N$8,N76+24*3600*($A77-$A76)*((M76-N76)*N$6+($Q76-N76)*N$7+N$5)/N$8)</f>
        <v>38.974388732250148</v>
      </c>
      <c r="O77" s="3">
        <f t="shared" ref="O77:O140" si="55">IF($C77&gt;0.5,N76+24*3600*($A77-$A76)*((N76-N76)*O$6+($Q76-N76)*O$7+O$5)/O$8,O76+24*3600*($A77-$A76)*((N76-O76)*O$6+($Q76-O76)*O$7+O$5)/O$8)</f>
        <v>37.170023886970561</v>
      </c>
      <c r="P77">
        <f t="shared" si="42"/>
        <v>40.014495465532583</v>
      </c>
      <c r="Q77" s="3">
        <f t="shared" ref="Q77:Q140" si="56">Q76+24*3600*($A77-$A76)*((P76-Q76)*Q$6+(R76-Q76)*Q$7+Q$5)/Q$8</f>
        <v>25.089172494205947</v>
      </c>
      <c r="R77" s="3">
        <f t="shared" ref="R77:R140" si="57">R76+24*3600*($A77-$A76)*((Q76-R76)*R$6+(S76-R76)*R$7+R$5)/R$8</f>
        <v>21.956992580481103</v>
      </c>
      <c r="S77" s="3">
        <f t="shared" ref="S77:S140" si="58">S76+24*3600*($A77-$A76)*((R76-S76)*S$6+(T76-S76)*S$7+S$5)/S$8</f>
        <v>21.726289397936377</v>
      </c>
      <c r="T77" s="3">
        <f t="shared" ref="T77:T140" si="59">T76+24*3600*($A77-$A76)*((S76-T76)*T$6+(U76-T76)*T$7+T$5)/T$8</f>
        <v>21.549867968343765</v>
      </c>
      <c r="U77" s="3">
        <f t="shared" ref="U77:U140" si="60">U76+24*3600*($A77-$A76)*((T76-U76)*U$6+(V76-U76)*U$7+U$5)/U$8</f>
        <v>21.403098373151597</v>
      </c>
      <c r="V77" s="3">
        <f t="shared" ref="V77:W140" si="61">V76+24*3600*($A77-$A76)*((U76-V76)*V$6+(W76-V76)*V$7+V$5)/V$8</f>
        <v>21.266463894920918</v>
      </c>
      <c r="W77" s="3">
        <f t="shared" si="61"/>
        <v>21.126549513796842</v>
      </c>
      <c r="X77" s="3"/>
      <c r="Y77" s="3"/>
      <c r="Z77" s="3"/>
    </row>
    <row r="78" spans="1:26" x14ac:dyDescent="0.25">
      <c r="A78" s="1">
        <f t="shared" si="43"/>
        <v>1.9249999999999965E-2</v>
      </c>
      <c r="B78">
        <f t="shared" ref="B78:B141" si="62">B77</f>
        <v>5.5</v>
      </c>
      <c r="C78">
        <f t="shared" si="41"/>
        <v>1</v>
      </c>
      <c r="D78">
        <f t="shared" si="44"/>
        <v>5</v>
      </c>
      <c r="E78">
        <f t="shared" si="45"/>
        <v>42.170023886970561</v>
      </c>
      <c r="F78" s="3">
        <f t="shared" si="46"/>
        <v>41.790464161545515</v>
      </c>
      <c r="G78" s="3">
        <f t="shared" si="47"/>
        <v>41.418475549379103</v>
      </c>
      <c r="H78" s="3">
        <f t="shared" si="48"/>
        <v>41.053897115330514</v>
      </c>
      <c r="I78" s="3">
        <f t="shared" si="49"/>
        <v>40.696570064345096</v>
      </c>
      <c r="J78" s="3">
        <f t="shared" si="50"/>
        <v>40.346337558015968</v>
      </c>
      <c r="K78" s="3">
        <f t="shared" si="51"/>
        <v>40.003044513645932</v>
      </c>
      <c r="L78" s="3">
        <f t="shared" si="52"/>
        <v>39.666537382002545</v>
      </c>
      <c r="M78" s="3">
        <f t="shared" si="53"/>
        <v>39.336663898684186</v>
      </c>
      <c r="N78" s="3">
        <f t="shared" si="54"/>
        <v>39.013272713052615</v>
      </c>
      <c r="O78" s="3">
        <f t="shared" si="55"/>
        <v>38.696684407489265</v>
      </c>
      <c r="P78">
        <f t="shared" si="42"/>
        <v>40.202194736349078</v>
      </c>
      <c r="Q78" s="3">
        <f t="shared" si="56"/>
        <v>25.137354181900413</v>
      </c>
      <c r="R78" s="3">
        <f t="shared" si="57"/>
        <v>21.967389446393401</v>
      </c>
      <c r="S78" s="3">
        <f t="shared" si="58"/>
        <v>21.733128898808342</v>
      </c>
      <c r="T78" s="3">
        <f t="shared" si="59"/>
        <v>21.553604099478221</v>
      </c>
      <c r="U78" s="3">
        <f t="shared" si="60"/>
        <v>21.404375397888746</v>
      </c>
      <c r="V78" s="3">
        <f t="shared" si="61"/>
        <v>21.26605062715635</v>
      </c>
      <c r="W78" s="3">
        <f t="shared" si="61"/>
        <v>21.125278725818475</v>
      </c>
      <c r="X78" s="3"/>
      <c r="Y78" s="3"/>
      <c r="Z78" s="3"/>
    </row>
    <row r="79" spans="1:26" x14ac:dyDescent="0.25">
      <c r="A79" s="1">
        <f t="shared" si="43"/>
        <v>1.9541666666666631E-2</v>
      </c>
      <c r="B79">
        <f t="shared" si="62"/>
        <v>5.5</v>
      </c>
      <c r="C79">
        <f t="shared" ref="C79:C142" si="63">IF(R78&gt;(B$10+C78*B$9),0,1)</f>
        <v>1</v>
      </c>
      <c r="D79">
        <f t="shared" si="44"/>
        <v>5</v>
      </c>
      <c r="E79">
        <f t="shared" si="45"/>
        <v>43.696684407489265</v>
      </c>
      <c r="F79" s="3">
        <f t="shared" si="46"/>
        <v>41.82937049286916</v>
      </c>
      <c r="G79" s="3">
        <f t="shared" si="47"/>
        <v>41.457401961952613</v>
      </c>
      <c r="H79" s="3">
        <f t="shared" si="48"/>
        <v>41.092853122029531</v>
      </c>
      <c r="I79" s="3">
        <f t="shared" si="49"/>
        <v>40.735566256661912</v>
      </c>
      <c r="J79" s="3">
        <f t="shared" si="50"/>
        <v>40.385385746696201</v>
      </c>
      <c r="K79" s="3">
        <f t="shared" si="51"/>
        <v>40.042157890493655</v>
      </c>
      <c r="L79" s="3">
        <f t="shared" si="52"/>
        <v>39.705730707011021</v>
      </c>
      <c r="M79" s="3">
        <f t="shared" si="53"/>
        <v>39.375953718000503</v>
      </c>
      <c r="N79" s="3">
        <f t="shared" si="54"/>
        <v>39.052677704348511</v>
      </c>
      <c r="O79" s="3">
        <f t="shared" si="55"/>
        <v>38.735754342429573</v>
      </c>
      <c r="P79">
        <f t="shared" si="42"/>
        <v>40.241285194249272</v>
      </c>
      <c r="Q79" s="3">
        <f t="shared" si="56"/>
        <v>25.185192354050884</v>
      </c>
      <c r="R79" s="3">
        <f t="shared" si="57"/>
        <v>21.977814173065074</v>
      </c>
      <c r="S79" s="3">
        <f t="shared" si="58"/>
        <v>21.740025603088466</v>
      </c>
      <c r="T79" s="3">
        <f t="shared" si="59"/>
        <v>21.557421407793541</v>
      </c>
      <c r="U79" s="3">
        <f t="shared" si="60"/>
        <v>21.405749293176736</v>
      </c>
      <c r="V79" s="3">
        <f t="shared" si="61"/>
        <v>21.265742288700061</v>
      </c>
      <c r="W79" s="3">
        <f t="shared" si="61"/>
        <v>21.124115985387046</v>
      </c>
      <c r="X79" s="3"/>
      <c r="Y79" s="3"/>
      <c r="Z79" s="3"/>
    </row>
    <row r="80" spans="1:26" x14ac:dyDescent="0.25">
      <c r="A80" s="1">
        <f t="shared" si="43"/>
        <v>1.9833333333333297E-2</v>
      </c>
      <c r="B80">
        <f t="shared" si="62"/>
        <v>5.5</v>
      </c>
      <c r="C80">
        <f t="shared" si="63"/>
        <v>1</v>
      </c>
      <c r="D80">
        <f t="shared" si="44"/>
        <v>5</v>
      </c>
      <c r="E80">
        <f t="shared" si="45"/>
        <v>43.735754342429573</v>
      </c>
      <c r="F80" s="3">
        <f t="shared" si="46"/>
        <v>43.326454566420502</v>
      </c>
      <c r="G80" s="3">
        <f t="shared" si="47"/>
        <v>41.496486930092793</v>
      </c>
      <c r="H80" s="3">
        <f t="shared" si="48"/>
        <v>41.131957769794582</v>
      </c>
      <c r="I80" s="3">
        <f t="shared" si="49"/>
        <v>40.774699906669959</v>
      </c>
      <c r="J80" s="3">
        <f t="shared" si="50"/>
        <v>40.424558778609693</v>
      </c>
      <c r="K80" s="3">
        <f t="shared" si="51"/>
        <v>40.081381878843295</v>
      </c>
      <c r="L80" s="3">
        <f t="shared" si="52"/>
        <v>39.745018579764803</v>
      </c>
      <c r="M80" s="3">
        <f t="shared" si="53"/>
        <v>39.415319939951821</v>
      </c>
      <c r="N80" s="3">
        <f t="shared" si="54"/>
        <v>39.09213849072151</v>
      </c>
      <c r="O80" s="3">
        <f t="shared" si="55"/>
        <v>38.775327997342558</v>
      </c>
      <c r="P80">
        <f t="shared" si="42"/>
        <v>40.426334483821151</v>
      </c>
      <c r="Q80" s="3">
        <f t="shared" si="56"/>
        <v>25.229339027142661</v>
      </c>
      <c r="R80" s="3">
        <f t="shared" si="57"/>
        <v>21.988265778328444</v>
      </c>
      <c r="S80" s="3">
        <f t="shared" si="58"/>
        <v>21.746978834298357</v>
      </c>
      <c r="T80" s="3">
        <f t="shared" si="59"/>
        <v>21.561318849958983</v>
      </c>
      <c r="U80" s="3">
        <f t="shared" si="60"/>
        <v>21.407219097054394</v>
      </c>
      <c r="V80" s="3">
        <f t="shared" si="61"/>
        <v>21.265538257046682</v>
      </c>
      <c r="W80" s="3">
        <f t="shared" si="61"/>
        <v>21.123060899604486</v>
      </c>
      <c r="X80" s="3"/>
      <c r="Y80" s="3"/>
      <c r="Z80" s="3"/>
    </row>
    <row r="81" spans="1:26" x14ac:dyDescent="0.25">
      <c r="A81" s="1">
        <f t="shared" si="43"/>
        <v>2.0124999999999962E-2</v>
      </c>
      <c r="B81">
        <f t="shared" si="62"/>
        <v>5.5</v>
      </c>
      <c r="C81">
        <f t="shared" si="63"/>
        <v>1</v>
      </c>
      <c r="D81">
        <f t="shared" si="44"/>
        <v>5</v>
      </c>
      <c r="E81">
        <f t="shared" si="45"/>
        <v>43.775327997342558</v>
      </c>
      <c r="F81" s="3">
        <f t="shared" si="46"/>
        <v>43.365626036123835</v>
      </c>
      <c r="G81" s="3">
        <f t="shared" si="47"/>
        <v>42.964512255634943</v>
      </c>
      <c r="H81" s="3">
        <f t="shared" si="48"/>
        <v>41.171143972033789</v>
      </c>
      <c r="I81" s="3">
        <f t="shared" si="49"/>
        <v>40.813905394941543</v>
      </c>
      <c r="J81" s="3">
        <f t="shared" si="50"/>
        <v>40.463792689079412</v>
      </c>
      <c r="K81" s="3">
        <f t="shared" si="51"/>
        <v>40.120654383580352</v>
      </c>
      <c r="L81" s="3">
        <f t="shared" si="52"/>
        <v>39.784341021809283</v>
      </c>
      <c r="M81" s="3">
        <f t="shared" si="53"/>
        <v>39.454704988712358</v>
      </c>
      <c r="N81" s="3">
        <f t="shared" si="54"/>
        <v>39.131600321695636</v>
      </c>
      <c r="O81" s="3">
        <f t="shared" si="55"/>
        <v>38.814882501449937</v>
      </c>
      <c r="P81">
        <f t="shared" si="42"/>
        <v>40.608516356506108</v>
      </c>
      <c r="Q81" s="3">
        <f t="shared" si="56"/>
        <v>25.273555494339035</v>
      </c>
      <c r="R81" s="3">
        <f t="shared" si="57"/>
        <v>21.99870114631571</v>
      </c>
      <c r="S81" s="3">
        <f t="shared" si="58"/>
        <v>21.753987831219387</v>
      </c>
      <c r="T81" s="3">
        <f t="shared" si="59"/>
        <v>21.565295439119765</v>
      </c>
      <c r="U81" s="3">
        <f t="shared" si="60"/>
        <v>21.408783880079401</v>
      </c>
      <c r="V81" s="3">
        <f t="shared" si="61"/>
        <v>21.265437895849939</v>
      </c>
      <c r="W81" s="3">
        <f t="shared" si="61"/>
        <v>21.122113046642202</v>
      </c>
      <c r="X81" s="3"/>
      <c r="Y81" s="3"/>
      <c r="Z81" s="3"/>
    </row>
    <row r="82" spans="1:26" x14ac:dyDescent="0.25">
      <c r="A82" s="1">
        <f t="shared" si="43"/>
        <v>2.0416666666666628E-2</v>
      </c>
      <c r="B82">
        <f t="shared" si="62"/>
        <v>5.5</v>
      </c>
      <c r="C82">
        <f t="shared" si="63"/>
        <v>1</v>
      </c>
      <c r="D82">
        <f t="shared" si="44"/>
        <v>5</v>
      </c>
      <c r="E82">
        <f t="shared" si="45"/>
        <v>43.814882501449937</v>
      </c>
      <c r="F82" s="3">
        <f t="shared" si="46"/>
        <v>43.405292547282485</v>
      </c>
      <c r="G82" s="3">
        <f t="shared" si="47"/>
        <v>43.003784625288141</v>
      </c>
      <c r="H82" s="3">
        <f t="shared" si="48"/>
        <v>42.610693120409024</v>
      </c>
      <c r="I82" s="3">
        <f t="shared" si="49"/>
        <v>40.853192202479896</v>
      </c>
      <c r="J82" s="3">
        <f t="shared" si="50"/>
        <v>40.503098396929495</v>
      </c>
      <c r="K82" s="3">
        <f t="shared" si="51"/>
        <v>40.159987945184604</v>
      </c>
      <c r="L82" s="3">
        <f t="shared" si="52"/>
        <v>39.823712405795526</v>
      </c>
      <c r="M82" s="3">
        <f t="shared" si="53"/>
        <v>39.494125311259879</v>
      </c>
      <c r="N82" s="3">
        <f t="shared" si="54"/>
        <v>39.171081998824896</v>
      </c>
      <c r="O82" s="3">
        <f t="shared" si="55"/>
        <v>38.854439425148506</v>
      </c>
      <c r="P82">
        <f t="shared" si="42"/>
        <v>40.787940797860244</v>
      </c>
      <c r="Q82" s="3">
        <f t="shared" si="56"/>
        <v>25.317766714119632</v>
      </c>
      <c r="R82" s="3">
        <f t="shared" si="57"/>
        <v>22.009130433398667</v>
      </c>
      <c r="S82" s="3">
        <f t="shared" si="58"/>
        <v>21.761046467516973</v>
      </c>
      <c r="T82" s="3">
        <f t="shared" si="59"/>
        <v>21.56935022408523</v>
      </c>
      <c r="U82" s="3">
        <f t="shared" si="60"/>
        <v>21.410442742505573</v>
      </c>
      <c r="V82" s="3">
        <f t="shared" si="61"/>
        <v>21.265440558862675</v>
      </c>
      <c r="W82" s="3">
        <f t="shared" si="61"/>
        <v>21.121271977642376</v>
      </c>
      <c r="X82" s="3"/>
      <c r="Y82" s="3"/>
      <c r="Z82" s="3"/>
    </row>
    <row r="83" spans="1:26" x14ac:dyDescent="0.25">
      <c r="A83" s="1">
        <f t="shared" si="43"/>
        <v>2.0708333333333294E-2</v>
      </c>
      <c r="B83">
        <f t="shared" si="62"/>
        <v>5.5</v>
      </c>
      <c r="C83">
        <f t="shared" si="63"/>
        <v>1</v>
      </c>
      <c r="D83">
        <f t="shared" si="44"/>
        <v>5</v>
      </c>
      <c r="E83">
        <f t="shared" si="45"/>
        <v>43.854439425148506</v>
      </c>
      <c r="F83" s="3">
        <f t="shared" si="46"/>
        <v>43.444940185703331</v>
      </c>
      <c r="G83" s="3">
        <f t="shared" si="47"/>
        <v>43.043542030619228</v>
      </c>
      <c r="H83" s="3">
        <f t="shared" si="48"/>
        <v>42.650064267064771</v>
      </c>
      <c r="I83" s="3">
        <f t="shared" si="49"/>
        <v>42.264834592283236</v>
      </c>
      <c r="J83" s="3">
        <f t="shared" si="50"/>
        <v>40.542483692712693</v>
      </c>
      <c r="K83" s="3">
        <f t="shared" si="51"/>
        <v>40.199391763273297</v>
      </c>
      <c r="L83" s="3">
        <f t="shared" si="52"/>
        <v>39.863143520563305</v>
      </c>
      <c r="M83" s="3">
        <f t="shared" si="53"/>
        <v>39.533593491962009</v>
      </c>
      <c r="N83" s="3">
        <f t="shared" si="54"/>
        <v>39.210598139317078</v>
      </c>
      <c r="O83" s="3">
        <f t="shared" si="55"/>
        <v>38.89401569313079</v>
      </c>
      <c r="P83">
        <f t="shared" si="42"/>
        <v>40.964660737662967</v>
      </c>
      <c r="Q83" s="3">
        <f t="shared" si="56"/>
        <v>25.361909818125831</v>
      </c>
      <c r="R83" s="3">
        <f t="shared" si="57"/>
        <v>22.019560670834657</v>
      </c>
      <c r="S83" s="3">
        <f t="shared" si="58"/>
        <v>21.768151320545666</v>
      </c>
      <c r="T83" s="3">
        <f t="shared" si="59"/>
        <v>21.573481608078595</v>
      </c>
      <c r="U83" s="3">
        <f t="shared" si="60"/>
        <v>21.412194810045605</v>
      </c>
      <c r="V83" s="3">
        <f t="shared" si="61"/>
        <v>21.265545592767921</v>
      </c>
      <c r="W83" s="3">
        <f t="shared" si="61"/>
        <v>21.120537218876134</v>
      </c>
      <c r="X83" s="3"/>
      <c r="Y83" s="3"/>
      <c r="Z83" s="3"/>
    </row>
    <row r="84" spans="1:26" x14ac:dyDescent="0.25">
      <c r="A84" s="1">
        <f t="shared" si="43"/>
        <v>2.099999999999996E-2</v>
      </c>
      <c r="B84">
        <f t="shared" si="62"/>
        <v>5.5</v>
      </c>
      <c r="C84">
        <f t="shared" si="63"/>
        <v>1</v>
      </c>
      <c r="D84">
        <f t="shared" si="44"/>
        <v>5</v>
      </c>
      <c r="E84">
        <f t="shared" si="45"/>
        <v>43.89401569313079</v>
      </c>
      <c r="F84" s="3">
        <f t="shared" si="46"/>
        <v>43.484588833008054</v>
      </c>
      <c r="G84" s="3">
        <f t="shared" si="47"/>
        <v>43.083279578351785</v>
      </c>
      <c r="H84" s="3">
        <f t="shared" si="48"/>
        <v>42.689909386369365</v>
      </c>
      <c r="I84" s="3">
        <f t="shared" si="49"/>
        <v>42.304301178085993</v>
      </c>
      <c r="J84" s="3">
        <f t="shared" si="50"/>
        <v>41.92677609680009</v>
      </c>
      <c r="K84" s="3">
        <f t="shared" si="51"/>
        <v>40.238872215220958</v>
      </c>
      <c r="L84" s="3">
        <f t="shared" si="52"/>
        <v>39.902642124370352</v>
      </c>
      <c r="M84" s="3">
        <f t="shared" si="53"/>
        <v>39.573118846514554</v>
      </c>
      <c r="N84" s="3">
        <f t="shared" si="54"/>
        <v>39.250159818485287</v>
      </c>
      <c r="O84" s="3">
        <f t="shared" si="55"/>
        <v>38.933624372893256</v>
      </c>
      <c r="P84">
        <f t="shared" si="42"/>
        <v>41.138727245009974</v>
      </c>
      <c r="Q84" s="3">
        <f t="shared" si="56"/>
        <v>25.405931103876242</v>
      </c>
      <c r="R84" s="3">
        <f t="shared" si="57"/>
        <v>22.029996691954114</v>
      </c>
      <c r="S84" s="3">
        <f t="shared" si="58"/>
        <v>21.775300514911226</v>
      </c>
      <c r="T84" s="3">
        <f t="shared" si="59"/>
        <v>21.577687855297288</v>
      </c>
      <c r="U84" s="3">
        <f t="shared" si="60"/>
        <v>21.414039145220773</v>
      </c>
      <c r="V84" s="3">
        <f t="shared" si="61"/>
        <v>21.265752339034545</v>
      </c>
      <c r="W84" s="3">
        <f t="shared" si="61"/>
        <v>21.1199082739865</v>
      </c>
      <c r="X84" s="3"/>
      <c r="Y84" s="3"/>
      <c r="Z84" s="3"/>
    </row>
    <row r="85" spans="1:26" x14ac:dyDescent="0.25">
      <c r="A85" s="1">
        <f t="shared" si="43"/>
        <v>2.1291666666666625E-2</v>
      </c>
      <c r="B85">
        <f t="shared" si="62"/>
        <v>5.5</v>
      </c>
      <c r="C85">
        <f t="shared" si="63"/>
        <v>1</v>
      </c>
      <c r="D85">
        <f t="shared" si="44"/>
        <v>5</v>
      </c>
      <c r="E85">
        <f t="shared" si="45"/>
        <v>43.933624372893256</v>
      </c>
      <c r="F85" s="3">
        <f t="shared" si="46"/>
        <v>43.524254001345703</v>
      </c>
      <c r="G85" s="3">
        <f t="shared" si="47"/>
        <v>43.123015678425418</v>
      </c>
      <c r="H85" s="3">
        <f t="shared" si="48"/>
        <v>42.729732608862278</v>
      </c>
      <c r="I85" s="3">
        <f t="shared" si="49"/>
        <v>42.344229820719505</v>
      </c>
      <c r="J85" s="3">
        <f t="shared" si="50"/>
        <v>41.9663337766018</v>
      </c>
      <c r="K85" s="3">
        <f t="shared" si="51"/>
        <v>41.596359196941613</v>
      </c>
      <c r="L85" s="3">
        <f t="shared" si="52"/>
        <v>39.942213392994063</v>
      </c>
      <c r="M85" s="3">
        <f t="shared" si="53"/>
        <v>39.612707903960469</v>
      </c>
      <c r="N85" s="3">
        <f t="shared" si="54"/>
        <v>39.289775091661788</v>
      </c>
      <c r="O85" s="3">
        <f t="shared" si="55"/>
        <v>38.973275244193104</v>
      </c>
      <c r="P85">
        <f t="shared" si="42"/>
        <v>41.310189671570569</v>
      </c>
      <c r="Q85" s="3">
        <f t="shared" si="56"/>
        <v>25.449784722576041</v>
      </c>
      <c r="R85" s="3">
        <f t="shared" si="57"/>
        <v>22.04044174723693</v>
      </c>
      <c r="S85" s="3">
        <f t="shared" si="58"/>
        <v>21.782493038107273</v>
      </c>
      <c r="T85" s="3">
        <f t="shared" si="59"/>
        <v>21.581967312939003</v>
      </c>
      <c r="U85" s="3">
        <f t="shared" si="60"/>
        <v>21.415974745110947</v>
      </c>
      <c r="V85" s="3">
        <f t="shared" si="61"/>
        <v>21.266060124417955</v>
      </c>
      <c r="W85" s="3">
        <f t="shared" si="61"/>
        <v>21.119384626182555</v>
      </c>
      <c r="X85" s="3"/>
      <c r="Y85" s="3"/>
      <c r="Z85" s="3"/>
    </row>
    <row r="86" spans="1:26" x14ac:dyDescent="0.25">
      <c r="A86" s="1">
        <f t="shared" si="43"/>
        <v>2.1583333333333291E-2</v>
      </c>
      <c r="B86">
        <f t="shared" si="62"/>
        <v>5.5</v>
      </c>
      <c r="C86">
        <f t="shared" si="63"/>
        <v>1</v>
      </c>
      <c r="D86">
        <f t="shared" si="44"/>
        <v>5</v>
      </c>
      <c r="E86">
        <f t="shared" si="45"/>
        <v>43.973275244193104</v>
      </c>
      <c r="F86" s="3">
        <f t="shared" si="46"/>
        <v>43.563947579886914</v>
      </c>
      <c r="G86" s="3">
        <f t="shared" si="47"/>
        <v>43.162764615770314</v>
      </c>
      <c r="H86" s="3">
        <f t="shared" si="48"/>
        <v>42.769551059308434</v>
      </c>
      <c r="I86" s="3">
        <f t="shared" si="49"/>
        <v>42.384133651136551</v>
      </c>
      <c r="J86" s="3">
        <f t="shared" si="50"/>
        <v>42.006340918756635</v>
      </c>
      <c r="K86" s="3">
        <f t="shared" si="51"/>
        <v>41.636002795521286</v>
      </c>
      <c r="L86" s="3">
        <f t="shared" si="52"/>
        <v>41.273427707454303</v>
      </c>
      <c r="M86" s="3">
        <f t="shared" si="53"/>
        <v>39.652364819585706</v>
      </c>
      <c r="N86" s="3">
        <f t="shared" si="54"/>
        <v>39.32944944033278</v>
      </c>
      <c r="O86" s="3">
        <f t="shared" si="55"/>
        <v>39.012975284280074</v>
      </c>
      <c r="P86">
        <f t="shared" si="42"/>
        <v>41.479095787203299</v>
      </c>
      <c r="Q86" s="3">
        <f t="shared" si="56"/>
        <v>25.493431580010341</v>
      </c>
      <c r="R86" s="3">
        <f t="shared" si="57"/>
        <v>22.050897931375864</v>
      </c>
      <c r="S86" s="3">
        <f t="shared" si="58"/>
        <v>21.789728334086409</v>
      </c>
      <c r="T86" s="3">
        <f t="shared" si="59"/>
        <v>21.586318490763869</v>
      </c>
      <c r="U86" s="3">
        <f t="shared" si="60"/>
        <v>21.418000566449965</v>
      </c>
      <c r="V86" s="3">
        <f t="shared" si="61"/>
        <v>21.266468253847613</v>
      </c>
      <c r="W86" s="3">
        <f t="shared" si="61"/>
        <v>21.118965738960217</v>
      </c>
      <c r="X86" s="3"/>
      <c r="Y86" s="3"/>
      <c r="Z86" s="3"/>
    </row>
    <row r="87" spans="1:26" x14ac:dyDescent="0.25">
      <c r="A87" s="1">
        <f t="shared" si="43"/>
        <v>2.1874999999999957E-2</v>
      </c>
      <c r="B87">
        <f t="shared" si="62"/>
        <v>5.5</v>
      </c>
      <c r="C87">
        <f t="shared" si="63"/>
        <v>1</v>
      </c>
      <c r="D87">
        <f t="shared" si="44"/>
        <v>5</v>
      </c>
      <c r="E87">
        <f t="shared" si="45"/>
        <v>44.012975284280074</v>
      </c>
      <c r="F87" s="3">
        <f t="shared" si="46"/>
        <v>43.603678370909449</v>
      </c>
      <c r="G87" s="3">
        <f t="shared" si="47"/>
        <v>43.202537259889382</v>
      </c>
      <c r="H87" s="3">
        <f t="shared" si="48"/>
        <v>42.809377955055119</v>
      </c>
      <c r="I87" s="3">
        <f t="shared" si="49"/>
        <v>42.424028669722475</v>
      </c>
      <c r="J87" s="3">
        <f t="shared" si="50"/>
        <v>42.046319609714025</v>
      </c>
      <c r="K87" s="3">
        <f t="shared" si="51"/>
        <v>41.676082731981708</v>
      </c>
      <c r="L87" s="3">
        <f t="shared" si="52"/>
        <v>41.31315137121107</v>
      </c>
      <c r="M87" s="3">
        <f t="shared" si="53"/>
        <v>40.957827784905426</v>
      </c>
      <c r="N87" s="3">
        <f t="shared" si="54"/>
        <v>39.3691861547942</v>
      </c>
      <c r="O87" s="3">
        <f t="shared" si="55"/>
        <v>39.05272908312633</v>
      </c>
      <c r="P87">
        <f t="shared" si="42"/>
        <v>41.645491899130917</v>
      </c>
      <c r="Q87" s="3">
        <f t="shared" si="56"/>
        <v>25.536838408050045</v>
      </c>
      <c r="R87" s="3">
        <f t="shared" si="57"/>
        <v>22.061366486090186</v>
      </c>
      <c r="S87" s="3">
        <f t="shared" si="58"/>
        <v>21.79700606308624</v>
      </c>
      <c r="T87" s="3">
        <f t="shared" si="59"/>
        <v>21.590740072558958</v>
      </c>
      <c r="U87" s="3">
        <f t="shared" si="60"/>
        <v>21.420115553525619</v>
      </c>
      <c r="V87" s="3">
        <f t="shared" si="61"/>
        <v>21.266976008359698</v>
      </c>
      <c r="W87" s="3">
        <f t="shared" si="61"/>
        <v>21.118651055836029</v>
      </c>
      <c r="X87" s="3"/>
      <c r="Y87" s="3"/>
      <c r="Z87" s="3"/>
    </row>
    <row r="88" spans="1:26" x14ac:dyDescent="0.25">
      <c r="A88" s="1">
        <f t="shared" si="43"/>
        <v>2.2166666666666623E-2</v>
      </c>
      <c r="B88">
        <f t="shared" si="62"/>
        <v>5.5</v>
      </c>
      <c r="C88">
        <f t="shared" si="63"/>
        <v>1</v>
      </c>
      <c r="D88">
        <f t="shared" si="44"/>
        <v>5</v>
      </c>
      <c r="E88">
        <f t="shared" si="45"/>
        <v>44.05272908312633</v>
      </c>
      <c r="F88" s="3">
        <f t="shared" si="46"/>
        <v>43.643452546755476</v>
      </c>
      <c r="G88" s="3">
        <f t="shared" si="47"/>
        <v>43.242341571652261</v>
      </c>
      <c r="H88" s="3">
        <f t="shared" si="48"/>
        <v>42.849223282852599</v>
      </c>
      <c r="I88" s="3">
        <f t="shared" si="49"/>
        <v>42.46392716411502</v>
      </c>
      <c r="J88" s="3">
        <f t="shared" si="50"/>
        <v>42.086284864489031</v>
      </c>
      <c r="K88" s="3">
        <f t="shared" si="51"/>
        <v>41.716129985680745</v>
      </c>
      <c r="L88" s="3">
        <f t="shared" si="52"/>
        <v>41.353297845503079</v>
      </c>
      <c r="M88" s="3">
        <f t="shared" si="53"/>
        <v>40.997625111947848</v>
      </c>
      <c r="N88" s="3">
        <f t="shared" si="54"/>
        <v>40.649407997368321</v>
      </c>
      <c r="O88" s="3">
        <f t="shared" si="55"/>
        <v>39.092539199859317</v>
      </c>
      <c r="P88">
        <f t="shared" si="42"/>
        <v>41.809422957022377</v>
      </c>
      <c r="Q88" s="3">
        <f t="shared" si="56"/>
        <v>25.579976974982156</v>
      </c>
      <c r="R88" s="3">
        <f t="shared" si="57"/>
        <v>22.071848019008382</v>
      </c>
      <c r="S88" s="3">
        <f t="shared" si="58"/>
        <v>21.8043259615783</v>
      </c>
      <c r="T88" s="3">
        <f t="shared" si="59"/>
        <v>21.595230897967195</v>
      </c>
      <c r="U88" s="3">
        <f t="shared" si="60"/>
        <v>21.422318660232914</v>
      </c>
      <c r="V88" s="3">
        <f t="shared" si="61"/>
        <v>21.267582647032622</v>
      </c>
      <c r="W88" s="3">
        <f t="shared" si="61"/>
        <v>21.118439999854012</v>
      </c>
      <c r="X88" s="3"/>
      <c r="Y88" s="3"/>
      <c r="Z88" s="3"/>
    </row>
    <row r="89" spans="1:26" x14ac:dyDescent="0.25">
      <c r="A89" s="1">
        <f t="shared" si="43"/>
        <v>2.2458333333333289E-2</v>
      </c>
      <c r="B89">
        <f t="shared" si="62"/>
        <v>5.5</v>
      </c>
      <c r="C89">
        <f t="shared" si="63"/>
        <v>1</v>
      </c>
      <c r="D89">
        <f t="shared" si="44"/>
        <v>5</v>
      </c>
      <c r="E89">
        <f t="shared" si="45"/>
        <v>44.092539199859317</v>
      </c>
      <c r="F89" s="3">
        <f t="shared" si="46"/>
        <v>43.683274040963447</v>
      </c>
      <c r="G89" s="3">
        <f t="shared" si="47"/>
        <v>43.28218303532001</v>
      </c>
      <c r="H89" s="3">
        <f t="shared" si="48"/>
        <v>42.889094279718861</v>
      </c>
      <c r="I89" s="3">
        <f t="shared" si="49"/>
        <v>42.503838356695191</v>
      </c>
      <c r="J89" s="3">
        <f t="shared" si="50"/>
        <v>42.126248160332366</v>
      </c>
      <c r="K89" s="3">
        <f t="shared" si="51"/>
        <v>41.756158706698898</v>
      </c>
      <c r="L89" s="3">
        <f t="shared" si="52"/>
        <v>41.39340692546677</v>
      </c>
      <c r="M89" s="3">
        <f t="shared" si="53"/>
        <v>41.037831428092659</v>
      </c>
      <c r="N89" s="3">
        <f t="shared" si="54"/>
        <v>40.689272149208534</v>
      </c>
      <c r="O89" s="3">
        <f t="shared" si="55"/>
        <v>40.348019376920597</v>
      </c>
      <c r="P89">
        <f t="shared" si="42"/>
        <v>41.970932645941737</v>
      </c>
      <c r="Q89" s="3">
        <f t="shared" si="56"/>
        <v>25.622823410385223</v>
      </c>
      <c r="R89" s="3">
        <f t="shared" si="57"/>
        <v>22.08234266461746</v>
      </c>
      <c r="S89" s="3">
        <f t="shared" si="58"/>
        <v>21.81168776279949</v>
      </c>
      <c r="T89" s="3">
        <f t="shared" si="59"/>
        <v>21.599789934027676</v>
      </c>
      <c r="U89" s="3">
        <f t="shared" si="60"/>
        <v>21.424608864524195</v>
      </c>
      <c r="V89" s="3">
        <f t="shared" si="61"/>
        <v>21.268287411151356</v>
      </c>
      <c r="W89" s="3">
        <f t="shared" si="61"/>
        <v>21.118331973398515</v>
      </c>
      <c r="X89" s="3"/>
      <c r="Y89" s="3"/>
      <c r="Z89" s="3"/>
    </row>
    <row r="90" spans="1:26" x14ac:dyDescent="0.25">
      <c r="A90" s="1">
        <f t="shared" si="43"/>
        <v>2.2749999999999954E-2</v>
      </c>
      <c r="B90">
        <f t="shared" si="62"/>
        <v>5.5</v>
      </c>
      <c r="C90">
        <f t="shared" si="63"/>
        <v>1</v>
      </c>
      <c r="D90">
        <f t="shared" si="44"/>
        <v>5</v>
      </c>
      <c r="E90">
        <f t="shared" si="45"/>
        <v>45.348019376920597</v>
      </c>
      <c r="F90" s="3">
        <f t="shared" si="46"/>
        <v>43.723144884069839</v>
      </c>
      <c r="G90" s="3">
        <f t="shared" si="47"/>
        <v>43.322065028351886</v>
      </c>
      <c r="H90" s="3">
        <f t="shared" si="48"/>
        <v>42.928995842821315</v>
      </c>
      <c r="I90" s="3">
        <f t="shared" si="49"/>
        <v>42.543768862332193</v>
      </c>
      <c r="J90" s="3">
        <f t="shared" si="50"/>
        <v>42.166218057768994</v>
      </c>
      <c r="K90" s="3">
        <f t="shared" si="51"/>
        <v>41.796179665333426</v>
      </c>
      <c r="L90" s="3">
        <f t="shared" si="52"/>
        <v>41.433492000772624</v>
      </c>
      <c r="M90" s="3">
        <f t="shared" si="53"/>
        <v>41.077995255165142</v>
      </c>
      <c r="N90" s="3">
        <f t="shared" si="54"/>
        <v>40.729531267738508</v>
      </c>
      <c r="O90" s="3">
        <f t="shared" si="55"/>
        <v>40.387943174432067</v>
      </c>
      <c r="P90">
        <f t="shared" si="42"/>
        <v>42.010933403878596</v>
      </c>
      <c r="Q90" s="3">
        <f t="shared" si="56"/>
        <v>25.665357625561818</v>
      </c>
      <c r="R90" s="3">
        <f t="shared" si="57"/>
        <v>22.092850204385069</v>
      </c>
      <c r="S90" s="3">
        <f t="shared" si="58"/>
        <v>21.819091154003306</v>
      </c>
      <c r="T90" s="3">
        <f t="shared" si="59"/>
        <v>21.604416245695486</v>
      </c>
      <c r="U90" s="3">
        <f t="shared" si="60"/>
        <v>21.426985176156656</v>
      </c>
      <c r="V90" s="3">
        <f t="shared" si="61"/>
        <v>21.269089529119476</v>
      </c>
      <c r="W90" s="3">
        <f t="shared" si="61"/>
        <v>21.118326358555372</v>
      </c>
      <c r="X90" s="3"/>
      <c r="Y90" s="3"/>
      <c r="Z90" s="3"/>
    </row>
    <row r="91" spans="1:26" x14ac:dyDescent="0.25">
      <c r="A91" s="1">
        <f t="shared" si="43"/>
        <v>2.304166666666662E-2</v>
      </c>
      <c r="B91">
        <f t="shared" si="62"/>
        <v>5.5</v>
      </c>
      <c r="C91">
        <f t="shared" si="63"/>
        <v>1</v>
      </c>
      <c r="D91">
        <f t="shared" si="44"/>
        <v>5</v>
      </c>
      <c r="E91">
        <f t="shared" si="45"/>
        <v>45.387943174432067</v>
      </c>
      <c r="F91" s="3">
        <f t="shared" si="46"/>
        <v>44.954366141893424</v>
      </c>
      <c r="G91" s="3">
        <f t="shared" si="47"/>
        <v>43.361989138899681</v>
      </c>
      <c r="H91" s="3">
        <f t="shared" si="48"/>
        <v>42.968930880296085</v>
      </c>
      <c r="I91" s="3">
        <f t="shared" si="49"/>
        <v>42.583723078476126</v>
      </c>
      <c r="J91" s="3">
        <f t="shared" si="50"/>
        <v>42.206200637596787</v>
      </c>
      <c r="K91" s="3">
        <f t="shared" si="51"/>
        <v>41.83620084912485</v>
      </c>
      <c r="L91" s="3">
        <f t="shared" si="52"/>
        <v>41.473563224537997</v>
      </c>
      <c r="M91" s="3">
        <f t="shared" si="53"/>
        <v>41.118129313268412</v>
      </c>
      <c r="N91" s="3">
        <f t="shared" si="54"/>
        <v>40.769742502573074</v>
      </c>
      <c r="O91" s="3">
        <f t="shared" si="55"/>
        <v>40.428247794894979</v>
      </c>
      <c r="P91">
        <f t="shared" si="42"/>
        <v>42.170109356156139</v>
      </c>
      <c r="Q91" s="3">
        <f t="shared" si="56"/>
        <v>25.704844884009141</v>
      </c>
      <c r="R91" s="3">
        <f t="shared" si="57"/>
        <v>22.103370157543793</v>
      </c>
      <c r="S91" s="3">
        <f t="shared" si="58"/>
        <v>21.826535755904622</v>
      </c>
      <c r="T91" s="3">
        <f t="shared" si="59"/>
        <v>21.60910896938038</v>
      </c>
      <c r="U91" s="3">
        <f t="shared" si="60"/>
        <v>21.429446639391863</v>
      </c>
      <c r="V91" s="3">
        <f t="shared" si="61"/>
        <v>21.269988221155085</v>
      </c>
      <c r="W91" s="3">
        <f t="shared" si="61"/>
        <v>21.118422518046447</v>
      </c>
      <c r="X91" s="3"/>
      <c r="Y91" s="3"/>
      <c r="Z91" s="3"/>
    </row>
    <row r="92" spans="1:26" x14ac:dyDescent="0.25">
      <c r="A92" s="1">
        <f t="shared" si="43"/>
        <v>2.3333333333333286E-2</v>
      </c>
      <c r="B92">
        <f t="shared" si="62"/>
        <v>5.5</v>
      </c>
      <c r="C92">
        <f t="shared" si="63"/>
        <v>1</v>
      </c>
      <c r="D92">
        <f t="shared" si="44"/>
        <v>5</v>
      </c>
      <c r="E92">
        <f t="shared" si="45"/>
        <v>45.428247794894979</v>
      </c>
      <c r="F92" s="3">
        <f t="shared" si="46"/>
        <v>44.994281208623612</v>
      </c>
      <c r="G92" s="3">
        <f t="shared" si="47"/>
        <v>44.569375716735742</v>
      </c>
      <c r="H92" s="3">
        <f t="shared" si="48"/>
        <v>43.00884625380187</v>
      </c>
      <c r="I92" s="3">
        <f t="shared" si="49"/>
        <v>42.623649160370348</v>
      </c>
      <c r="J92" s="3">
        <f t="shared" si="50"/>
        <v>42.246145514586786</v>
      </c>
      <c r="K92" s="3">
        <f t="shared" si="51"/>
        <v>41.876173522525036</v>
      </c>
      <c r="L92" s="3">
        <f t="shared" si="52"/>
        <v>41.513573729822539</v>
      </c>
      <c r="M92" s="3">
        <f t="shared" si="53"/>
        <v>41.158188857727424</v>
      </c>
      <c r="N92" s="3">
        <f t="shared" si="54"/>
        <v>40.809863624683224</v>
      </c>
      <c r="O92" s="3">
        <f t="shared" si="55"/>
        <v>40.468444550201795</v>
      </c>
      <c r="P92">
        <f t="shared" si="42"/>
        <v>42.326854213907843</v>
      </c>
      <c r="Q92" s="3">
        <f t="shared" si="56"/>
        <v>25.744359202681359</v>
      </c>
      <c r="R92" s="3">
        <f t="shared" si="57"/>
        <v>22.113867604490721</v>
      </c>
      <c r="S92" s="3">
        <f t="shared" si="58"/>
        <v>21.834021115409104</v>
      </c>
      <c r="T92" s="3">
        <f t="shared" si="59"/>
        <v>21.61386729090388</v>
      </c>
      <c r="U92" s="3">
        <f t="shared" si="60"/>
        <v>21.431992332272582</v>
      </c>
      <c r="V92" s="3">
        <f t="shared" si="61"/>
        <v>21.270982703261232</v>
      </c>
      <c r="W92" s="3">
        <f t="shared" si="61"/>
        <v>21.118619796638136</v>
      </c>
      <c r="X92" s="3"/>
      <c r="Y92" s="3"/>
      <c r="Z92" s="3"/>
    </row>
    <row r="93" spans="1:26" x14ac:dyDescent="0.25">
      <c r="A93" s="1">
        <f t="shared" si="43"/>
        <v>2.3624999999999952E-2</v>
      </c>
      <c r="B93">
        <f t="shared" si="62"/>
        <v>5.5</v>
      </c>
      <c r="C93">
        <f t="shared" si="63"/>
        <v>1</v>
      </c>
      <c r="D93">
        <f t="shared" si="44"/>
        <v>5</v>
      </c>
      <c r="E93">
        <f t="shared" si="45"/>
        <v>45.468444550201795</v>
      </c>
      <c r="F93" s="3">
        <f t="shared" si="46"/>
        <v>45.034570023050705</v>
      </c>
      <c r="G93" s="3">
        <f t="shared" si="47"/>
        <v>44.609282768504769</v>
      </c>
      <c r="H93" s="3">
        <f t="shared" si="48"/>
        <v>44.192875386454652</v>
      </c>
      <c r="I93" s="3">
        <f t="shared" si="49"/>
        <v>42.663556512779458</v>
      </c>
      <c r="J93" s="3">
        <f t="shared" si="50"/>
        <v>42.28606336121657</v>
      </c>
      <c r="K93" s="3">
        <f t="shared" si="51"/>
        <v>41.916109788348678</v>
      </c>
      <c r="L93" s="3">
        <f t="shared" si="52"/>
        <v>41.553537236128165</v>
      </c>
      <c r="M93" s="3">
        <f t="shared" si="53"/>
        <v>41.198189439279716</v>
      </c>
      <c r="N93" s="3">
        <f t="shared" si="54"/>
        <v>40.849912264626504</v>
      </c>
      <c r="O93" s="3">
        <f t="shared" si="55"/>
        <v>40.508553536243191</v>
      </c>
      <c r="P93">
        <f t="shared" si="42"/>
        <v>42.481265031663241</v>
      </c>
      <c r="Q93" s="3">
        <f t="shared" si="56"/>
        <v>25.783839873032289</v>
      </c>
      <c r="R93" s="3">
        <f t="shared" si="57"/>
        <v>22.12435114100364</v>
      </c>
      <c r="S93" s="3">
        <f t="shared" si="58"/>
        <v>21.84154239114573</v>
      </c>
      <c r="T93" s="3">
        <f t="shared" si="59"/>
        <v>21.618690428003994</v>
      </c>
      <c r="U93" s="3">
        <f t="shared" si="60"/>
        <v>21.434621363804695</v>
      </c>
      <c r="V93" s="3">
        <f t="shared" si="61"/>
        <v>21.272072190282152</v>
      </c>
      <c r="W93" s="3">
        <f t="shared" si="61"/>
        <v>21.118917522872646</v>
      </c>
      <c r="X93" s="3"/>
      <c r="Y93" s="3"/>
      <c r="Z93" s="3"/>
    </row>
    <row r="94" spans="1:26" x14ac:dyDescent="0.25">
      <c r="A94" s="1">
        <f t="shared" si="43"/>
        <v>2.3916666666666617E-2</v>
      </c>
      <c r="B94">
        <f t="shared" si="62"/>
        <v>5.5</v>
      </c>
      <c r="C94">
        <f t="shared" si="63"/>
        <v>1</v>
      </c>
      <c r="D94">
        <f t="shared" si="44"/>
        <v>5</v>
      </c>
      <c r="E94">
        <f t="shared" si="45"/>
        <v>45.508553536243191</v>
      </c>
      <c r="F94" s="3">
        <f t="shared" si="46"/>
        <v>45.074752456658409</v>
      </c>
      <c r="G94" s="3">
        <f t="shared" si="47"/>
        <v>44.649555420050341</v>
      </c>
      <c r="H94" s="3">
        <f t="shared" si="48"/>
        <v>44.23277391059532</v>
      </c>
      <c r="I94" s="3">
        <f t="shared" si="49"/>
        <v>43.824694676186205</v>
      </c>
      <c r="J94" s="3">
        <f t="shared" si="50"/>
        <v>42.325962179984515</v>
      </c>
      <c r="K94" s="3">
        <f t="shared" si="51"/>
        <v>41.956018891452885</v>
      </c>
      <c r="L94" s="3">
        <f t="shared" si="52"/>
        <v>41.59346439004235</v>
      </c>
      <c r="M94" s="3">
        <f t="shared" si="53"/>
        <v>41.238143288866247</v>
      </c>
      <c r="N94" s="3">
        <f t="shared" si="54"/>
        <v>40.889902447954768</v>
      </c>
      <c r="O94" s="3">
        <f t="shared" si="55"/>
        <v>40.548590816794622</v>
      </c>
      <c r="P94">
        <f t="shared" si="42"/>
        <v>42.63338584785857</v>
      </c>
      <c r="Q94" s="3">
        <f t="shared" si="56"/>
        <v>25.823236254254677</v>
      </c>
      <c r="R94" s="3">
        <f t="shared" si="57"/>
        <v>22.134826796545106</v>
      </c>
      <c r="S94" s="3">
        <f t="shared" si="58"/>
        <v>21.849096946271967</v>
      </c>
      <c r="T94" s="3">
        <f t="shared" si="59"/>
        <v>21.623577073270742</v>
      </c>
      <c r="U94" s="3">
        <f t="shared" si="60"/>
        <v>21.437332870029966</v>
      </c>
      <c r="V94" s="3">
        <f t="shared" si="61"/>
        <v>21.273255898052394</v>
      </c>
      <c r="W94" s="3">
        <f t="shared" si="61"/>
        <v>21.119315010966243</v>
      </c>
      <c r="X94" s="3"/>
      <c r="Y94" s="3"/>
      <c r="Z94" s="3"/>
    </row>
    <row r="95" spans="1:26" x14ac:dyDescent="0.25">
      <c r="A95" s="1">
        <f t="shared" si="43"/>
        <v>2.4208333333333283E-2</v>
      </c>
      <c r="B95">
        <f t="shared" si="62"/>
        <v>5.5</v>
      </c>
      <c r="C95">
        <f t="shared" si="63"/>
        <v>1</v>
      </c>
      <c r="D95">
        <f t="shared" si="44"/>
        <v>5</v>
      </c>
      <c r="E95">
        <f t="shared" si="45"/>
        <v>45.548590816794622</v>
      </c>
      <c r="F95" s="3">
        <f t="shared" si="46"/>
        <v>45.11484719060342</v>
      </c>
      <c r="G95" s="3">
        <f t="shared" si="47"/>
        <v>44.689722132610335</v>
      </c>
      <c r="H95" s="3">
        <f t="shared" si="48"/>
        <v>44.273029036734428</v>
      </c>
      <c r="I95" s="3">
        <f t="shared" si="49"/>
        <v>43.864583157468509</v>
      </c>
      <c r="J95" s="3">
        <f t="shared" si="50"/>
        <v>43.464665507747576</v>
      </c>
      <c r="K95" s="3">
        <f t="shared" si="51"/>
        <v>41.995907661469921</v>
      </c>
      <c r="L95" s="3">
        <f t="shared" si="52"/>
        <v>41.633363238708924</v>
      </c>
      <c r="M95" s="3">
        <f t="shared" si="53"/>
        <v>41.278059827326594</v>
      </c>
      <c r="N95" s="3">
        <f t="shared" si="54"/>
        <v>40.929845148174017</v>
      </c>
      <c r="O95" s="3">
        <f t="shared" si="55"/>
        <v>40.58856912408077</v>
      </c>
      <c r="P95">
        <f t="shared" si="42"/>
        <v>42.783259202492452</v>
      </c>
      <c r="Q95" s="3">
        <f t="shared" si="56"/>
        <v>25.862505154855857</v>
      </c>
      <c r="R95" s="3">
        <f t="shared" si="57"/>
        <v>22.14529879457783</v>
      </c>
      <c r="S95" s="3">
        <f t="shared" si="58"/>
        <v>21.856683403408226</v>
      </c>
      <c r="T95" s="3">
        <f t="shared" si="59"/>
        <v>21.628525807660559</v>
      </c>
      <c r="U95" s="3">
        <f t="shared" si="60"/>
        <v>21.440125941169129</v>
      </c>
      <c r="V95" s="3">
        <f t="shared" si="61"/>
        <v>21.274533044748711</v>
      </c>
      <c r="W95" s="3">
        <f t="shared" si="61"/>
        <v>21.119811562739098</v>
      </c>
      <c r="X95" s="3"/>
      <c r="Y95" s="3"/>
      <c r="Z95" s="3"/>
    </row>
    <row r="96" spans="1:26" x14ac:dyDescent="0.25">
      <c r="A96" s="1">
        <f t="shared" si="43"/>
        <v>2.4499999999999949E-2</v>
      </c>
      <c r="B96">
        <f t="shared" si="62"/>
        <v>5.5</v>
      </c>
      <c r="C96">
        <f t="shared" si="63"/>
        <v>1</v>
      </c>
      <c r="D96">
        <f t="shared" si="44"/>
        <v>5</v>
      </c>
      <c r="E96">
        <f t="shared" si="45"/>
        <v>45.58856912408077</v>
      </c>
      <c r="F96" s="3">
        <f t="shared" si="46"/>
        <v>45.154869103555846</v>
      </c>
      <c r="G96" s="3">
        <f t="shared" si="47"/>
        <v>44.729800349888471</v>
      </c>
      <c r="H96" s="3">
        <f t="shared" si="48"/>
        <v>44.313177793055246</v>
      </c>
      <c r="I96" s="3">
        <f t="shared" si="49"/>
        <v>43.90481855909686</v>
      </c>
      <c r="J96" s="3">
        <f t="shared" si="50"/>
        <v>43.504541597416257</v>
      </c>
      <c r="K96" s="3">
        <f t="shared" si="51"/>
        <v>43.112622300689743</v>
      </c>
      <c r="L96" s="3">
        <f t="shared" si="52"/>
        <v>41.673239611337642</v>
      </c>
      <c r="M96" s="3">
        <f t="shared" si="53"/>
        <v>41.317946077031863</v>
      </c>
      <c r="N96" s="3">
        <f t="shared" si="54"/>
        <v>40.969748733877182</v>
      </c>
      <c r="O96" s="3">
        <f t="shared" si="55"/>
        <v>40.628498348307652</v>
      </c>
      <c r="P96">
        <f t="shared" si="42"/>
        <v>42.930926247425674</v>
      </c>
      <c r="Q96" s="3">
        <f t="shared" si="56"/>
        <v>25.901609764687098</v>
      </c>
      <c r="R96" s="3">
        <f t="shared" si="57"/>
        <v>22.155770055429961</v>
      </c>
      <c r="S96" s="3">
        <f t="shared" si="58"/>
        <v>21.864301085631389</v>
      </c>
      <c r="T96" s="3">
        <f t="shared" si="59"/>
        <v>21.633535281546845</v>
      </c>
      <c r="U96" s="3">
        <f t="shared" si="60"/>
        <v>21.442999619398076</v>
      </c>
      <c r="V96" s="3">
        <f t="shared" si="61"/>
        <v>21.275902842964474</v>
      </c>
      <c r="W96" s="3">
        <f t="shared" si="61"/>
        <v>21.120406469472311</v>
      </c>
      <c r="X96" s="3"/>
      <c r="Y96" s="3"/>
      <c r="Z96" s="3"/>
    </row>
    <row r="97" spans="1:26" x14ac:dyDescent="0.25">
      <c r="A97" s="1">
        <f t="shared" si="43"/>
        <v>2.4791666666666615E-2</v>
      </c>
      <c r="B97">
        <f t="shared" si="62"/>
        <v>5.5</v>
      </c>
      <c r="C97">
        <f t="shared" si="63"/>
        <v>1</v>
      </c>
      <c r="D97">
        <f t="shared" si="44"/>
        <v>5</v>
      </c>
      <c r="E97">
        <f t="shared" si="45"/>
        <v>45.628498348307652</v>
      </c>
      <c r="F97" s="3">
        <f t="shared" si="46"/>
        <v>45.194829936892901</v>
      </c>
      <c r="G97" s="3">
        <f t="shared" si="47"/>
        <v>44.769803916778471</v>
      </c>
      <c r="H97" s="3">
        <f t="shared" si="48"/>
        <v>44.353236538184447</v>
      </c>
      <c r="I97" s="3">
        <f t="shared" si="49"/>
        <v>43.944946432487882</v>
      </c>
      <c r="J97" s="3">
        <f t="shared" si="50"/>
        <v>43.544754383208669</v>
      </c>
      <c r="K97" s="3">
        <f t="shared" si="51"/>
        <v>43.152482960761674</v>
      </c>
      <c r="L97" s="3">
        <f t="shared" si="52"/>
        <v>42.768402049969694</v>
      </c>
      <c r="M97" s="3">
        <f t="shared" si="53"/>
        <v>41.357807014404635</v>
      </c>
      <c r="N97" s="3">
        <f t="shared" si="54"/>
        <v>41.009619350784966</v>
      </c>
      <c r="O97" s="3">
        <f t="shared" si="55"/>
        <v>40.668385954493381</v>
      </c>
      <c r="P97">
        <f t="shared" si="42"/>
        <v>43.076426853796676</v>
      </c>
      <c r="Q97" s="3">
        <f t="shared" si="56"/>
        <v>25.940518760466318</v>
      </c>
      <c r="R97" s="3">
        <f t="shared" si="57"/>
        <v>22.166242545571983</v>
      </c>
      <c r="S97" s="3">
        <f t="shared" si="58"/>
        <v>21.871949684511357</v>
      </c>
      <c r="T97" s="3">
        <f t="shared" si="59"/>
        <v>21.638604279430751</v>
      </c>
      <c r="U97" s="3">
        <f t="shared" si="60"/>
        <v>21.445952918998188</v>
      </c>
      <c r="V97" s="3">
        <f t="shared" si="61"/>
        <v>21.277364493735096</v>
      </c>
      <c r="W97" s="3">
        <f t="shared" si="61"/>
        <v>21.121099012532323</v>
      </c>
      <c r="X97" s="3"/>
      <c r="Y97" s="3"/>
      <c r="Z97" s="3"/>
    </row>
    <row r="98" spans="1:26" x14ac:dyDescent="0.25">
      <c r="A98" s="1">
        <f t="shared" si="43"/>
        <v>2.508333333333328E-2</v>
      </c>
      <c r="B98">
        <f t="shared" si="62"/>
        <v>5.5</v>
      </c>
      <c r="C98">
        <f t="shared" si="63"/>
        <v>1</v>
      </c>
      <c r="D98">
        <f t="shared" si="44"/>
        <v>5</v>
      </c>
      <c r="E98">
        <f t="shared" si="45"/>
        <v>45.668385954493381</v>
      </c>
      <c r="F98" s="3">
        <f t="shared" si="46"/>
        <v>45.234738756550826</v>
      </c>
      <c r="G98" s="3">
        <f t="shared" si="47"/>
        <v>44.809743713364369</v>
      </c>
      <c r="H98" s="3">
        <f t="shared" si="48"/>
        <v>44.393218213652233</v>
      </c>
      <c r="I98" s="3">
        <f t="shared" si="49"/>
        <v>43.984982182630084</v>
      </c>
      <c r="J98" s="3">
        <f t="shared" si="50"/>
        <v>43.584857879047455</v>
      </c>
      <c r="K98" s="3">
        <f t="shared" si="51"/>
        <v>43.192669670753823</v>
      </c>
      <c r="L98" s="3">
        <f t="shared" si="52"/>
        <v>42.808243676755765</v>
      </c>
      <c r="M98" s="3">
        <f t="shared" si="53"/>
        <v>42.431844384179627</v>
      </c>
      <c r="N98" s="3">
        <f t="shared" si="54"/>
        <v>41.049461249325873</v>
      </c>
      <c r="O98" s="3">
        <f t="shared" si="55"/>
        <v>40.708237338978591</v>
      </c>
      <c r="P98">
        <f t="shared" si="42"/>
        <v>43.219799706523858</v>
      </c>
      <c r="Q98" s="3">
        <f t="shared" si="56"/>
        <v>25.979205550242533</v>
      </c>
      <c r="R98" s="3">
        <f t="shared" si="57"/>
        <v>22.176717525386014</v>
      </c>
      <c r="S98" s="3">
        <f t="shared" si="58"/>
        <v>21.879629063964838</v>
      </c>
      <c r="T98" s="3">
        <f t="shared" si="59"/>
        <v>21.643731729056405</v>
      </c>
      <c r="U98" s="3">
        <f t="shared" si="60"/>
        <v>21.448984848829543</v>
      </c>
      <c r="V98" s="3">
        <f t="shared" si="61"/>
        <v>21.278917184686698</v>
      </c>
      <c r="W98" s="3">
        <f t="shared" si="61"/>
        <v>21.121888463163874</v>
      </c>
      <c r="X98" s="3"/>
      <c r="Y98" s="3"/>
      <c r="Z98" s="3"/>
    </row>
    <row r="99" spans="1:26" x14ac:dyDescent="0.25">
      <c r="A99" s="1">
        <f t="shared" si="43"/>
        <v>2.5374999999999946E-2</v>
      </c>
      <c r="B99">
        <f t="shared" si="62"/>
        <v>5.5</v>
      </c>
      <c r="C99">
        <f t="shared" si="63"/>
        <v>1</v>
      </c>
      <c r="D99">
        <f t="shared" si="44"/>
        <v>5</v>
      </c>
      <c r="E99">
        <f t="shared" si="45"/>
        <v>45.708237338978591</v>
      </c>
      <c r="F99" s="3">
        <f t="shared" si="46"/>
        <v>45.274602346408365</v>
      </c>
      <c r="G99" s="3">
        <f t="shared" si="47"/>
        <v>44.849628092424659</v>
      </c>
      <c r="H99" s="3">
        <f t="shared" si="48"/>
        <v>44.433132950101935</v>
      </c>
      <c r="I99" s="3">
        <f t="shared" si="49"/>
        <v>44.024937960384037</v>
      </c>
      <c r="J99" s="3">
        <f t="shared" si="50"/>
        <v>43.624866649982337</v>
      </c>
      <c r="K99" s="3">
        <f t="shared" si="51"/>
        <v>43.232744832471354</v>
      </c>
      <c r="L99" s="3">
        <f t="shared" si="52"/>
        <v>42.848400388343599</v>
      </c>
      <c r="M99" s="3">
        <f t="shared" si="53"/>
        <v>42.471662914225504</v>
      </c>
      <c r="N99" s="3">
        <f t="shared" si="54"/>
        <v>42.102791607500883</v>
      </c>
      <c r="O99" s="3">
        <f t="shared" si="55"/>
        <v>40.748056135344207</v>
      </c>
      <c r="P99">
        <f t="shared" si="42"/>
        <v>43.361082387718682</v>
      </c>
      <c r="Q99" s="3">
        <f t="shared" si="56"/>
        <v>26.017647630895528</v>
      </c>
      <c r="R99" s="3">
        <f t="shared" si="57"/>
        <v>22.187195728360138</v>
      </c>
      <c r="S99" s="3">
        <f t="shared" si="58"/>
        <v>21.887339145905443</v>
      </c>
      <c r="T99" s="3">
        <f t="shared" si="59"/>
        <v>21.648916686346283</v>
      </c>
      <c r="U99" s="3">
        <f t="shared" si="60"/>
        <v>21.452094430056128</v>
      </c>
      <c r="V99" s="3">
        <f t="shared" si="61"/>
        <v>21.28056009145682</v>
      </c>
      <c r="W99" s="3">
        <f t="shared" si="61"/>
        <v>21.12277408207575</v>
      </c>
      <c r="X99" s="3"/>
      <c r="Y99" s="3"/>
      <c r="Z99" s="3"/>
    </row>
    <row r="100" spans="1:26" x14ac:dyDescent="0.25">
      <c r="A100" s="1">
        <f t="shared" si="43"/>
        <v>2.5666666666666612E-2</v>
      </c>
      <c r="B100">
        <f t="shared" si="62"/>
        <v>5.5</v>
      </c>
      <c r="C100">
        <f t="shared" si="63"/>
        <v>1</v>
      </c>
      <c r="D100">
        <f t="shared" si="44"/>
        <v>5</v>
      </c>
      <c r="E100">
        <f t="shared" si="45"/>
        <v>45.748056135344207</v>
      </c>
      <c r="F100" s="3">
        <f t="shared" si="46"/>
        <v>45.314425544816935</v>
      </c>
      <c r="G100" s="3">
        <f t="shared" si="47"/>
        <v>44.889463252098111</v>
      </c>
      <c r="H100" s="3">
        <f t="shared" si="48"/>
        <v>44.472988483194079</v>
      </c>
      <c r="I100" s="3">
        <f t="shared" si="49"/>
        <v>44.064823243717811</v>
      </c>
      <c r="J100" s="3">
        <f t="shared" si="50"/>
        <v>43.664792153794266</v>
      </c>
      <c r="K100" s="3">
        <f t="shared" si="51"/>
        <v>43.2727222696006</v>
      </c>
      <c r="L100" s="3">
        <f t="shared" si="52"/>
        <v>42.88844288843984</v>
      </c>
      <c r="M100" s="3">
        <f t="shared" si="53"/>
        <v>42.511785333194638</v>
      </c>
      <c r="N100" s="3">
        <f t="shared" si="54"/>
        <v>42.142582608558904</v>
      </c>
      <c r="O100" s="3">
        <f t="shared" si="55"/>
        <v>41.781088727968779</v>
      </c>
      <c r="P100">
        <f t="shared" si="42"/>
        <v>43.500311450538398</v>
      </c>
      <c r="Q100" s="3">
        <f t="shared" si="56"/>
        <v>26.055826038888636</v>
      </c>
      <c r="R100" s="3">
        <f t="shared" si="57"/>
        <v>22.197677492942791</v>
      </c>
      <c r="S100" s="3">
        <f t="shared" si="58"/>
        <v>21.895079845390281</v>
      </c>
      <c r="T100" s="3">
        <f t="shared" si="59"/>
        <v>21.654158311958177</v>
      </c>
      <c r="U100" s="3">
        <f t="shared" si="60"/>
        <v>21.455280707685176</v>
      </c>
      <c r="V100" s="3">
        <f t="shared" si="61"/>
        <v>21.282292380938319</v>
      </c>
      <c r="W100" s="3">
        <f t="shared" si="61"/>
        <v>21.123755119257766</v>
      </c>
      <c r="X100" s="3"/>
      <c r="Y100" s="3"/>
      <c r="Z100" s="3"/>
    </row>
    <row r="101" spans="1:26" x14ac:dyDescent="0.25">
      <c r="A101" s="1">
        <f t="shared" si="43"/>
        <v>2.5958333333333278E-2</v>
      </c>
      <c r="B101">
        <f t="shared" si="62"/>
        <v>5.5</v>
      </c>
      <c r="C101">
        <f t="shared" si="63"/>
        <v>1</v>
      </c>
      <c r="D101">
        <f t="shared" si="44"/>
        <v>5</v>
      </c>
      <c r="E101">
        <f t="shared" si="45"/>
        <v>46.781088727968779</v>
      </c>
      <c r="F101" s="3">
        <f t="shared" si="46"/>
        <v>45.354211533415096</v>
      </c>
      <c r="G101" s="3">
        <f t="shared" si="47"/>
        <v>44.92925355469837</v>
      </c>
      <c r="H101" s="3">
        <f t="shared" si="48"/>
        <v>44.51279050783392</v>
      </c>
      <c r="I101" s="3">
        <f t="shared" si="49"/>
        <v>44.104645234307974</v>
      </c>
      <c r="J101" s="3">
        <f t="shared" si="50"/>
        <v>43.704643299621232</v>
      </c>
      <c r="K101" s="3">
        <f t="shared" si="51"/>
        <v>43.312612831496153</v>
      </c>
      <c r="L101" s="3">
        <f t="shared" si="52"/>
        <v>42.928384344986362</v>
      </c>
      <c r="M101" s="3">
        <f t="shared" si="53"/>
        <v>42.551790551448818</v>
      </c>
      <c r="N101" s="3">
        <f t="shared" si="54"/>
        <v>42.182666147308517</v>
      </c>
      <c r="O101" s="3">
        <f t="shared" si="55"/>
        <v>41.820847477165501</v>
      </c>
      <c r="P101">
        <f t="shared" si="42"/>
        <v>43.540184548228197</v>
      </c>
      <c r="Q101" s="3">
        <f t="shared" si="56"/>
        <v>26.093724878806885</v>
      </c>
      <c r="R101" s="3">
        <f t="shared" si="57"/>
        <v>22.208162861030093</v>
      </c>
      <c r="S101" s="3">
        <f t="shared" si="58"/>
        <v>21.902851035769451</v>
      </c>
      <c r="T101" s="3">
        <f t="shared" si="59"/>
        <v>21.659455847032223</v>
      </c>
      <c r="U101" s="3">
        <f t="shared" si="60"/>
        <v>21.458542756653472</v>
      </c>
      <c r="V101" s="3">
        <f t="shared" si="61"/>
        <v>21.284113215136674</v>
      </c>
      <c r="W101" s="3">
        <f t="shared" si="61"/>
        <v>21.124830814229515</v>
      </c>
      <c r="X101" s="3"/>
      <c r="Y101" s="3"/>
      <c r="Z101" s="3"/>
    </row>
    <row r="102" spans="1:26" x14ac:dyDescent="0.25">
      <c r="A102" s="1">
        <f t="shared" si="43"/>
        <v>2.6249999999999944E-2</v>
      </c>
      <c r="B102">
        <f t="shared" si="62"/>
        <v>5.5</v>
      </c>
      <c r="C102">
        <f t="shared" si="63"/>
        <v>1</v>
      </c>
      <c r="D102">
        <f t="shared" si="44"/>
        <v>5</v>
      </c>
      <c r="E102">
        <f t="shared" si="45"/>
        <v>46.820847477165501</v>
      </c>
      <c r="F102" s="3">
        <f t="shared" si="46"/>
        <v>46.367341450985542</v>
      </c>
      <c r="G102" s="3">
        <f t="shared" si="47"/>
        <v>44.969001800322935</v>
      </c>
      <c r="H102" s="3">
        <f t="shared" si="48"/>
        <v>44.552542981180544</v>
      </c>
      <c r="I102" s="3">
        <f t="shared" si="49"/>
        <v>44.144409195253381</v>
      </c>
      <c r="J102" s="3">
        <f t="shared" si="50"/>
        <v>43.744426827197955</v>
      </c>
      <c r="K102" s="3">
        <f t="shared" si="51"/>
        <v>43.352424931204943</v>
      </c>
      <c r="L102" s="3">
        <f t="shared" si="52"/>
        <v>42.968235072442369</v>
      </c>
      <c r="M102" s="3">
        <f t="shared" si="53"/>
        <v>42.591691155662772</v>
      </c>
      <c r="N102" s="3">
        <f t="shared" si="54"/>
        <v>42.222629237995982</v>
      </c>
      <c r="O102" s="3">
        <f t="shared" si="55"/>
        <v>41.860887321938485</v>
      </c>
      <c r="P102">
        <f t="shared" si="42"/>
        <v>43.677358997418494</v>
      </c>
      <c r="Q102" s="3">
        <f t="shared" si="56"/>
        <v>26.129110170346365</v>
      </c>
      <c r="R102" s="3">
        <f t="shared" si="57"/>
        <v>22.218651652471241</v>
      </c>
      <c r="S102" s="3">
        <f t="shared" si="58"/>
        <v>21.910652531971401</v>
      </c>
      <c r="T102" s="3">
        <f t="shared" si="59"/>
        <v>21.664808591425391</v>
      </c>
      <c r="U102" s="3">
        <f t="shared" si="60"/>
        <v>21.461879683810078</v>
      </c>
      <c r="V102" s="3">
        <f t="shared" si="61"/>
        <v>21.28602175485349</v>
      </c>
      <c r="W102" s="3">
        <f t="shared" si="61"/>
        <v>21.126000396743816</v>
      </c>
      <c r="X102" s="3"/>
      <c r="Y102" s="3"/>
      <c r="Z102" s="3"/>
    </row>
    <row r="103" spans="1:26" x14ac:dyDescent="0.25">
      <c r="A103" s="1">
        <f t="shared" si="43"/>
        <v>2.6541666666666609E-2</v>
      </c>
      <c r="B103">
        <f t="shared" si="62"/>
        <v>5.5</v>
      </c>
      <c r="C103">
        <f t="shared" si="63"/>
        <v>1</v>
      </c>
      <c r="D103">
        <f t="shared" si="44"/>
        <v>5</v>
      </c>
      <c r="E103">
        <f t="shared" si="45"/>
        <v>46.860887321938485</v>
      </c>
      <c r="F103" s="3">
        <f t="shared" si="46"/>
        <v>46.40701273102912</v>
      </c>
      <c r="G103" s="3">
        <f t="shared" si="47"/>
        <v>45.962576825372757</v>
      </c>
      <c r="H103" s="3">
        <f t="shared" si="48"/>
        <v>44.592203967723407</v>
      </c>
      <c r="I103" s="3">
        <f t="shared" si="49"/>
        <v>44.184074324963859</v>
      </c>
      <c r="J103" s="3">
        <f t="shared" si="50"/>
        <v>43.784103214755241</v>
      </c>
      <c r="K103" s="3">
        <f t="shared" si="51"/>
        <v>43.392120494060926</v>
      </c>
      <c r="L103" s="3">
        <f t="shared" si="52"/>
        <v>43.007958635987769</v>
      </c>
      <c r="M103" s="3">
        <f t="shared" si="53"/>
        <v>42.631452574400448</v>
      </c>
      <c r="N103" s="3">
        <f t="shared" si="54"/>
        <v>42.262439535956446</v>
      </c>
      <c r="O103" s="3">
        <f t="shared" si="55"/>
        <v>41.900758856642987</v>
      </c>
      <c r="P103">
        <f t="shared" si="42"/>
        <v>43.812470116089301</v>
      </c>
      <c r="Q103" s="3">
        <f t="shared" si="56"/>
        <v>26.164494089325295</v>
      </c>
      <c r="R103" s="3">
        <f t="shared" si="57"/>
        <v>22.229115540613488</v>
      </c>
      <c r="S103" s="3">
        <f t="shared" si="58"/>
        <v>21.918484084645584</v>
      </c>
      <c r="T103" s="3">
        <f t="shared" si="59"/>
        <v>21.67021588557466</v>
      </c>
      <c r="U103" s="3">
        <f t="shared" si="60"/>
        <v>21.465290627121078</v>
      </c>
      <c r="V103" s="3">
        <f t="shared" si="61"/>
        <v>21.2880171627802</v>
      </c>
      <c r="W103" s="3">
        <f t="shared" si="61"/>
        <v>21.127263087865636</v>
      </c>
      <c r="X103" s="3"/>
      <c r="Y103" s="3"/>
      <c r="Z103" s="3"/>
    </row>
    <row r="104" spans="1:26" x14ac:dyDescent="0.25">
      <c r="A104" s="1">
        <f t="shared" si="43"/>
        <v>2.6833333333333275E-2</v>
      </c>
      <c r="B104">
        <f t="shared" si="62"/>
        <v>5.5</v>
      </c>
      <c r="C104">
        <f t="shared" si="63"/>
        <v>1</v>
      </c>
      <c r="D104">
        <f t="shared" si="44"/>
        <v>5</v>
      </c>
      <c r="E104">
        <f t="shared" si="45"/>
        <v>46.900758856642987</v>
      </c>
      <c r="F104" s="3">
        <f t="shared" si="46"/>
        <v>46.446959457286219</v>
      </c>
      <c r="G104" s="3">
        <f t="shared" si="47"/>
        <v>46.002162358195044</v>
      </c>
      <c r="H104" s="3">
        <f t="shared" si="48"/>
        <v>45.566615170651808</v>
      </c>
      <c r="I104" s="3">
        <f t="shared" si="49"/>
        <v>44.223649770155447</v>
      </c>
      <c r="J104" s="3">
        <f t="shared" si="50"/>
        <v>43.823682720251092</v>
      </c>
      <c r="K104" s="3">
        <f t="shared" si="51"/>
        <v>43.431711032246646</v>
      </c>
      <c r="L104" s="3">
        <f t="shared" si="52"/>
        <v>43.047567965966216</v>
      </c>
      <c r="M104" s="3">
        <f t="shared" si="53"/>
        <v>42.671089345054519</v>
      </c>
      <c r="N104" s="3">
        <f t="shared" si="54"/>
        <v>42.302113404698943</v>
      </c>
      <c r="O104" s="3">
        <f t="shared" si="55"/>
        <v>41.940480627023824</v>
      </c>
      <c r="P104">
        <f t="shared" si="42"/>
        <v>43.945603185152976</v>
      </c>
      <c r="Q104" s="3">
        <f t="shared" si="56"/>
        <v>26.19982739635244</v>
      </c>
      <c r="R104" s="3">
        <f t="shared" si="57"/>
        <v>22.2395617468753</v>
      </c>
      <c r="S104" s="3">
        <f t="shared" si="58"/>
        <v>21.926341855014602</v>
      </c>
      <c r="T104" s="3">
        <f t="shared" si="59"/>
        <v>21.675677096092446</v>
      </c>
      <c r="U104" s="3">
        <f t="shared" si="60"/>
        <v>21.468774753179279</v>
      </c>
      <c r="V104" s="3">
        <f t="shared" si="61"/>
        <v>21.290098605847916</v>
      </c>
      <c r="W104" s="3">
        <f t="shared" si="61"/>
        <v>21.12861810130487</v>
      </c>
      <c r="X104" s="3"/>
      <c r="Y104" s="3"/>
      <c r="Z104" s="3"/>
    </row>
    <row r="105" spans="1:26" x14ac:dyDescent="0.25">
      <c r="A105" s="1">
        <f t="shared" si="43"/>
        <v>2.7124999999999941E-2</v>
      </c>
      <c r="B105">
        <f t="shared" si="62"/>
        <v>5.5</v>
      </c>
      <c r="C105">
        <f t="shared" si="63"/>
        <v>1</v>
      </c>
      <c r="D105">
        <f t="shared" si="44"/>
        <v>5</v>
      </c>
      <c r="E105">
        <f t="shared" si="45"/>
        <v>46.940480627023824</v>
      </c>
      <c r="F105" s="3">
        <f t="shared" si="46"/>
        <v>46.486740227437181</v>
      </c>
      <c r="G105" s="3">
        <f t="shared" si="47"/>
        <v>46.042016816067544</v>
      </c>
      <c r="H105" s="3">
        <f t="shared" si="48"/>
        <v>45.606115658958196</v>
      </c>
      <c r="I105" s="3">
        <f t="shared" si="49"/>
        <v>45.179279415165823</v>
      </c>
      <c r="J105" s="3">
        <f t="shared" si="50"/>
        <v>43.863173322679387</v>
      </c>
      <c r="K105" s="3">
        <f t="shared" si="51"/>
        <v>43.471205613773122</v>
      </c>
      <c r="L105" s="3">
        <f t="shared" si="52"/>
        <v>43.087073359528766</v>
      </c>
      <c r="M105" s="3">
        <f t="shared" si="53"/>
        <v>42.710613154573942</v>
      </c>
      <c r="N105" s="3">
        <f t="shared" si="54"/>
        <v>42.341664106080479</v>
      </c>
      <c r="O105" s="3">
        <f t="shared" si="55"/>
        <v>41.980067684532017</v>
      </c>
      <c r="P105">
        <f t="shared" si="42"/>
        <v>44.07679493587964</v>
      </c>
      <c r="Q105" s="3">
        <f t="shared" si="56"/>
        <v>26.235069190767948</v>
      </c>
      <c r="R105" s="3">
        <f t="shared" si="57"/>
        <v>22.249995387684265</v>
      </c>
      <c r="S105" s="3">
        <f t="shared" si="58"/>
        <v>21.934223801764858</v>
      </c>
      <c r="T105" s="3">
        <f t="shared" si="59"/>
        <v>21.681191160509577</v>
      </c>
      <c r="U105" s="3">
        <f t="shared" si="60"/>
        <v>21.472331253822585</v>
      </c>
      <c r="V105" s="3">
        <f t="shared" si="61"/>
        <v>21.292265256839244</v>
      </c>
      <c r="W105" s="3">
        <f t="shared" si="61"/>
        <v>21.130064644877294</v>
      </c>
      <c r="X105" s="3"/>
      <c r="Y105" s="3"/>
      <c r="Z105" s="3"/>
    </row>
    <row r="106" spans="1:26" x14ac:dyDescent="0.25">
      <c r="A106" s="1">
        <f t="shared" si="43"/>
        <v>2.7416666666666607E-2</v>
      </c>
      <c r="B106">
        <f t="shared" si="62"/>
        <v>5.5</v>
      </c>
      <c r="C106">
        <f t="shared" si="63"/>
        <v>1</v>
      </c>
      <c r="D106">
        <f t="shared" si="44"/>
        <v>5</v>
      </c>
      <c r="E106">
        <f t="shared" si="45"/>
        <v>46.980067684532017</v>
      </c>
      <c r="F106" s="3">
        <f t="shared" si="46"/>
        <v>46.526372398298705</v>
      </c>
      <c r="G106" s="3">
        <f t="shared" si="47"/>
        <v>46.081706806703799</v>
      </c>
      <c r="H106" s="3">
        <f t="shared" si="48"/>
        <v>45.645877863561552</v>
      </c>
      <c r="I106" s="3">
        <f t="shared" si="49"/>
        <v>45.21869472959439</v>
      </c>
      <c r="J106" s="3">
        <f t="shared" si="50"/>
        <v>44.80039521067787</v>
      </c>
      <c r="K106" s="3">
        <f t="shared" si="51"/>
        <v>43.510611240041158</v>
      </c>
      <c r="L106" s="3">
        <f t="shared" si="52"/>
        <v>43.126482885313017</v>
      </c>
      <c r="M106" s="3">
        <f t="shared" si="53"/>
        <v>42.750033276153552</v>
      </c>
      <c r="N106" s="3">
        <f t="shared" si="54"/>
        <v>42.38110227529782</v>
      </c>
      <c r="O106" s="3">
        <f t="shared" si="55"/>
        <v>42.019532207774226</v>
      </c>
      <c r="P106">
        <f t="shared" si="42"/>
        <v>44.206080889341607</v>
      </c>
      <c r="Q106" s="3">
        <f t="shared" si="56"/>
        <v>26.270184637998241</v>
      </c>
      <c r="R106" s="3">
        <f t="shared" si="57"/>
        <v>22.260420097777274</v>
      </c>
      <c r="S106" s="3">
        <f t="shared" si="58"/>
        <v>21.942128908792537</v>
      </c>
      <c r="T106" s="3">
        <f t="shared" si="59"/>
        <v>21.686756925065183</v>
      </c>
      <c r="U106" s="3">
        <f t="shared" si="60"/>
        <v>21.475959286445246</v>
      </c>
      <c r="V106" s="3">
        <f t="shared" si="61"/>
        <v>21.29451629535194</v>
      </c>
      <c r="W106" s="3">
        <f t="shared" si="61"/>
        <v>21.131601921984501</v>
      </c>
      <c r="X106" s="3"/>
      <c r="Y106" s="3"/>
      <c r="Z106" s="3"/>
    </row>
    <row r="107" spans="1:26" x14ac:dyDescent="0.25">
      <c r="A107" s="1">
        <f t="shared" si="43"/>
        <v>2.7708333333333272E-2</v>
      </c>
      <c r="B107">
        <f t="shared" si="62"/>
        <v>5.5</v>
      </c>
      <c r="C107">
        <f t="shared" si="63"/>
        <v>1</v>
      </c>
      <c r="D107">
        <f t="shared" si="44"/>
        <v>5</v>
      </c>
      <c r="E107">
        <f t="shared" si="45"/>
        <v>47.019532207774226</v>
      </c>
      <c r="F107" s="3">
        <f t="shared" si="46"/>
        <v>46.565870023601342</v>
      </c>
      <c r="G107" s="3">
        <f t="shared" si="47"/>
        <v>46.121248643092699</v>
      </c>
      <c r="H107" s="3">
        <f t="shared" si="48"/>
        <v>45.685476363329691</v>
      </c>
      <c r="I107" s="3">
        <f t="shared" si="49"/>
        <v>45.258363999050289</v>
      </c>
      <c r="J107" s="3">
        <f t="shared" si="50"/>
        <v>44.839724527762471</v>
      </c>
      <c r="K107" s="3">
        <f t="shared" si="51"/>
        <v>44.429790999224281</v>
      </c>
      <c r="L107" s="3">
        <f t="shared" si="52"/>
        <v>43.1658027080003</v>
      </c>
      <c r="M107" s="3">
        <f t="shared" si="53"/>
        <v>42.789356920366721</v>
      </c>
      <c r="N107" s="3">
        <f t="shared" si="54"/>
        <v>42.420436303390446</v>
      </c>
      <c r="O107" s="3">
        <f t="shared" si="55"/>
        <v>42.058883922551829</v>
      </c>
      <c r="P107">
        <f t="shared" si="42"/>
        <v>44.333495441037009</v>
      </c>
      <c r="Q107" s="3">
        <f t="shared" si="56"/>
        <v>26.305144099089748</v>
      </c>
      <c r="R107" s="3">
        <f t="shared" si="57"/>
        <v>22.270838441171982</v>
      </c>
      <c r="S107" s="3">
        <f t="shared" si="58"/>
        <v>21.950056728654967</v>
      </c>
      <c r="T107" s="3">
        <f t="shared" si="59"/>
        <v>21.692373292548716</v>
      </c>
      <c r="U107" s="3">
        <f t="shared" si="60"/>
        <v>21.4796579720336</v>
      </c>
      <c r="V107" s="3">
        <f t="shared" si="61"/>
        <v>21.296850901185397</v>
      </c>
      <c r="W107" s="3">
        <f t="shared" si="61"/>
        <v>21.133229133028799</v>
      </c>
      <c r="X107" s="3"/>
      <c r="Y107" s="3"/>
      <c r="Z107" s="3"/>
    </row>
    <row r="108" spans="1:26" x14ac:dyDescent="0.25">
      <c r="A108" s="1">
        <f t="shared" si="43"/>
        <v>2.7999999999999938E-2</v>
      </c>
      <c r="B108">
        <f t="shared" si="62"/>
        <v>5.5</v>
      </c>
      <c r="C108">
        <f t="shared" si="63"/>
        <v>1</v>
      </c>
      <c r="D108">
        <f t="shared" si="44"/>
        <v>5</v>
      </c>
      <c r="E108">
        <f t="shared" si="45"/>
        <v>47.058883922551829</v>
      </c>
      <c r="F108" s="3">
        <f t="shared" si="46"/>
        <v>46.60524444560054</v>
      </c>
      <c r="G108" s="3">
        <f t="shared" si="47"/>
        <v>46.160655505111109</v>
      </c>
      <c r="H108" s="3">
        <f t="shared" si="48"/>
        <v>45.724926552212644</v>
      </c>
      <c r="I108" s="3">
        <f t="shared" si="49"/>
        <v>45.297869718044893</v>
      </c>
      <c r="J108" s="3">
        <f t="shared" si="50"/>
        <v>44.879299601051081</v>
      </c>
      <c r="K108" s="3">
        <f t="shared" si="51"/>
        <v>44.469032919189019</v>
      </c>
      <c r="L108" s="3">
        <f t="shared" si="52"/>
        <v>44.067298061221592</v>
      </c>
      <c r="M108" s="3">
        <f t="shared" si="53"/>
        <v>42.82858953582209</v>
      </c>
      <c r="N108" s="3">
        <f t="shared" si="54"/>
        <v>42.459672663941184</v>
      </c>
      <c r="O108" s="3">
        <f t="shared" si="55"/>
        <v>42.098130459304436</v>
      </c>
      <c r="P108">
        <f t="shared" si="42"/>
        <v>44.459071946149869</v>
      </c>
      <c r="Q108" s="3">
        <f t="shared" si="56"/>
        <v>26.3399224016337</v>
      </c>
      <c r="R108" s="3">
        <f t="shared" si="57"/>
        <v>22.281252196684601</v>
      </c>
      <c r="S108" s="3">
        <f t="shared" si="58"/>
        <v>21.958007111482722</v>
      </c>
      <c r="T108" s="3">
        <f t="shared" si="59"/>
        <v>21.698039275113199</v>
      </c>
      <c r="U108" s="3">
        <f t="shared" si="60"/>
        <v>21.483426411491632</v>
      </c>
      <c r="V108" s="3">
        <f t="shared" si="61"/>
        <v>21.299268249324541</v>
      </c>
      <c r="W108" s="3">
        <f t="shared" si="61"/>
        <v>21.134945475816529</v>
      </c>
      <c r="X108" s="3"/>
      <c r="Y108" s="3"/>
      <c r="Z108" s="3"/>
    </row>
    <row r="109" spans="1:26" x14ac:dyDescent="0.25">
      <c r="A109" s="1">
        <f t="shared" si="43"/>
        <v>2.8291666666666604E-2</v>
      </c>
      <c r="B109">
        <f t="shared" si="62"/>
        <v>5.5</v>
      </c>
      <c r="C109">
        <f t="shared" si="63"/>
        <v>1</v>
      </c>
      <c r="D109">
        <f t="shared" si="44"/>
        <v>5</v>
      </c>
      <c r="E109">
        <f t="shared" si="45"/>
        <v>47.098130459304436</v>
      </c>
      <c r="F109" s="3">
        <f t="shared" si="46"/>
        <v>46.644504692133467</v>
      </c>
      <c r="G109" s="3">
        <f t="shared" si="47"/>
        <v>46.199938004721204</v>
      </c>
      <c r="H109" s="3">
        <f t="shared" si="48"/>
        <v>45.764240843041563</v>
      </c>
      <c r="I109" s="3">
        <f t="shared" si="49"/>
        <v>45.337226469201063</v>
      </c>
      <c r="J109" s="3">
        <f t="shared" si="50"/>
        <v>44.918710771716668</v>
      </c>
      <c r="K109" s="3">
        <f t="shared" si="51"/>
        <v>44.508512057062731</v>
      </c>
      <c r="L109" s="3">
        <f t="shared" si="52"/>
        <v>44.106450708837912</v>
      </c>
      <c r="M109" s="3">
        <f t="shared" si="53"/>
        <v>43.712750548029838</v>
      </c>
      <c r="N109" s="3">
        <f t="shared" si="54"/>
        <v>42.498816193138325</v>
      </c>
      <c r="O109" s="3">
        <f t="shared" si="55"/>
        <v>42.137277658695034</v>
      </c>
      <c r="P109">
        <f t="shared" si="42"/>
        <v>44.582842794657779</v>
      </c>
      <c r="Q109" s="3">
        <f t="shared" si="56"/>
        <v>26.37449822396519</v>
      </c>
      <c r="R109" s="3">
        <f t="shared" si="57"/>
        <v>22.291662560531524</v>
      </c>
      <c r="S109" s="3">
        <f t="shared" si="58"/>
        <v>21.9659800448356</v>
      </c>
      <c r="T109" s="3">
        <f t="shared" si="59"/>
        <v>21.703754001679442</v>
      </c>
      <c r="U109" s="3">
        <f t="shared" si="60"/>
        <v>21.487263703874895</v>
      </c>
      <c r="V109" s="3">
        <f t="shared" si="61"/>
        <v>21.301767508295583</v>
      </c>
      <c r="W109" s="3">
        <f t="shared" si="61"/>
        <v>21.13675014527854</v>
      </c>
      <c r="X109" s="3"/>
      <c r="Y109" s="3"/>
      <c r="Z109" s="3"/>
    </row>
    <row r="110" spans="1:26" x14ac:dyDescent="0.25">
      <c r="A110" s="1">
        <f t="shared" si="43"/>
        <v>2.858333333333327E-2</v>
      </c>
      <c r="B110">
        <f t="shared" si="62"/>
        <v>5.5</v>
      </c>
      <c r="C110">
        <f t="shared" si="63"/>
        <v>1</v>
      </c>
      <c r="D110">
        <f t="shared" si="44"/>
        <v>5</v>
      </c>
      <c r="E110">
        <f t="shared" si="45"/>
        <v>47.137277658695034</v>
      </c>
      <c r="F110" s="3">
        <f t="shared" si="46"/>
        <v>46.683657814597652</v>
      </c>
      <c r="G110" s="3">
        <f t="shared" si="47"/>
        <v>46.239104562770102</v>
      </c>
      <c r="H110" s="3">
        <f t="shared" si="48"/>
        <v>45.803429209106085</v>
      </c>
      <c r="I110" s="3">
        <f t="shared" si="49"/>
        <v>45.376445990660038</v>
      </c>
      <c r="J110" s="3">
        <f t="shared" si="50"/>
        <v>44.957971904296343</v>
      </c>
      <c r="K110" s="3">
        <f t="shared" si="51"/>
        <v>44.547826520761639</v>
      </c>
      <c r="L110" s="3">
        <f t="shared" si="52"/>
        <v>44.145831780400783</v>
      </c>
      <c r="M110" s="3">
        <f t="shared" si="53"/>
        <v>43.751811659140458</v>
      </c>
      <c r="N110" s="3">
        <f t="shared" si="54"/>
        <v>43.365985501548543</v>
      </c>
      <c r="O110" s="3">
        <f t="shared" si="55"/>
        <v>42.176329833754863</v>
      </c>
      <c r="P110">
        <f t="shared" si="42"/>
        <v>44.704839477703651</v>
      </c>
      <c r="Q110" s="3">
        <f t="shared" si="56"/>
        <v>26.408853571509404</v>
      </c>
      <c r="R110" s="3">
        <f t="shared" si="57"/>
        <v>22.302070292913101</v>
      </c>
      <c r="S110" s="3">
        <f t="shared" si="58"/>
        <v>21.97397556037561</v>
      </c>
      <c r="T110" s="3">
        <f t="shared" si="59"/>
        <v>21.709516705593746</v>
      </c>
      <c r="U110" s="3">
        <f t="shared" si="60"/>
        <v>21.491168960755274</v>
      </c>
      <c r="V110" s="3">
        <f t="shared" si="61"/>
        <v>21.304347841198428</v>
      </c>
      <c r="W110" s="3">
        <f t="shared" si="61"/>
        <v>21.138642333018687</v>
      </c>
      <c r="X110" s="3"/>
      <c r="Y110" s="3"/>
      <c r="Z110" s="3"/>
    </row>
    <row r="111" spans="1:26" x14ac:dyDescent="0.25">
      <c r="A111" s="1">
        <f t="shared" si="43"/>
        <v>2.8874999999999935E-2</v>
      </c>
      <c r="B111">
        <f t="shared" si="62"/>
        <v>5.5</v>
      </c>
      <c r="C111">
        <f t="shared" si="63"/>
        <v>1</v>
      </c>
      <c r="D111">
        <f t="shared" si="44"/>
        <v>5</v>
      </c>
      <c r="E111">
        <f t="shared" si="45"/>
        <v>47.176329833754863</v>
      </c>
      <c r="F111" s="3">
        <f t="shared" si="46"/>
        <v>46.722709176951319</v>
      </c>
      <c r="G111" s="3">
        <f t="shared" si="47"/>
        <v>46.278161729735885</v>
      </c>
      <c r="H111" s="3">
        <f t="shared" si="48"/>
        <v>45.842499542944886</v>
      </c>
      <c r="I111" s="3">
        <f t="shared" si="49"/>
        <v>45.41553769635415</v>
      </c>
      <c r="J111" s="3">
        <f t="shared" si="50"/>
        <v>44.997094142277028</v>
      </c>
      <c r="K111" s="3">
        <f t="shared" si="51"/>
        <v>44.586989537640605</v>
      </c>
      <c r="L111" s="3">
        <f t="shared" si="52"/>
        <v>44.185047061776594</v>
      </c>
      <c r="M111" s="3">
        <f t="shared" si="53"/>
        <v>43.791092216222957</v>
      </c>
      <c r="N111" s="3">
        <f t="shared" si="54"/>
        <v>43.404952497387839</v>
      </c>
      <c r="O111" s="3">
        <f t="shared" si="55"/>
        <v>43.02684286294776</v>
      </c>
      <c r="P111">
        <f t="shared" si="42"/>
        <v>44.825092646423904</v>
      </c>
      <c r="Q111" s="3">
        <f t="shared" si="56"/>
        <v>26.442973329144699</v>
      </c>
      <c r="R111" s="3">
        <f t="shared" si="57"/>
        <v>22.312475825923691</v>
      </c>
      <c r="S111" s="3">
        <f t="shared" si="58"/>
        <v>21.98199368097282</v>
      </c>
      <c r="T111" s="3">
        <f t="shared" si="59"/>
        <v>21.715326705446614</v>
      </c>
      <c r="U111" s="3">
        <f t="shared" si="60"/>
        <v>21.49514131554076</v>
      </c>
      <c r="V111" s="3">
        <f t="shared" si="61"/>
        <v>21.307008408231944</v>
      </c>
      <c r="W111" s="3">
        <f t="shared" si="61"/>
        <v>21.140621227049333</v>
      </c>
      <c r="X111" s="3"/>
      <c r="Y111" s="3"/>
      <c r="Z111" s="3"/>
    </row>
    <row r="112" spans="1:26" x14ac:dyDescent="0.25">
      <c r="A112" s="1">
        <f t="shared" si="43"/>
        <v>2.9166666666666601E-2</v>
      </c>
      <c r="B112">
        <f t="shared" si="62"/>
        <v>5.5</v>
      </c>
      <c r="C112">
        <f t="shared" si="63"/>
        <v>1</v>
      </c>
      <c r="D112">
        <f t="shared" si="44"/>
        <v>5</v>
      </c>
      <c r="E112">
        <f t="shared" si="45"/>
        <v>48.02684286294776</v>
      </c>
      <c r="F112" s="3">
        <f t="shared" si="46"/>
        <v>46.761662703662658</v>
      </c>
      <c r="G112" s="3">
        <f t="shared" si="47"/>
        <v>46.317114459995189</v>
      </c>
      <c r="H112" s="3">
        <f t="shared" si="48"/>
        <v>45.88145796172406</v>
      </c>
      <c r="I112" s="3">
        <f t="shared" si="49"/>
        <v>45.45450901866888</v>
      </c>
      <c r="J112" s="3">
        <f t="shared" si="50"/>
        <v>45.036086409009961</v>
      </c>
      <c r="K112" s="3">
        <f t="shared" si="51"/>
        <v>44.626011726014383</v>
      </c>
      <c r="L112" s="3">
        <f t="shared" si="52"/>
        <v>44.22410921347069</v>
      </c>
      <c r="M112" s="3">
        <f t="shared" si="53"/>
        <v>43.830205587123956</v>
      </c>
      <c r="N112" s="3">
        <f t="shared" si="54"/>
        <v>43.444129838481395</v>
      </c>
      <c r="O112" s="3">
        <f t="shared" si="55"/>
        <v>43.065712914022974</v>
      </c>
      <c r="P112">
        <f t="shared" si="42"/>
        <v>44.864099983217407</v>
      </c>
      <c r="Q112" s="3">
        <f t="shared" si="56"/>
        <v>26.476844876971626</v>
      </c>
      <c r="R112" s="3">
        <f t="shared" si="57"/>
        <v>22.322879344200466</v>
      </c>
      <c r="S112" s="3">
        <f t="shared" si="58"/>
        <v>21.990034392320329</v>
      </c>
      <c r="T112" s="3">
        <f t="shared" si="59"/>
        <v>21.721183385234777</v>
      </c>
      <c r="U112" s="3">
        <f t="shared" si="60"/>
        <v>21.499179928347989</v>
      </c>
      <c r="V112" s="3">
        <f t="shared" si="61"/>
        <v>21.309748369723845</v>
      </c>
      <c r="W112" s="3">
        <f t="shared" si="61"/>
        <v>21.142686011878343</v>
      </c>
      <c r="X112" s="3"/>
      <c r="Y112" s="3"/>
      <c r="Z112" s="3"/>
    </row>
    <row r="113" spans="1:26" x14ac:dyDescent="0.25">
      <c r="A113" s="1">
        <f t="shared" si="43"/>
        <v>2.9458333333333267E-2</v>
      </c>
      <c r="B113">
        <f t="shared" si="62"/>
        <v>5.5</v>
      </c>
      <c r="C113">
        <f t="shared" si="63"/>
        <v>1</v>
      </c>
      <c r="D113">
        <f t="shared" si="44"/>
        <v>5</v>
      </c>
      <c r="E113">
        <f t="shared" si="45"/>
        <v>48.065712914022974</v>
      </c>
      <c r="F113" s="3">
        <f t="shared" si="46"/>
        <v>47.595842903228238</v>
      </c>
      <c r="G113" s="3">
        <f t="shared" si="47"/>
        <v>46.355966347128842</v>
      </c>
      <c r="H113" s="3">
        <f t="shared" si="48"/>
        <v>45.920309068334717</v>
      </c>
      <c r="I113" s="3">
        <f t="shared" si="49"/>
        <v>45.49336570002901</v>
      </c>
      <c r="J113" s="3">
        <f t="shared" si="50"/>
        <v>45.074955735834934</v>
      </c>
      <c r="K113" s="3">
        <f t="shared" si="51"/>
        <v>44.664901578369196</v>
      </c>
      <c r="L113" s="3">
        <f t="shared" si="52"/>
        <v>44.263028389033529</v>
      </c>
      <c r="M113" s="3">
        <f t="shared" si="53"/>
        <v>43.869163926740711</v>
      </c>
      <c r="N113" s="3">
        <f t="shared" si="54"/>
        <v>43.483138372920912</v>
      </c>
      <c r="O113" s="3">
        <f t="shared" si="55"/>
        <v>43.104784139251201</v>
      </c>
      <c r="P113">
        <f t="shared" si="42"/>
        <v>44.982545616087137</v>
      </c>
      <c r="Q113" s="3">
        <f t="shared" si="56"/>
        <v>26.508643247448074</v>
      </c>
      <c r="R113" s="3">
        <f t="shared" si="57"/>
        <v>22.333280845976486</v>
      </c>
      <c r="S113" s="3">
        <f t="shared" si="58"/>
        <v>21.998097629364448</v>
      </c>
      <c r="T113" s="3">
        <f t="shared" si="59"/>
        <v>21.727086176559823</v>
      </c>
      <c r="U113" s="3">
        <f t="shared" si="60"/>
        <v>21.50328398752908</v>
      </c>
      <c r="V113" s="3">
        <f t="shared" si="61"/>
        <v>21.312566889021955</v>
      </c>
      <c r="W113" s="3">
        <f t="shared" si="61"/>
        <v>21.144835868966876</v>
      </c>
      <c r="X113" s="3"/>
      <c r="Y113" s="3"/>
      <c r="Z113" s="3"/>
    </row>
    <row r="114" spans="1:26" x14ac:dyDescent="0.25">
      <c r="A114" s="1">
        <f t="shared" si="43"/>
        <v>2.9749999999999933E-2</v>
      </c>
      <c r="B114">
        <f t="shared" si="62"/>
        <v>5.5</v>
      </c>
      <c r="C114">
        <f t="shared" si="63"/>
        <v>1</v>
      </c>
      <c r="D114">
        <f t="shared" si="44"/>
        <v>5</v>
      </c>
      <c r="E114">
        <f t="shared" si="45"/>
        <v>48.104784139251201</v>
      </c>
      <c r="F114" s="3">
        <f t="shared" si="46"/>
        <v>47.63457152069148</v>
      </c>
      <c r="G114" s="3">
        <f t="shared" si="47"/>
        <v>47.174098910112633</v>
      </c>
      <c r="H114" s="3">
        <f t="shared" si="48"/>
        <v>45.959019885135227</v>
      </c>
      <c r="I114" s="3">
        <f t="shared" si="49"/>
        <v>45.532075751916985</v>
      </c>
      <c r="J114" s="3">
        <f t="shared" si="50"/>
        <v>45.11367125097739</v>
      </c>
      <c r="K114" s="3">
        <f t="shared" si="51"/>
        <v>44.7036294860672</v>
      </c>
      <c r="L114" s="3">
        <f t="shared" si="52"/>
        <v>44.301776411750772</v>
      </c>
      <c r="M114" s="3">
        <f t="shared" si="53"/>
        <v>43.907940686201819</v>
      </c>
      <c r="N114" s="3">
        <f t="shared" si="54"/>
        <v>43.521953513154862</v>
      </c>
      <c r="O114" s="3">
        <f t="shared" si="55"/>
        <v>43.143648470411456</v>
      </c>
      <c r="P114">
        <f t="shared" si="42"/>
        <v>45.099238588641981</v>
      </c>
      <c r="Q114" s="3">
        <f t="shared" si="56"/>
        <v>26.540421418091526</v>
      </c>
      <c r="R114" s="3">
        <f t="shared" si="57"/>
        <v>22.343657326941912</v>
      </c>
      <c r="S114" s="3">
        <f t="shared" si="58"/>
        <v>22.006183271604183</v>
      </c>
      <c r="T114" s="3">
        <f t="shared" si="59"/>
        <v>21.733034543795331</v>
      </c>
      <c r="U114" s="3">
        <f t="shared" si="60"/>
        <v>21.507452708935055</v>
      </c>
      <c r="V114" s="3">
        <f t="shared" si="61"/>
        <v>21.315463134906913</v>
      </c>
      <c r="W114" s="3">
        <f t="shared" si="61"/>
        <v>21.147069977493818</v>
      </c>
      <c r="X114" s="3"/>
      <c r="Y114" s="3"/>
      <c r="Z114" s="3"/>
    </row>
    <row r="115" spans="1:26" x14ac:dyDescent="0.25">
      <c r="A115" s="1">
        <f t="shared" si="43"/>
        <v>3.0041666666666599E-2</v>
      </c>
      <c r="B115">
        <f t="shared" si="62"/>
        <v>5.5</v>
      </c>
      <c r="C115">
        <f t="shared" si="63"/>
        <v>1</v>
      </c>
      <c r="D115">
        <f t="shared" si="44"/>
        <v>5</v>
      </c>
      <c r="E115">
        <f t="shared" si="45"/>
        <v>48.143648470411456</v>
      </c>
      <c r="F115" s="3">
        <f t="shared" si="46"/>
        <v>47.673496884828012</v>
      </c>
      <c r="G115" s="3">
        <f t="shared" si="47"/>
        <v>47.212688518639482</v>
      </c>
      <c r="H115" s="3">
        <f t="shared" si="48"/>
        <v>46.761425360272213</v>
      </c>
      <c r="I115" s="3">
        <f t="shared" si="49"/>
        <v>45.570647915794353</v>
      </c>
      <c r="J115" s="3">
        <f t="shared" si="50"/>
        <v>45.152242665240479</v>
      </c>
      <c r="K115" s="3">
        <f t="shared" si="51"/>
        <v>44.742206254319676</v>
      </c>
      <c r="L115" s="3">
        <f t="shared" si="52"/>
        <v>44.34036532470769</v>
      </c>
      <c r="M115" s="3">
        <f t="shared" si="53"/>
        <v>43.94654931187759</v>
      </c>
      <c r="N115" s="3">
        <f t="shared" si="54"/>
        <v>43.560590300839614</v>
      </c>
      <c r="O115" s="3">
        <f t="shared" si="55"/>
        <v>43.182322871253596</v>
      </c>
      <c r="P115">
        <f t="shared" si="42"/>
        <v>45.214253540777278</v>
      </c>
      <c r="Q115" s="3">
        <f t="shared" si="56"/>
        <v>26.572139413179009</v>
      </c>
      <c r="R115" s="3">
        <f t="shared" si="57"/>
        <v>22.354014823517844</v>
      </c>
      <c r="S115" s="3">
        <f t="shared" si="58"/>
        <v>22.014288262872821</v>
      </c>
      <c r="T115" s="3">
        <f t="shared" si="59"/>
        <v>21.73902797230685</v>
      </c>
      <c r="U115" s="3">
        <f t="shared" si="60"/>
        <v>21.511685333799903</v>
      </c>
      <c r="V115" s="3">
        <f t="shared" si="61"/>
        <v>21.318436283400409</v>
      </c>
      <c r="W115" s="3">
        <f t="shared" si="61"/>
        <v>21.149387515327867</v>
      </c>
      <c r="X115" s="3"/>
      <c r="Y115" s="3"/>
      <c r="Z115" s="3"/>
    </row>
    <row r="116" spans="1:26" x14ac:dyDescent="0.25">
      <c r="A116" s="1">
        <f t="shared" si="43"/>
        <v>3.0333333333333264E-2</v>
      </c>
      <c r="B116">
        <f t="shared" si="62"/>
        <v>5.5</v>
      </c>
      <c r="C116">
        <f t="shared" si="63"/>
        <v>1</v>
      </c>
      <c r="D116">
        <f t="shared" si="44"/>
        <v>5</v>
      </c>
      <c r="E116">
        <f t="shared" si="45"/>
        <v>48.182322871253596</v>
      </c>
      <c r="F116" s="3">
        <f t="shared" si="46"/>
        <v>47.712218289266808</v>
      </c>
      <c r="G116" s="3">
        <f t="shared" si="47"/>
        <v>47.251469735395034</v>
      </c>
      <c r="H116" s="3">
        <f t="shared" si="48"/>
        <v>46.799877536530275</v>
      </c>
      <c r="I116" s="3">
        <f t="shared" si="49"/>
        <v>46.357639641330351</v>
      </c>
      <c r="J116" s="3">
        <f t="shared" si="50"/>
        <v>45.19067774574205</v>
      </c>
      <c r="K116" s="3">
        <f t="shared" si="51"/>
        <v>44.780640600199249</v>
      </c>
      <c r="L116" s="3">
        <f t="shared" si="52"/>
        <v>44.378804917496865</v>
      </c>
      <c r="M116" s="3">
        <f t="shared" si="53"/>
        <v>43.985000806477117</v>
      </c>
      <c r="N116" s="3">
        <f t="shared" si="54"/>
        <v>43.599061113903616</v>
      </c>
      <c r="O116" s="3">
        <f t="shared" si="55"/>
        <v>43.220821283086401</v>
      </c>
      <c r="P116">
        <f t="shared" si="42"/>
        <v>45.327621166942784</v>
      </c>
      <c r="Q116" s="3">
        <f t="shared" si="56"/>
        <v>26.60376416638843</v>
      </c>
      <c r="R116" s="3">
        <f t="shared" si="57"/>
        <v>22.364357646706303</v>
      </c>
      <c r="S116" s="3">
        <f t="shared" si="58"/>
        <v>22.022411012902783</v>
      </c>
      <c r="T116" s="3">
        <f t="shared" si="59"/>
        <v>21.745065596466286</v>
      </c>
      <c r="U116" s="3">
        <f t="shared" si="60"/>
        <v>21.515981125901444</v>
      </c>
      <c r="V116" s="3">
        <f t="shared" si="61"/>
        <v>21.321485518973606</v>
      </c>
      <c r="W116" s="3">
        <f t="shared" si="61"/>
        <v>21.151787660105008</v>
      </c>
      <c r="X116" s="3"/>
      <c r="Y116" s="3"/>
      <c r="Z116" s="3"/>
    </row>
    <row r="117" spans="1:26" x14ac:dyDescent="0.25">
      <c r="A117" s="1">
        <f t="shared" si="43"/>
        <v>3.062499999999993E-2</v>
      </c>
      <c r="B117">
        <f t="shared" si="62"/>
        <v>5.5</v>
      </c>
      <c r="C117">
        <f t="shared" si="63"/>
        <v>1</v>
      </c>
      <c r="D117">
        <f t="shared" si="44"/>
        <v>5</v>
      </c>
      <c r="E117">
        <f t="shared" si="45"/>
        <v>48.220821283086401</v>
      </c>
      <c r="F117" s="3">
        <f t="shared" si="46"/>
        <v>47.750751697156296</v>
      </c>
      <c r="G117" s="3">
        <f t="shared" si="47"/>
        <v>47.290049206809243</v>
      </c>
      <c r="H117" s="3">
        <f t="shared" si="48"/>
        <v>46.838515624014903</v>
      </c>
      <c r="I117" s="3">
        <f t="shared" si="49"/>
        <v>46.395955269127441</v>
      </c>
      <c r="J117" s="3">
        <f t="shared" si="50"/>
        <v>45.962562131831511</v>
      </c>
      <c r="K117" s="3">
        <f t="shared" si="51"/>
        <v>44.81893947415498</v>
      </c>
      <c r="L117" s="3">
        <f t="shared" si="52"/>
        <v>44.41710307152303</v>
      </c>
      <c r="M117" s="3">
        <f t="shared" si="53"/>
        <v>44.023304102474697</v>
      </c>
      <c r="N117" s="3">
        <f t="shared" si="54"/>
        <v>43.637376073675348</v>
      </c>
      <c r="O117" s="3">
        <f t="shared" si="55"/>
        <v>43.259155174953314</v>
      </c>
      <c r="P117">
        <f t="shared" si="42"/>
        <v>45.439371182572081</v>
      </c>
      <c r="Q117" s="3">
        <f t="shared" si="56"/>
        <v>26.635267554638151</v>
      </c>
      <c r="R117" s="3">
        <f t="shared" si="57"/>
        <v>22.374688892995053</v>
      </c>
      <c r="S117" s="3">
        <f t="shared" si="58"/>
        <v>22.030550766291029</v>
      </c>
      <c r="T117" s="3">
        <f t="shared" si="59"/>
        <v>21.751146475646117</v>
      </c>
      <c r="U117" s="3">
        <f t="shared" si="60"/>
        <v>21.520339322719707</v>
      </c>
      <c r="V117" s="3">
        <f t="shared" si="61"/>
        <v>21.324610035229071</v>
      </c>
      <c r="W117" s="3">
        <f t="shared" si="61"/>
        <v>21.15426959032245</v>
      </c>
      <c r="X117" s="3"/>
      <c r="Y117" s="3"/>
      <c r="Z117" s="3"/>
    </row>
    <row r="118" spans="1:26" x14ac:dyDescent="0.25">
      <c r="A118" s="1">
        <f t="shared" si="43"/>
        <v>3.0916666666666596E-2</v>
      </c>
      <c r="B118">
        <f t="shared" si="62"/>
        <v>5.5</v>
      </c>
      <c r="C118">
        <f t="shared" si="63"/>
        <v>1</v>
      </c>
      <c r="D118">
        <f t="shared" si="44"/>
        <v>5</v>
      </c>
      <c r="E118">
        <f t="shared" si="45"/>
        <v>48.259155174953314</v>
      </c>
      <c r="F118" s="3">
        <f t="shared" si="46"/>
        <v>47.789110208517435</v>
      </c>
      <c r="G118" s="3">
        <f t="shared" si="47"/>
        <v>47.328442014305935</v>
      </c>
      <c r="H118" s="3">
        <f t="shared" si="48"/>
        <v>46.876953573765825</v>
      </c>
      <c r="I118" s="3">
        <f t="shared" si="49"/>
        <v>46.43445066262737</v>
      </c>
      <c r="J118" s="3">
        <f t="shared" si="50"/>
        <v>46.000741514837657</v>
      </c>
      <c r="K118" s="3">
        <f t="shared" si="51"/>
        <v>45.576016240287643</v>
      </c>
      <c r="L118" s="3">
        <f t="shared" si="52"/>
        <v>44.455266035764645</v>
      </c>
      <c r="M118" s="3">
        <f t="shared" si="53"/>
        <v>44.061466361185332</v>
      </c>
      <c r="N118" s="3">
        <f t="shared" si="54"/>
        <v>43.675543371517968</v>
      </c>
      <c r="O118" s="3">
        <f t="shared" si="55"/>
        <v>43.297333903294607</v>
      </c>
      <c r="P118">
        <f t="shared" si="42"/>
        <v>45.549532388610444</v>
      </c>
      <c r="Q118" s="3">
        <f t="shared" si="56"/>
        <v>26.666625688248029</v>
      </c>
      <c r="R118" s="3">
        <f t="shared" si="57"/>
        <v>22.38501078016705</v>
      </c>
      <c r="S118" s="3">
        <f t="shared" si="58"/>
        <v>22.038707229634475</v>
      </c>
      <c r="T118" s="3">
        <f t="shared" si="59"/>
        <v>21.75726971499865</v>
      </c>
      <c r="U118" s="3">
        <f t="shared" si="60"/>
        <v>21.524759133764615</v>
      </c>
      <c r="V118" s="3">
        <f t="shared" si="61"/>
        <v>21.327809029394658</v>
      </c>
      <c r="W118" s="3">
        <f t="shared" si="61"/>
        <v>21.156832486380683</v>
      </c>
      <c r="X118" s="3"/>
      <c r="Y118" s="3"/>
      <c r="Z118" s="3"/>
    </row>
    <row r="119" spans="1:26" x14ac:dyDescent="0.25">
      <c r="A119" s="1">
        <f t="shared" si="43"/>
        <v>3.1208333333333262E-2</v>
      </c>
      <c r="B119">
        <f t="shared" si="62"/>
        <v>5.5</v>
      </c>
      <c r="C119">
        <f t="shared" si="63"/>
        <v>1</v>
      </c>
      <c r="D119">
        <f t="shared" si="44"/>
        <v>5</v>
      </c>
      <c r="E119">
        <f t="shared" si="45"/>
        <v>48.297333903294607</v>
      </c>
      <c r="F119" s="3">
        <f t="shared" si="46"/>
        <v>47.82730458521921</v>
      </c>
      <c r="G119" s="3">
        <f t="shared" si="47"/>
        <v>47.366660518112049</v>
      </c>
      <c r="H119" s="3">
        <f t="shared" si="48"/>
        <v>46.915205687784777</v>
      </c>
      <c r="I119" s="3">
        <f t="shared" si="49"/>
        <v>46.472747016055472</v>
      </c>
      <c r="J119" s="3">
        <f t="shared" si="50"/>
        <v>46.039094163139787</v>
      </c>
      <c r="K119" s="3">
        <f t="shared" si="51"/>
        <v>45.614059198305867</v>
      </c>
      <c r="L119" s="3">
        <f t="shared" si="52"/>
        <v>45.197828429246854</v>
      </c>
      <c r="M119" s="3">
        <f t="shared" si="53"/>
        <v>44.09949322881431</v>
      </c>
      <c r="N119" s="3">
        <f t="shared" si="54"/>
        <v>43.713569547726586</v>
      </c>
      <c r="O119" s="3">
        <f t="shared" si="55"/>
        <v>43.335365017852567</v>
      </c>
      <c r="P119">
        <f t="shared" si="42"/>
        <v>45.658132739225749</v>
      </c>
      <c r="Q119" s="3">
        <f t="shared" si="56"/>
        <v>26.697818316361332</v>
      </c>
      <c r="R119" s="3">
        <f t="shared" si="57"/>
        <v>22.395324880641766</v>
      </c>
      <c r="S119" s="3">
        <f t="shared" si="58"/>
        <v>22.046880350157466</v>
      </c>
      <c r="T119" s="3">
        <f t="shared" si="59"/>
        <v>21.763434508607276</v>
      </c>
      <c r="U119" s="3">
        <f t="shared" si="60"/>
        <v>21.529239753849488</v>
      </c>
      <c r="V119" s="3">
        <f t="shared" si="61"/>
        <v>21.331081698125512</v>
      </c>
      <c r="W119" s="3">
        <f t="shared" si="61"/>
        <v>21.159475530800442</v>
      </c>
      <c r="X119" s="3"/>
      <c r="Y119" s="3"/>
      <c r="Z119" s="3"/>
    </row>
    <row r="120" spans="1:26" x14ac:dyDescent="0.25">
      <c r="A120" s="1">
        <f t="shared" si="43"/>
        <v>3.1499999999999931E-2</v>
      </c>
      <c r="B120">
        <f t="shared" si="62"/>
        <v>5.5</v>
      </c>
      <c r="C120">
        <f t="shared" si="63"/>
        <v>1</v>
      </c>
      <c r="D120">
        <f t="shared" si="44"/>
        <v>5</v>
      </c>
      <c r="E120">
        <f t="shared" si="45"/>
        <v>48.335365017852567</v>
      </c>
      <c r="F120" s="3">
        <f t="shared" si="46"/>
        <v>47.865343591555941</v>
      </c>
      <c r="G120" s="3">
        <f t="shared" si="47"/>
        <v>47.404714859842052</v>
      </c>
      <c r="H120" s="3">
        <f t="shared" si="48"/>
        <v>46.953283674077028</v>
      </c>
      <c r="I120" s="3">
        <f t="shared" si="49"/>
        <v>46.510857940356303</v>
      </c>
      <c r="J120" s="3">
        <f t="shared" si="50"/>
        <v>46.077248442061588</v>
      </c>
      <c r="K120" s="3">
        <f t="shared" si="51"/>
        <v>45.652268646204213</v>
      </c>
      <c r="L120" s="3">
        <f t="shared" si="52"/>
        <v>45.235734380666976</v>
      </c>
      <c r="M120" s="3">
        <f t="shared" si="53"/>
        <v>44.827828226989141</v>
      </c>
      <c r="N120" s="3">
        <f t="shared" si="54"/>
        <v>43.751459730565244</v>
      </c>
      <c r="O120" s="3">
        <f t="shared" si="55"/>
        <v>43.373254523099277</v>
      </c>
      <c r="P120">
        <f t="shared" si="42"/>
        <v>45.765199401541778</v>
      </c>
      <c r="Q120" s="3">
        <f t="shared" si="56"/>
        <v>26.728828324749152</v>
      </c>
      <c r="R120" s="3">
        <f t="shared" si="57"/>
        <v>22.40563228709081</v>
      </c>
      <c r="S120" s="3">
        <f t="shared" si="58"/>
        <v>22.055070184963164</v>
      </c>
      <c r="T120" s="3">
        <f t="shared" si="59"/>
        <v>21.769640145543118</v>
      </c>
      <c r="U120" s="3">
        <f t="shared" si="60"/>
        <v>21.533780377927748</v>
      </c>
      <c r="V120" s="3">
        <f t="shared" si="61"/>
        <v>21.334427236063775</v>
      </c>
      <c r="W120" s="3">
        <f t="shared" si="61"/>
        <v>21.162197907883399</v>
      </c>
      <c r="X120" s="3"/>
      <c r="Y120" s="3"/>
      <c r="Z120" s="3"/>
    </row>
    <row r="121" spans="1:26" x14ac:dyDescent="0.25">
      <c r="A121" s="1">
        <f t="shared" si="43"/>
        <v>3.17916666666666E-2</v>
      </c>
      <c r="B121">
        <f t="shared" si="62"/>
        <v>5.5</v>
      </c>
      <c r="C121">
        <f t="shared" si="63"/>
        <v>1</v>
      </c>
      <c r="D121">
        <f t="shared" si="44"/>
        <v>5</v>
      </c>
      <c r="E121">
        <f t="shared" si="45"/>
        <v>48.373254523099277</v>
      </c>
      <c r="F121" s="3">
        <f t="shared" si="46"/>
        <v>47.903234283990493</v>
      </c>
      <c r="G121" s="3">
        <f t="shared" si="47"/>
        <v>47.442613286219803</v>
      </c>
      <c r="H121" s="3">
        <f t="shared" si="48"/>
        <v>46.99119712914019</v>
      </c>
      <c r="I121" s="3">
        <f t="shared" si="49"/>
        <v>46.548794567090468</v>
      </c>
      <c r="J121" s="3">
        <f t="shared" si="50"/>
        <v>46.115217348044155</v>
      </c>
      <c r="K121" s="3">
        <f t="shared" si="51"/>
        <v>45.690280039715333</v>
      </c>
      <c r="L121" s="3">
        <f t="shared" si="52"/>
        <v>45.273799839775108</v>
      </c>
      <c r="M121" s="3">
        <f t="shared" si="53"/>
        <v>44.865596259548617</v>
      </c>
      <c r="N121" s="3">
        <f t="shared" si="54"/>
        <v>44.465848228944338</v>
      </c>
      <c r="O121" s="3">
        <f t="shared" si="55"/>
        <v>43.41100710244892</v>
      </c>
      <c r="P121">
        <f t="shared" si="42"/>
        <v>45.870758808491743</v>
      </c>
      <c r="Q121" s="3">
        <f t="shared" si="56"/>
        <v>26.759641308764159</v>
      </c>
      <c r="R121" s="3">
        <f t="shared" si="57"/>
        <v>22.415933732297223</v>
      </c>
      <c r="S121" s="3">
        <f t="shared" si="58"/>
        <v>22.063276824864321</v>
      </c>
      <c r="T121" s="3">
        <f t="shared" si="59"/>
        <v>21.775885999790507</v>
      </c>
      <c r="U121" s="3">
        <f t="shared" si="60"/>
        <v>21.538380212772424</v>
      </c>
      <c r="V121" s="3">
        <f t="shared" si="61"/>
        <v>21.337844836587909</v>
      </c>
      <c r="W121" s="3">
        <f t="shared" si="61"/>
        <v>21.164998803234127</v>
      </c>
      <c r="X121" s="3"/>
      <c r="Y121" s="3"/>
      <c r="Z121" s="3"/>
    </row>
    <row r="122" spans="1:26" x14ac:dyDescent="0.25">
      <c r="A122" s="1">
        <f t="shared" si="43"/>
        <v>3.2083333333333269E-2</v>
      </c>
      <c r="B122">
        <f t="shared" si="62"/>
        <v>5.5</v>
      </c>
      <c r="C122">
        <f t="shared" si="63"/>
        <v>1</v>
      </c>
      <c r="D122">
        <f t="shared" si="44"/>
        <v>5</v>
      </c>
      <c r="E122">
        <f t="shared" si="45"/>
        <v>48.41100710244892</v>
      </c>
      <c r="F122" s="3">
        <f t="shared" si="46"/>
        <v>47.940982258812568</v>
      </c>
      <c r="G122" s="3">
        <f t="shared" si="47"/>
        <v>47.480362424485961</v>
      </c>
      <c r="H122" s="3">
        <f t="shared" si="48"/>
        <v>47.028953846670689</v>
      </c>
      <c r="I122" s="3">
        <f t="shared" si="49"/>
        <v>46.586566012732668</v>
      </c>
      <c r="J122" s="3">
        <f t="shared" si="50"/>
        <v>46.153011501923942</v>
      </c>
      <c r="K122" s="3">
        <f t="shared" si="51"/>
        <v>45.728105827258553</v>
      </c>
      <c r="L122" s="3">
        <f t="shared" si="52"/>
        <v>45.311667265096304</v>
      </c>
      <c r="M122" s="3">
        <f t="shared" si="53"/>
        <v>44.903516669154889</v>
      </c>
      <c r="N122" s="3">
        <f t="shared" si="54"/>
        <v>44.503477160532924</v>
      </c>
      <c r="O122" s="3">
        <f t="shared" si="55"/>
        <v>44.111724090540733</v>
      </c>
      <c r="P122">
        <f t="shared" si="42"/>
        <v>45.974836705720932</v>
      </c>
      <c r="Q122" s="3">
        <f t="shared" si="56"/>
        <v>26.790245208287697</v>
      </c>
      <c r="R122" s="3">
        <f t="shared" si="57"/>
        <v>22.426229677424161</v>
      </c>
      <c r="S122" s="3">
        <f t="shared" si="58"/>
        <v>22.071500351241568</v>
      </c>
      <c r="T122" s="3">
        <f t="shared" si="59"/>
        <v>21.782171514585528</v>
      </c>
      <c r="U122" s="3">
        <f t="shared" si="60"/>
        <v>21.543038484537455</v>
      </c>
      <c r="V122" s="3">
        <f t="shared" si="61"/>
        <v>21.341333693784581</v>
      </c>
      <c r="W122" s="3">
        <f t="shared" si="61"/>
        <v>21.167877403436705</v>
      </c>
      <c r="X122" s="3"/>
      <c r="Y122" s="3"/>
      <c r="Z122" s="3"/>
    </row>
    <row r="123" spans="1:26" x14ac:dyDescent="0.25">
      <c r="A123" s="1">
        <f t="shared" si="43"/>
        <v>3.2374999999999939E-2</v>
      </c>
      <c r="B123">
        <f t="shared" si="62"/>
        <v>5.5</v>
      </c>
      <c r="C123">
        <f t="shared" si="63"/>
        <v>1</v>
      </c>
      <c r="D123">
        <f t="shared" si="44"/>
        <v>5</v>
      </c>
      <c r="E123">
        <f t="shared" si="45"/>
        <v>49.111724090540733</v>
      </c>
      <c r="F123" s="3">
        <f t="shared" si="46"/>
        <v>47.978591864565693</v>
      </c>
      <c r="G123" s="3">
        <f t="shared" si="47"/>
        <v>47.517967517802063</v>
      </c>
      <c r="H123" s="3">
        <f t="shared" si="48"/>
        <v>47.066560080161992</v>
      </c>
      <c r="I123" s="3">
        <f t="shared" si="49"/>
        <v>46.624179673903022</v>
      </c>
      <c r="J123" s="3">
        <f t="shared" si="50"/>
        <v>46.190639596643763</v>
      </c>
      <c r="K123" s="3">
        <f t="shared" si="51"/>
        <v>45.765756176051212</v>
      </c>
      <c r="L123" s="3">
        <f t="shared" si="52"/>
        <v>45.349348614879133</v>
      </c>
      <c r="M123" s="3">
        <f t="shared" si="53"/>
        <v>44.941238823960127</v>
      </c>
      <c r="N123" s="3">
        <f t="shared" si="54"/>
        <v>44.541251239937544</v>
      </c>
      <c r="O123" s="3">
        <f t="shared" si="55"/>
        <v>44.149212521488018</v>
      </c>
      <c r="P123">
        <f t="shared" si="42"/>
        <v>46.012474610939265</v>
      </c>
      <c r="Q123" s="3">
        <f t="shared" si="56"/>
        <v>26.820629994385577</v>
      </c>
      <c r="R123" s="3">
        <f t="shared" si="57"/>
        <v>22.436520378014034</v>
      </c>
      <c r="S123" s="3">
        <f t="shared" si="58"/>
        <v>22.079740812921912</v>
      </c>
      <c r="T123" s="3">
        <f t="shared" si="59"/>
        <v>21.788496186218133</v>
      </c>
      <c r="U123" s="3">
        <f t="shared" si="60"/>
        <v>21.54775444268865</v>
      </c>
      <c r="V123" s="3">
        <f t="shared" si="61"/>
        <v>21.344893004835612</v>
      </c>
      <c r="W123" s="3">
        <f t="shared" si="61"/>
        <v>21.170832896020539</v>
      </c>
      <c r="X123" s="3"/>
      <c r="Y123" s="3"/>
      <c r="Z123" s="3"/>
    </row>
    <row r="124" spans="1:26" x14ac:dyDescent="0.25">
      <c r="A124" s="1">
        <f t="shared" si="43"/>
        <v>3.2666666666666608E-2</v>
      </c>
      <c r="B124">
        <f t="shared" si="62"/>
        <v>5.5</v>
      </c>
      <c r="C124">
        <f t="shared" si="63"/>
        <v>1</v>
      </c>
      <c r="D124">
        <f t="shared" si="44"/>
        <v>5</v>
      </c>
      <c r="E124">
        <f t="shared" si="45"/>
        <v>49.149212521488018</v>
      </c>
      <c r="F124" s="3">
        <f t="shared" si="46"/>
        <v>48.665902208617624</v>
      </c>
      <c r="G124" s="3">
        <f t="shared" si="47"/>
        <v>47.555432627162091</v>
      </c>
      <c r="H124" s="3">
        <f t="shared" si="48"/>
        <v>47.104020767333729</v>
      </c>
      <c r="I124" s="3">
        <f t="shared" si="49"/>
        <v>46.661641478446462</v>
      </c>
      <c r="J124" s="3">
        <f t="shared" si="50"/>
        <v>46.228108680312673</v>
      </c>
      <c r="K124" s="3">
        <f t="shared" si="51"/>
        <v>45.803239404598592</v>
      </c>
      <c r="L124" s="3">
        <f t="shared" si="52"/>
        <v>45.386853652417898</v>
      </c>
      <c r="M124" s="3">
        <f t="shared" si="53"/>
        <v>44.978774242469257</v>
      </c>
      <c r="N124" s="3">
        <f t="shared" si="54"/>
        <v>44.578826647368636</v>
      </c>
      <c r="O124" s="3">
        <f t="shared" si="55"/>
        <v>44.186838815026505</v>
      </c>
      <c r="P124">
        <f t="shared" si="42"/>
        <v>46.114963852375354</v>
      </c>
      <c r="Q124" s="3">
        <f t="shared" si="56"/>
        <v>26.849304811072273</v>
      </c>
      <c r="R124" s="3">
        <f t="shared" si="57"/>
        <v>22.446805933978709</v>
      </c>
      <c r="S124" s="3">
        <f t="shared" si="58"/>
        <v>22.087998215158844</v>
      </c>
      <c r="T124" s="3">
        <f t="shared" si="59"/>
        <v>21.794859549498096</v>
      </c>
      <c r="U124" s="3">
        <f t="shared" si="60"/>
        <v>21.552527361203882</v>
      </c>
      <c r="V124" s="3">
        <f t="shared" si="61"/>
        <v>21.348521972294396</v>
      </c>
      <c r="W124" s="3">
        <f t="shared" si="61"/>
        <v>21.173864469731239</v>
      </c>
      <c r="X124" s="3"/>
      <c r="Y124" s="3"/>
      <c r="Z124" s="3"/>
    </row>
    <row r="125" spans="1:26" x14ac:dyDescent="0.25">
      <c r="A125" s="1">
        <f t="shared" si="43"/>
        <v>3.2958333333333277E-2</v>
      </c>
      <c r="B125">
        <f t="shared" si="62"/>
        <v>5.5</v>
      </c>
      <c r="C125">
        <f t="shared" si="63"/>
        <v>1</v>
      </c>
      <c r="D125">
        <f t="shared" si="44"/>
        <v>5</v>
      </c>
      <c r="E125">
        <f t="shared" si="45"/>
        <v>49.186838815026505</v>
      </c>
      <c r="F125" s="3">
        <f t="shared" si="46"/>
        <v>48.703214367279699</v>
      </c>
      <c r="G125" s="3">
        <f t="shared" si="47"/>
        <v>48.229570260666712</v>
      </c>
      <c r="H125" s="3">
        <f t="shared" si="48"/>
        <v>47.141310070840291</v>
      </c>
      <c r="I125" s="3">
        <f t="shared" si="49"/>
        <v>46.698926448208496</v>
      </c>
      <c r="J125" s="3">
        <f t="shared" si="50"/>
        <v>46.265394745098973</v>
      </c>
      <c r="K125" s="3">
        <f t="shared" si="51"/>
        <v>45.840532602927858</v>
      </c>
      <c r="L125" s="3">
        <f t="shared" si="52"/>
        <v>45.42416071272806</v>
      </c>
      <c r="M125" s="3">
        <f t="shared" si="53"/>
        <v>45.016102675590979</v>
      </c>
      <c r="N125" s="3">
        <f t="shared" si="54"/>
        <v>44.616184853841311</v>
      </c>
      <c r="O125" s="3">
        <f t="shared" si="55"/>
        <v>44.224236210642708</v>
      </c>
      <c r="P125">
        <f t="shared" si="42"/>
        <v>46.215963294782505</v>
      </c>
      <c r="Q125" s="3">
        <f t="shared" si="56"/>
        <v>26.877947359189566</v>
      </c>
      <c r="R125" s="3">
        <f t="shared" si="57"/>
        <v>22.457067647258786</v>
      </c>
      <c r="S125" s="3">
        <f t="shared" si="58"/>
        <v>22.096272515856892</v>
      </c>
      <c r="T125" s="3">
        <f t="shared" si="59"/>
        <v>21.801261165646281</v>
      </c>
      <c r="U125" s="3">
        <f t="shared" si="60"/>
        <v>21.557356537926356</v>
      </c>
      <c r="V125" s="3">
        <f t="shared" si="61"/>
        <v>21.352219805974034</v>
      </c>
      <c r="W125" s="3">
        <f t="shared" si="61"/>
        <v>21.176971315054196</v>
      </c>
      <c r="X125" s="3"/>
      <c r="Y125" s="3"/>
      <c r="Z125" s="3"/>
    </row>
    <row r="126" spans="1:26" x14ac:dyDescent="0.25">
      <c r="A126" s="1">
        <f t="shared" si="43"/>
        <v>3.3249999999999946E-2</v>
      </c>
      <c r="B126">
        <f t="shared" si="62"/>
        <v>5.5</v>
      </c>
      <c r="C126">
        <f t="shared" si="63"/>
        <v>1</v>
      </c>
      <c r="D126">
        <f t="shared" si="44"/>
        <v>5</v>
      </c>
      <c r="E126">
        <f t="shared" si="45"/>
        <v>49.224236210642708</v>
      </c>
      <c r="F126" s="3">
        <f t="shared" si="46"/>
        <v>48.740660985909763</v>
      </c>
      <c r="G126" s="3">
        <f t="shared" si="47"/>
        <v>48.266709027117891</v>
      </c>
      <c r="H126" s="3">
        <f t="shared" si="48"/>
        <v>47.802537802637168</v>
      </c>
      <c r="I126" s="3">
        <f t="shared" si="49"/>
        <v>46.736042816607274</v>
      </c>
      <c r="J126" s="3">
        <f t="shared" si="50"/>
        <v>46.302506866428111</v>
      </c>
      <c r="K126" s="3">
        <f t="shared" si="51"/>
        <v>45.877645797380779</v>
      </c>
      <c r="L126" s="3">
        <f t="shared" si="52"/>
        <v>45.46128089805309</v>
      </c>
      <c r="M126" s="3">
        <f t="shared" si="53"/>
        <v>45.053236445657284</v>
      </c>
      <c r="N126" s="3">
        <f t="shared" si="54"/>
        <v>44.653339569262947</v>
      </c>
      <c r="O126" s="3">
        <f t="shared" si="55"/>
        <v>44.261420103948275</v>
      </c>
      <c r="P126">
        <f t="shared" si="42"/>
        <v>46.31553803130025</v>
      </c>
      <c r="Q126" s="3">
        <f t="shared" si="56"/>
        <v>26.906525171865852</v>
      </c>
      <c r="R126" s="3">
        <f t="shared" si="57"/>
        <v>22.467310545072475</v>
      </c>
      <c r="S126" s="3">
        <f t="shared" si="58"/>
        <v>22.104561272286993</v>
      </c>
      <c r="T126" s="3">
        <f t="shared" si="59"/>
        <v>21.807700612680108</v>
      </c>
      <c r="U126" s="3">
        <f t="shared" si="60"/>
        <v>21.562241292793075</v>
      </c>
      <c r="V126" s="3">
        <f t="shared" si="61"/>
        <v>21.355985724344126</v>
      </c>
      <c r="W126" s="3">
        <f t="shared" si="61"/>
        <v>21.180152624910097</v>
      </c>
      <c r="X126" s="3"/>
      <c r="Y126" s="3"/>
      <c r="Z126" s="3"/>
    </row>
    <row r="127" spans="1:26" x14ac:dyDescent="0.25">
      <c r="A127" s="1">
        <f t="shared" si="43"/>
        <v>3.3541666666666616E-2</v>
      </c>
      <c r="B127">
        <f t="shared" si="62"/>
        <v>5.5</v>
      </c>
      <c r="C127">
        <f t="shared" si="63"/>
        <v>1</v>
      </c>
      <c r="D127">
        <f t="shared" si="44"/>
        <v>5</v>
      </c>
      <c r="E127">
        <f t="shared" si="45"/>
        <v>49.261420103948275</v>
      </c>
      <c r="F127" s="3">
        <f t="shared" si="46"/>
        <v>48.777881989867168</v>
      </c>
      <c r="G127" s="3">
        <f t="shared" si="47"/>
        <v>48.303978269628878</v>
      </c>
      <c r="H127" s="3">
        <f t="shared" si="48"/>
        <v>47.839505350012843</v>
      </c>
      <c r="I127" s="3">
        <f t="shared" si="49"/>
        <v>47.384617550021737</v>
      </c>
      <c r="J127" s="3">
        <f t="shared" si="50"/>
        <v>46.339452463712441</v>
      </c>
      <c r="K127" s="3">
        <f t="shared" si="51"/>
        <v>45.91458723253686</v>
      </c>
      <c r="L127" s="3">
        <f t="shared" si="52"/>
        <v>45.498223384870478</v>
      </c>
      <c r="M127" s="3">
        <f t="shared" si="53"/>
        <v>45.090185783529343</v>
      </c>
      <c r="N127" s="3">
        <f t="shared" si="54"/>
        <v>44.690302220181451</v>
      </c>
      <c r="O127" s="3">
        <f t="shared" si="55"/>
        <v>44.298403281315004</v>
      </c>
      <c r="P127">
        <f t="shared" si="42"/>
        <v>46.413713752567631</v>
      </c>
      <c r="Q127" s="3">
        <f t="shared" si="56"/>
        <v>26.935011507491492</v>
      </c>
      <c r="R127" s="3">
        <f t="shared" si="57"/>
        <v>22.477538240999102</v>
      </c>
      <c r="S127" s="3">
        <f t="shared" si="58"/>
        <v>22.112863237547497</v>
      </c>
      <c r="T127" s="3">
        <f t="shared" si="59"/>
        <v>21.814177181484808</v>
      </c>
      <c r="U127" s="3">
        <f t="shared" si="60"/>
        <v>21.567180965474275</v>
      </c>
      <c r="V127" s="3">
        <f t="shared" si="61"/>
        <v>21.359818955440005</v>
      </c>
      <c r="W127" s="3">
        <f t="shared" si="61"/>
        <v>21.183407595438783</v>
      </c>
      <c r="X127" s="3"/>
      <c r="Y127" s="3"/>
      <c r="Z127" s="3"/>
    </row>
    <row r="128" spans="1:26" x14ac:dyDescent="0.25">
      <c r="A128" s="1">
        <f t="shared" si="43"/>
        <v>3.3833333333333285E-2</v>
      </c>
      <c r="B128">
        <f t="shared" si="62"/>
        <v>5.5</v>
      </c>
      <c r="C128">
        <f t="shared" si="63"/>
        <v>1</v>
      </c>
      <c r="D128">
        <f t="shared" si="44"/>
        <v>5</v>
      </c>
      <c r="E128">
        <f t="shared" si="45"/>
        <v>49.298403281315004</v>
      </c>
      <c r="F128" s="3">
        <f t="shared" si="46"/>
        <v>48.814891932019137</v>
      </c>
      <c r="G128" s="3">
        <f t="shared" si="47"/>
        <v>48.341024580219653</v>
      </c>
      <c r="H128" s="3">
        <f t="shared" si="48"/>
        <v>47.876598934386124</v>
      </c>
      <c r="I128" s="3">
        <f t="shared" si="49"/>
        <v>47.421415473162412</v>
      </c>
      <c r="J128" s="3">
        <f t="shared" si="50"/>
        <v>46.975625429171131</v>
      </c>
      <c r="K128" s="3">
        <f t="shared" si="51"/>
        <v>45.951363644588021</v>
      </c>
      <c r="L128" s="3">
        <f t="shared" si="52"/>
        <v>45.534995718035951</v>
      </c>
      <c r="M128" s="3">
        <f t="shared" si="53"/>
        <v>45.126959147322893</v>
      </c>
      <c r="N128" s="3">
        <f t="shared" si="54"/>
        <v>44.727082298008582</v>
      </c>
      <c r="O128" s="3">
        <f t="shared" si="55"/>
        <v>44.335196405927647</v>
      </c>
      <c r="P128">
        <f t="shared" si="42"/>
        <v>46.510515356284159</v>
      </c>
      <c r="Q128" s="3">
        <f t="shared" si="56"/>
        <v>26.963383653839866</v>
      </c>
      <c r="R128" s="3">
        <f t="shared" si="57"/>
        <v>22.487753353722006</v>
      </c>
      <c r="S128" s="3">
        <f t="shared" si="58"/>
        <v>22.121177844918499</v>
      </c>
      <c r="T128" s="3">
        <f t="shared" si="59"/>
        <v>21.82069010133138</v>
      </c>
      <c r="U128" s="3">
        <f t="shared" si="60"/>
        <v>21.572174875427283</v>
      </c>
      <c r="V128" s="3">
        <f t="shared" si="61"/>
        <v>21.363718737344168</v>
      </c>
      <c r="W128" s="3">
        <f t="shared" si="61"/>
        <v>21.186735426798936</v>
      </c>
      <c r="X128" s="3"/>
      <c r="Y128" s="3"/>
      <c r="Z128" s="3"/>
    </row>
    <row r="129" spans="1:26" x14ac:dyDescent="0.25">
      <c r="A129" s="1">
        <f t="shared" si="43"/>
        <v>3.4124999999999954E-2</v>
      </c>
      <c r="B129">
        <f t="shared" si="62"/>
        <v>5.5</v>
      </c>
      <c r="C129">
        <f t="shared" si="63"/>
        <v>1</v>
      </c>
      <c r="D129">
        <f t="shared" si="44"/>
        <v>5</v>
      </c>
      <c r="E129">
        <f t="shared" si="45"/>
        <v>49.335196405927647</v>
      </c>
      <c r="F129" s="3">
        <f t="shared" si="46"/>
        <v>48.851702888765494</v>
      </c>
      <c r="G129" s="3">
        <f t="shared" si="47"/>
        <v>48.377861766455545</v>
      </c>
      <c r="H129" s="3">
        <f t="shared" si="48"/>
        <v>47.913471761692051</v>
      </c>
      <c r="I129" s="3">
        <f t="shared" si="49"/>
        <v>47.458334628775198</v>
      </c>
      <c r="J129" s="3">
        <f t="shared" si="50"/>
        <v>47.012254836775959</v>
      </c>
      <c r="K129" s="3">
        <f t="shared" si="51"/>
        <v>46.575380593664505</v>
      </c>
      <c r="L129" s="3">
        <f t="shared" si="52"/>
        <v>45.571604044773053</v>
      </c>
      <c r="M129" s="3">
        <f t="shared" si="53"/>
        <v>45.163563476752024</v>
      </c>
      <c r="N129" s="3">
        <f t="shared" si="54"/>
        <v>44.763687637453231</v>
      </c>
      <c r="O129" s="3">
        <f t="shared" si="55"/>
        <v>44.371808325125208</v>
      </c>
      <c r="P129">
        <f t="shared" si="42"/>
        <v>46.60596699602322</v>
      </c>
      <c r="Q129" s="3">
        <f t="shared" si="56"/>
        <v>26.991622349114262</v>
      </c>
      <c r="R129" s="3">
        <f t="shared" si="57"/>
        <v>22.497957781394248</v>
      </c>
      <c r="S129" s="3">
        <f t="shared" si="58"/>
        <v>22.129504903335764</v>
      </c>
      <c r="T129" s="3">
        <f t="shared" si="59"/>
        <v>21.827238638559439</v>
      </c>
      <c r="U129" s="3">
        <f t="shared" si="60"/>
        <v>21.577222320492726</v>
      </c>
      <c r="V129" s="3">
        <f t="shared" si="61"/>
        <v>21.367684313613942</v>
      </c>
      <c r="W129" s="3">
        <f t="shared" si="61"/>
        <v>21.190135323927635</v>
      </c>
      <c r="X129" s="3"/>
      <c r="Y129" s="3"/>
      <c r="Z129" s="3"/>
    </row>
    <row r="130" spans="1:26" x14ac:dyDescent="0.25">
      <c r="A130" s="1">
        <f t="shared" si="43"/>
        <v>3.4416666666666623E-2</v>
      </c>
      <c r="B130">
        <f t="shared" si="62"/>
        <v>5.5</v>
      </c>
      <c r="C130">
        <f t="shared" si="63"/>
        <v>1</v>
      </c>
      <c r="D130">
        <f t="shared" si="44"/>
        <v>5</v>
      </c>
      <c r="E130">
        <f t="shared" si="45"/>
        <v>49.371808325125208</v>
      </c>
      <c r="F130" s="3">
        <f t="shared" si="46"/>
        <v>48.888324924791377</v>
      </c>
      <c r="G130" s="3">
        <f t="shared" si="47"/>
        <v>48.414501277972469</v>
      </c>
      <c r="H130" s="3">
        <f t="shared" si="48"/>
        <v>47.950136978108716</v>
      </c>
      <c r="I130" s="3">
        <f t="shared" si="49"/>
        <v>47.495034773440494</v>
      </c>
      <c r="J130" s="3">
        <f t="shared" si="50"/>
        <v>47.049000383181976</v>
      </c>
      <c r="K130" s="3">
        <f t="shared" si="51"/>
        <v>46.611842187022724</v>
      </c>
      <c r="L130" s="3">
        <f t="shared" si="52"/>
        <v>46.1837054287735</v>
      </c>
      <c r="M130" s="3">
        <f t="shared" si="53"/>
        <v>45.200004410859876</v>
      </c>
      <c r="N130" s="3">
        <f t="shared" si="54"/>
        <v>44.800124654199266</v>
      </c>
      <c r="O130" s="3">
        <f t="shared" si="55"/>
        <v>44.408246331686449</v>
      </c>
      <c r="P130">
        <f t="shared" si="42"/>
        <v>46.700092135003686</v>
      </c>
      <c r="Q130" s="3">
        <f t="shared" si="56"/>
        <v>27.019711296960242</v>
      </c>
      <c r="R130" s="3">
        <f t="shared" si="57"/>
        <v>22.50815289231215</v>
      </c>
      <c r="S130" s="3">
        <f t="shared" si="58"/>
        <v>22.137844416609315</v>
      </c>
      <c r="T130" s="3">
        <f t="shared" si="59"/>
        <v>21.833822131844851</v>
      </c>
      <c r="U130" s="3">
        <f t="shared" si="60"/>
        <v>21.582322587702407</v>
      </c>
      <c r="V130" s="3">
        <f t="shared" si="61"/>
        <v>21.371714929780193</v>
      </c>
      <c r="W130" s="3">
        <f t="shared" si="61"/>
        <v>21.19360649662811</v>
      </c>
      <c r="X130" s="3"/>
      <c r="Y130" s="3"/>
      <c r="Z130" s="3"/>
    </row>
    <row r="131" spans="1:26" x14ac:dyDescent="0.25">
      <c r="A131" s="1">
        <f t="shared" si="43"/>
        <v>3.4708333333333292E-2</v>
      </c>
      <c r="B131">
        <f t="shared" si="62"/>
        <v>5.5</v>
      </c>
      <c r="C131">
        <f t="shared" si="63"/>
        <v>0</v>
      </c>
      <c r="D131">
        <f t="shared" si="44"/>
        <v>5</v>
      </c>
      <c r="E131">
        <f t="shared" si="45"/>
        <v>49.408246331686449</v>
      </c>
      <c r="F131" s="3">
        <f t="shared" si="46"/>
        <v>48.450952652234747</v>
      </c>
      <c r="G131" s="3">
        <f t="shared" si="47"/>
        <v>47.986605478352224</v>
      </c>
      <c r="H131" s="3">
        <f t="shared" si="48"/>
        <v>47.531528464485746</v>
      </c>
      <c r="I131" s="3">
        <f t="shared" si="49"/>
        <v>47.085528303910884</v>
      </c>
      <c r="J131" s="3">
        <f t="shared" si="50"/>
        <v>46.648414601457539</v>
      </c>
      <c r="K131" s="3">
        <f t="shared" si="51"/>
        <v>46.219999569221471</v>
      </c>
      <c r="L131" s="3">
        <f t="shared" si="52"/>
        <v>45.800425546137234</v>
      </c>
      <c r="M131" s="3">
        <f t="shared" si="53"/>
        <v>44.836398548581883</v>
      </c>
      <c r="N131" s="3">
        <f t="shared" si="54"/>
        <v>44.444516387054485</v>
      </c>
      <c r="O131" s="3">
        <f t="shared" si="55"/>
        <v>44.060475630991924</v>
      </c>
      <c r="P131">
        <f t="shared" si="42"/>
        <v>46.306484518242812</v>
      </c>
      <c r="Q131" s="3">
        <f t="shared" si="56"/>
        <v>27.047636756831412</v>
      </c>
      <c r="R131" s="3">
        <f t="shared" si="57"/>
        <v>22.518339660272158</v>
      </c>
      <c r="S131" s="3">
        <f t="shared" si="58"/>
        <v>22.146196476667551</v>
      </c>
      <c r="T131" s="3">
        <f t="shared" si="59"/>
        <v>21.840439997163227</v>
      </c>
      <c r="U131" s="3">
        <f t="shared" si="60"/>
        <v>21.587474965366155</v>
      </c>
      <c r="V131" s="3">
        <f t="shared" si="61"/>
        <v>21.375809832101229</v>
      </c>
      <c r="W131" s="3">
        <f t="shared" si="61"/>
        <v>21.197148159205273</v>
      </c>
      <c r="X131" s="3"/>
      <c r="Y131" s="3"/>
      <c r="Z131" s="3"/>
    </row>
    <row r="132" spans="1:26" x14ac:dyDescent="0.25">
      <c r="A132" s="1">
        <f t="shared" si="43"/>
        <v>3.4999999999999962E-2</v>
      </c>
      <c r="B132">
        <f t="shared" si="62"/>
        <v>5.5</v>
      </c>
      <c r="C132">
        <f t="shared" si="63"/>
        <v>0</v>
      </c>
      <c r="D132">
        <f t="shared" si="44"/>
        <v>5</v>
      </c>
      <c r="E132">
        <f t="shared" si="45"/>
        <v>49.060475630991924</v>
      </c>
      <c r="F132" s="3">
        <f t="shared" si="46"/>
        <v>48.022886334326678</v>
      </c>
      <c r="G132" s="3">
        <f t="shared" si="47"/>
        <v>47.567826103921803</v>
      </c>
      <c r="H132" s="3">
        <f t="shared" si="48"/>
        <v>47.121850630332652</v>
      </c>
      <c r="I132" s="3">
        <f t="shared" si="49"/>
        <v>46.684770472969291</v>
      </c>
      <c r="J132" s="3">
        <f t="shared" si="50"/>
        <v>46.256399044565015</v>
      </c>
      <c r="K132" s="3">
        <f t="shared" si="51"/>
        <v>45.836552312973666</v>
      </c>
      <c r="L132" s="3">
        <f t="shared" si="52"/>
        <v>45.425369770351111</v>
      </c>
      <c r="M132" s="3">
        <f t="shared" si="53"/>
        <v>44.480623312746872</v>
      </c>
      <c r="N132" s="3">
        <f t="shared" si="54"/>
        <v>44.096578794450018</v>
      </c>
      <c r="O132" s="3">
        <f t="shared" si="55"/>
        <v>43.720218853508712</v>
      </c>
      <c r="P132">
        <f t="shared" si="42"/>
        <v>45.921307563014572</v>
      </c>
      <c r="Q132" s="3">
        <f t="shared" si="56"/>
        <v>27.06428940637586</v>
      </c>
      <c r="R132" s="3">
        <f t="shared" si="57"/>
        <v>22.528518762554626</v>
      </c>
      <c r="S132" s="3">
        <f t="shared" si="58"/>
        <v>22.154561201384187</v>
      </c>
      <c r="T132" s="3">
        <f t="shared" si="59"/>
        <v>21.84709171957434</v>
      </c>
      <c r="U132" s="3">
        <f t="shared" si="60"/>
        <v>21.592678752581207</v>
      </c>
      <c r="V132" s="3">
        <f t="shared" si="61"/>
        <v>21.379968268107721</v>
      </c>
      <c r="W132" s="3">
        <f t="shared" si="61"/>
        <v>21.200759529990165</v>
      </c>
      <c r="X132" s="3"/>
      <c r="Y132" s="3"/>
      <c r="Z132" s="3"/>
    </row>
    <row r="133" spans="1:26" x14ac:dyDescent="0.25">
      <c r="A133" s="1">
        <f t="shared" si="43"/>
        <v>3.5291666666666631E-2</v>
      </c>
      <c r="B133">
        <f t="shared" si="62"/>
        <v>5.5</v>
      </c>
      <c r="C133">
        <f t="shared" si="63"/>
        <v>0</v>
      </c>
      <c r="D133">
        <f t="shared" si="44"/>
        <v>5</v>
      </c>
      <c r="E133">
        <f t="shared" si="45"/>
        <v>48.720218853508712</v>
      </c>
      <c r="F133" s="3">
        <f t="shared" si="46"/>
        <v>47.603714395767661</v>
      </c>
      <c r="G133" s="3">
        <f t="shared" si="47"/>
        <v>47.157755369970879</v>
      </c>
      <c r="H133" s="3">
        <f t="shared" si="48"/>
        <v>46.720699405853516</v>
      </c>
      <c r="I133" s="3">
        <f t="shared" si="49"/>
        <v>46.292360851637419</v>
      </c>
      <c r="J133" s="3">
        <f t="shared" si="50"/>
        <v>45.872556851801228</v>
      </c>
      <c r="K133" s="3">
        <f t="shared" si="51"/>
        <v>45.461107054841705</v>
      </c>
      <c r="L133" s="3">
        <f t="shared" si="52"/>
        <v>45.0581481630716</v>
      </c>
      <c r="M133" s="3">
        <f t="shared" si="53"/>
        <v>44.132296634619451</v>
      </c>
      <c r="N133" s="3">
        <f t="shared" si="54"/>
        <v>43.755933006688529</v>
      </c>
      <c r="O133" s="3">
        <f t="shared" si="55"/>
        <v>43.387100264566051</v>
      </c>
      <c r="P133">
        <f t="shared" si="42"/>
        <v>45.544167199881805</v>
      </c>
      <c r="Q133" s="3">
        <f t="shared" si="56"/>
        <v>27.071170190155858</v>
      </c>
      <c r="R133" s="3">
        <f t="shared" si="57"/>
        <v>22.538550819959298</v>
      </c>
      <c r="S133" s="3">
        <f t="shared" si="58"/>
        <v>22.16293869938362</v>
      </c>
      <c r="T133" s="3">
        <f t="shared" si="59"/>
        <v>21.853776840441245</v>
      </c>
      <c r="U133" s="3">
        <f t="shared" si="60"/>
        <v>21.597933265378682</v>
      </c>
      <c r="V133" s="3">
        <f t="shared" si="61"/>
        <v>21.384189488148568</v>
      </c>
      <c r="W133" s="3">
        <f t="shared" si="61"/>
        <v>21.204439830992978</v>
      </c>
      <c r="X133" s="3"/>
      <c r="Y133" s="3"/>
      <c r="Z133" s="3"/>
    </row>
    <row r="134" spans="1:26" x14ac:dyDescent="0.25">
      <c r="A134" s="1">
        <f t="shared" si="43"/>
        <v>3.55833333333333E-2</v>
      </c>
      <c r="B134">
        <f t="shared" si="62"/>
        <v>5.5</v>
      </c>
      <c r="C134">
        <f t="shared" si="63"/>
        <v>0</v>
      </c>
      <c r="D134">
        <f t="shared" si="44"/>
        <v>5</v>
      </c>
      <c r="E134">
        <f t="shared" si="45"/>
        <v>48.387100264566051</v>
      </c>
      <c r="F134" s="3">
        <f t="shared" si="46"/>
        <v>47.193063511655424</v>
      </c>
      <c r="G134" s="3">
        <f t="shared" si="47"/>
        <v>46.756023666374574</v>
      </c>
      <c r="H134" s="3">
        <f t="shared" si="48"/>
        <v>46.327708821539559</v>
      </c>
      <c r="I134" s="3">
        <f t="shared" si="49"/>
        <v>45.907937038407788</v>
      </c>
      <c r="J134" s="3">
        <f t="shared" si="50"/>
        <v>45.496529118568318</v>
      </c>
      <c r="K134" s="3">
        <f t="shared" si="51"/>
        <v>45.093308317547987</v>
      </c>
      <c r="L134" s="3">
        <f t="shared" si="52"/>
        <v>44.698408603613281</v>
      </c>
      <c r="M134" s="3">
        <f t="shared" si="53"/>
        <v>43.791074105730175</v>
      </c>
      <c r="N134" s="3">
        <f t="shared" si="54"/>
        <v>43.422237750357873</v>
      </c>
      <c r="O134" s="3">
        <f t="shared" si="55"/>
        <v>43.060781663077847</v>
      </c>
      <c r="P134">
        <f t="shared" si="42"/>
        <v>45.174707259687281</v>
      </c>
      <c r="Q134" s="3">
        <f t="shared" si="56"/>
        <v>27.069583721455704</v>
      </c>
      <c r="R134" s="3">
        <f t="shared" si="57"/>
        <v>22.54833469683124</v>
      </c>
      <c r="S134" s="3">
        <f t="shared" si="58"/>
        <v>22.171311432349416</v>
      </c>
      <c r="T134" s="3">
        <f t="shared" si="59"/>
        <v>21.860494944210103</v>
      </c>
      <c r="U134" s="3">
        <f t="shared" si="60"/>
        <v>21.603237839905571</v>
      </c>
      <c r="V134" s="3">
        <f t="shared" si="61"/>
        <v>21.388472747277959</v>
      </c>
      <c r="W134" s="3">
        <f t="shared" si="61"/>
        <v>21.208188287794581</v>
      </c>
      <c r="X134" s="3"/>
      <c r="Y134" s="3"/>
      <c r="Z134" s="3"/>
    </row>
    <row r="135" spans="1:26" x14ac:dyDescent="0.25">
      <c r="A135" s="1">
        <f t="shared" si="43"/>
        <v>3.5874999999999969E-2</v>
      </c>
      <c r="B135">
        <f t="shared" si="62"/>
        <v>5.5</v>
      </c>
      <c r="C135">
        <f t="shared" si="63"/>
        <v>0</v>
      </c>
      <c r="D135">
        <f t="shared" si="44"/>
        <v>5</v>
      </c>
      <c r="E135">
        <f t="shared" si="45"/>
        <v>48.060781663077847</v>
      </c>
      <c r="F135" s="3">
        <f t="shared" si="46"/>
        <v>46.790593915851424</v>
      </c>
      <c r="G135" s="3">
        <f t="shared" si="47"/>
        <v>46.362294867476194</v>
      </c>
      <c r="H135" s="3">
        <f t="shared" si="48"/>
        <v>45.942546319537875</v>
      </c>
      <c r="I135" s="3">
        <f t="shared" si="49"/>
        <v>45.531169972068746</v>
      </c>
      <c r="J135" s="3">
        <f t="shared" si="50"/>
        <v>45.127990210626066</v>
      </c>
      <c r="K135" s="3">
        <f t="shared" si="51"/>
        <v>44.732833825626138</v>
      </c>
      <c r="L135" s="3">
        <f t="shared" si="52"/>
        <v>44.345832105970125</v>
      </c>
      <c r="M135" s="3">
        <f t="shared" si="53"/>
        <v>43.456644298044679</v>
      </c>
      <c r="N135" s="3">
        <f t="shared" si="54"/>
        <v>43.095184669779826</v>
      </c>
      <c r="O135" s="3">
        <f t="shared" si="55"/>
        <v>42.740957704245403</v>
      </c>
      <c r="P135">
        <f t="shared" si="42"/>
        <v>44.812604788922648</v>
      </c>
      <c r="Q135" s="3">
        <f t="shared" si="56"/>
        <v>27.060665519881518</v>
      </c>
      <c r="R135" s="3">
        <f t="shared" si="57"/>
        <v>22.557797503216801</v>
      </c>
      <c r="S135" s="3">
        <f t="shared" si="58"/>
        <v>22.179653486168572</v>
      </c>
      <c r="T135" s="3">
        <f t="shared" si="59"/>
        <v>21.867243426573285</v>
      </c>
      <c r="U135" s="3">
        <f t="shared" si="60"/>
        <v>21.608591833376863</v>
      </c>
      <c r="V135" s="3">
        <f t="shared" si="61"/>
        <v>21.392817307054134</v>
      </c>
      <c r="W135" s="3">
        <f t="shared" si="61"/>
        <v>21.212004129689486</v>
      </c>
      <c r="X135" s="3"/>
      <c r="Y135" s="3"/>
      <c r="Z135" s="3"/>
    </row>
    <row r="136" spans="1:26" x14ac:dyDescent="0.25">
      <c r="A136" s="1">
        <f t="shared" si="43"/>
        <v>3.6166666666666639E-2</v>
      </c>
      <c r="B136">
        <f t="shared" si="62"/>
        <v>5.5</v>
      </c>
      <c r="C136">
        <f t="shared" si="63"/>
        <v>0</v>
      </c>
      <c r="D136">
        <f t="shared" si="44"/>
        <v>5</v>
      </c>
      <c r="E136">
        <f t="shared" si="45"/>
        <v>47.740957704245403</v>
      </c>
      <c r="F136" s="3">
        <f t="shared" si="46"/>
        <v>46.395995347932022</v>
      </c>
      <c r="G136" s="3">
        <f t="shared" si="47"/>
        <v>45.976262280524296</v>
      </c>
      <c r="H136" s="3">
        <f t="shared" si="48"/>
        <v>45.564908703544745</v>
      </c>
      <c r="I136" s="3">
        <f t="shared" si="49"/>
        <v>45.161759883024999</v>
      </c>
      <c r="J136" s="3">
        <f t="shared" si="50"/>
        <v>44.766643716811174</v>
      </c>
      <c r="K136" s="3">
        <f t="shared" si="51"/>
        <v>44.379390459511242</v>
      </c>
      <c r="L136" s="3">
        <f t="shared" si="52"/>
        <v>44.000128774248353</v>
      </c>
      <c r="M136" s="3">
        <f t="shared" si="53"/>
        <v>43.128724722481415</v>
      </c>
      <c r="N136" s="3">
        <f t="shared" si="54"/>
        <v>42.774494286781859</v>
      </c>
      <c r="O136" s="3">
        <f t="shared" si="55"/>
        <v>42.427351860558126</v>
      </c>
      <c r="P136">
        <f t="shared" si="42"/>
        <v>44.457566003541828</v>
      </c>
      <c r="Q136" s="3">
        <f t="shared" si="56"/>
        <v>27.045405045353156</v>
      </c>
      <c r="R136" s="3">
        <f t="shared" si="57"/>
        <v>22.566887494078699</v>
      </c>
      <c r="S136" s="3">
        <f t="shared" si="58"/>
        <v>22.187935964807643</v>
      </c>
      <c r="T136" s="3">
        <f t="shared" si="59"/>
        <v>21.874016993339541</v>
      </c>
      <c r="U136" s="3">
        <f t="shared" si="60"/>
        <v>21.613994343802947</v>
      </c>
      <c r="V136" s="3">
        <f t="shared" si="61"/>
        <v>21.397222437022851</v>
      </c>
      <c r="W136" s="3">
        <f t="shared" si="61"/>
        <v>21.215886590037432</v>
      </c>
      <c r="X136" s="3"/>
      <c r="Y136" s="3"/>
      <c r="Z136" s="3"/>
    </row>
    <row r="137" spans="1:26" x14ac:dyDescent="0.25">
      <c r="A137" s="1">
        <f t="shared" si="43"/>
        <v>3.6458333333333308E-2</v>
      </c>
      <c r="B137">
        <f t="shared" si="62"/>
        <v>5.5</v>
      </c>
      <c r="C137">
        <f t="shared" si="63"/>
        <v>0</v>
      </c>
      <c r="D137">
        <f t="shared" si="44"/>
        <v>5</v>
      </c>
      <c r="E137">
        <f t="shared" si="45"/>
        <v>47.427351860558126</v>
      </c>
      <c r="F137" s="3">
        <f t="shared" si="46"/>
        <v>46.00898354188044</v>
      </c>
      <c r="G137" s="3">
        <f t="shared" si="47"/>
        <v>45.597645135820869</v>
      </c>
      <c r="H137" s="3">
        <f t="shared" si="48"/>
        <v>45.194518630380912</v>
      </c>
      <c r="I137" s="3">
        <f t="shared" si="49"/>
        <v>44.799432786271559</v>
      </c>
      <c r="J137" s="3">
        <f t="shared" si="50"/>
        <v>44.412218943382008</v>
      </c>
      <c r="K137" s="3">
        <f t="shared" si="51"/>
        <v>44.03271075122808</v>
      </c>
      <c r="L137" s="3">
        <f t="shared" si="52"/>
        <v>43.661034299670447</v>
      </c>
      <c r="M137" s="3">
        <f t="shared" si="53"/>
        <v>42.807058328938844</v>
      </c>
      <c r="N137" s="3">
        <f t="shared" si="54"/>
        <v>42.459912501953283</v>
      </c>
      <c r="O137" s="3">
        <f t="shared" si="55"/>
        <v>42.119712924254024</v>
      </c>
      <c r="P137">
        <f t="shared" si="42"/>
        <v>44.109322784378051</v>
      </c>
      <c r="Q137" s="3">
        <f t="shared" si="56"/>
        <v>27.024665301687698</v>
      </c>
      <c r="R137" s="3">
        <f t="shared" si="57"/>
        <v>22.575568922536604</v>
      </c>
      <c r="S137" s="3">
        <f t="shared" si="58"/>
        <v>22.196130067090817</v>
      </c>
      <c r="T137" s="3">
        <f t="shared" si="59"/>
        <v>21.880807929902911</v>
      </c>
      <c r="U137" s="3">
        <f t="shared" si="60"/>
        <v>21.619443937390265</v>
      </c>
      <c r="V137" s="3">
        <f t="shared" si="61"/>
        <v>21.401687380556979</v>
      </c>
      <c r="W137" s="3">
        <f t="shared" si="61"/>
        <v>21.219834906757594</v>
      </c>
      <c r="X137" s="3"/>
      <c r="Y137" s="3"/>
      <c r="Z137" s="3"/>
    </row>
    <row r="138" spans="1:26" x14ac:dyDescent="0.25">
      <c r="A138" s="1">
        <f t="shared" si="43"/>
        <v>3.6749999999999977E-2</v>
      </c>
      <c r="B138">
        <f t="shared" si="62"/>
        <v>5.5</v>
      </c>
      <c r="C138">
        <f t="shared" si="63"/>
        <v>0</v>
      </c>
      <c r="D138">
        <f t="shared" si="44"/>
        <v>5</v>
      </c>
      <c r="E138">
        <f t="shared" si="45"/>
        <v>47.119712924254024</v>
      </c>
      <c r="F138" s="3">
        <f t="shared" si="46"/>
        <v>45.62929717707658</v>
      </c>
      <c r="G138" s="3">
        <f t="shared" si="47"/>
        <v>45.2261855391382</v>
      </c>
      <c r="H138" s="3">
        <f t="shared" si="48"/>
        <v>44.831121563807045</v>
      </c>
      <c r="I138" s="3">
        <f t="shared" si="49"/>
        <v>44.44393743657988</v>
      </c>
      <c r="J138" s="3">
        <f t="shared" si="50"/>
        <v>44.064467870548121</v>
      </c>
      <c r="K138" s="3">
        <f t="shared" si="51"/>
        <v>43.69254984223727</v>
      </c>
      <c r="L138" s="3">
        <f t="shared" si="52"/>
        <v>43.328306919710791</v>
      </c>
      <c r="M138" s="3">
        <f t="shared" si="53"/>
        <v>42.491410468393816</v>
      </c>
      <c r="N138" s="3">
        <f t="shared" si="54"/>
        <v>42.15120755794797</v>
      </c>
      <c r="O138" s="3">
        <f t="shared" si="55"/>
        <v>41.817811971802698</v>
      </c>
      <c r="P138">
        <f t="shared" si="42"/>
        <v>43.767629634724244</v>
      </c>
      <c r="Q138" s="3">
        <f t="shared" si="56"/>
        <v>26.999199602942383</v>
      </c>
      <c r="R138" s="3">
        <f t="shared" si="57"/>
        <v>22.583818241127737</v>
      </c>
      <c r="S138" s="3">
        <f t="shared" si="58"/>
        <v>22.204208773591311</v>
      </c>
      <c r="T138" s="3">
        <f t="shared" si="59"/>
        <v>21.887606656131993</v>
      </c>
      <c r="U138" s="3">
        <f t="shared" si="60"/>
        <v>21.624938474285866</v>
      </c>
      <c r="V138" s="3">
        <f t="shared" si="61"/>
        <v>21.406211295019251</v>
      </c>
      <c r="W138" s="3">
        <f t="shared" si="61"/>
        <v>21.223848318456316</v>
      </c>
      <c r="X138" s="3"/>
      <c r="Y138" s="3"/>
      <c r="Z138" s="3"/>
    </row>
    <row r="139" spans="1:26" x14ac:dyDescent="0.25">
      <c r="A139" s="1">
        <f t="shared" si="43"/>
        <v>3.7041666666666646E-2</v>
      </c>
      <c r="B139">
        <f t="shared" si="62"/>
        <v>5.5</v>
      </c>
      <c r="C139">
        <f t="shared" si="63"/>
        <v>0</v>
      </c>
      <c r="D139">
        <f t="shared" si="44"/>
        <v>5</v>
      </c>
      <c r="E139">
        <f t="shared" si="45"/>
        <v>46.817811971802698</v>
      </c>
      <c r="F139" s="3">
        <f t="shared" si="46"/>
        <v>45.256695225593894</v>
      </c>
      <c r="G139" s="3">
        <f t="shared" si="47"/>
        <v>44.861645820414282</v>
      </c>
      <c r="H139" s="3">
        <f t="shared" si="48"/>
        <v>44.474483124589746</v>
      </c>
      <c r="I139" s="3">
        <f t="shared" si="49"/>
        <v>44.095042679907124</v>
      </c>
      <c r="J139" s="3">
        <f t="shared" si="50"/>
        <v>43.723162505196001</v>
      </c>
      <c r="K139" s="3">
        <f t="shared" si="51"/>
        <v>43.358682837451369</v>
      </c>
      <c r="L139" s="3">
        <f t="shared" si="52"/>
        <v>43.001724773375422</v>
      </c>
      <c r="M139" s="3">
        <f t="shared" si="53"/>
        <v>42.181566251084782</v>
      </c>
      <c r="N139" s="3">
        <f t="shared" si="54"/>
        <v>41.848167398847856</v>
      </c>
      <c r="O139" s="3">
        <f t="shared" si="55"/>
        <v>41.521439724425491</v>
      </c>
      <c r="P139">
        <f t="shared" si="42"/>
        <v>43.432261034088597</v>
      </c>
      <c r="Q139" s="3">
        <f t="shared" si="56"/>
        <v>26.969665968416631</v>
      </c>
      <c r="R139" s="3">
        <f t="shared" si="57"/>
        <v>22.591621253377014</v>
      </c>
      <c r="S139" s="3">
        <f t="shared" si="58"/>
        <v>22.212147699701028</v>
      </c>
      <c r="T139" s="3">
        <f t="shared" si="59"/>
        <v>21.894402332019254</v>
      </c>
      <c r="U139" s="3">
        <f t="shared" si="60"/>
        <v>21.630475040610886</v>
      </c>
      <c r="V139" s="3">
        <f t="shared" si="61"/>
        <v>21.410793184559914</v>
      </c>
      <c r="W139" s="3">
        <f t="shared" si="61"/>
        <v>21.227926053503246</v>
      </c>
      <c r="X139" s="3"/>
      <c r="Y139" s="3"/>
      <c r="Z139" s="3"/>
    </row>
    <row r="140" spans="1:26" x14ac:dyDescent="0.25">
      <c r="A140" s="1">
        <f t="shared" si="43"/>
        <v>3.7333333333333316E-2</v>
      </c>
      <c r="B140">
        <f t="shared" si="62"/>
        <v>5.5</v>
      </c>
      <c r="C140">
        <f t="shared" si="63"/>
        <v>0</v>
      </c>
      <c r="D140">
        <f t="shared" si="44"/>
        <v>5</v>
      </c>
      <c r="E140">
        <f t="shared" si="45"/>
        <v>46.521439724425491</v>
      </c>
      <c r="F140" s="3">
        <f t="shared" si="46"/>
        <v>44.890954640450346</v>
      </c>
      <c r="G140" s="3">
        <f t="shared" si="47"/>
        <v>44.503806223374326</v>
      </c>
      <c r="H140" s="3">
        <f t="shared" si="48"/>
        <v>44.124386781466278</v>
      </c>
      <c r="I140" s="3">
        <f t="shared" si="49"/>
        <v>43.752535145677314</v>
      </c>
      <c r="J140" s="3">
        <f t="shared" si="50"/>
        <v>43.388092574460408</v>
      </c>
      <c r="K140" s="3">
        <f t="shared" si="51"/>
        <v>43.030902500070674</v>
      </c>
      <c r="L140" s="3">
        <f t="shared" si="52"/>
        <v>42.681083597276242</v>
      </c>
      <c r="M140" s="3">
        <f t="shared" si="53"/>
        <v>41.877328245431414</v>
      </c>
      <c r="N140" s="3">
        <f t="shared" si="54"/>
        <v>41.550597370239231</v>
      </c>
      <c r="O140" s="3">
        <f t="shared" si="55"/>
        <v>41.230404249305309</v>
      </c>
      <c r="P140">
        <f t="shared" ref="P140:P203" si="64">SUM(F140:O140)/10</f>
        <v>43.103009132775163</v>
      </c>
      <c r="Q140" s="3">
        <f t="shared" si="56"/>
        <v>26.936639519474191</v>
      </c>
      <c r="R140" s="3">
        <f t="shared" si="57"/>
        <v>22.598970949023339</v>
      </c>
      <c r="S140" s="3">
        <f t="shared" si="58"/>
        <v>22.219925451136298</v>
      </c>
      <c r="T140" s="3">
        <f t="shared" si="59"/>
        <v>21.901183409629702</v>
      </c>
      <c r="U140" s="3">
        <f t="shared" si="60"/>
        <v>21.636049965465919</v>
      </c>
      <c r="V140" s="3">
        <f t="shared" si="61"/>
        <v>21.415431839909196</v>
      </c>
      <c r="W140" s="3">
        <f t="shared" si="61"/>
        <v>21.232067312016387</v>
      </c>
      <c r="X140" s="3"/>
      <c r="Y140" s="3"/>
      <c r="Z140" s="3"/>
    </row>
    <row r="141" spans="1:26" x14ac:dyDescent="0.25">
      <c r="A141" s="1">
        <f t="shared" ref="A141:A204" si="65">A140+A$11</f>
        <v>3.7624999999999985E-2</v>
      </c>
      <c r="B141">
        <f t="shared" si="62"/>
        <v>5.5</v>
      </c>
      <c r="C141">
        <f t="shared" si="63"/>
        <v>0</v>
      </c>
      <c r="D141">
        <f t="shared" ref="D141:D204" si="66">B141/4.2/C$6</f>
        <v>5</v>
      </c>
      <c r="E141">
        <f t="shared" ref="E141:E204" si="67">O140+D141</f>
        <v>46.230404249305309</v>
      </c>
      <c r="F141" s="3">
        <f t="shared" ref="F141:F204" si="68">IF($C141&gt;0.5,E140+24*3600*($A141-$A140)*((E140-E140)*F$6+($Q140-E140)*F$7+F$5)/F$8,F140+24*3600*($A141-$A140)*((E140-F140)*F$6+($Q140-F140)*F$7+F$5)/F$8)</f>
        <v>44.531868338030819</v>
      </c>
      <c r="G141" s="3">
        <f t="shared" ref="G141:G204" si="69">IF($C141&gt;0.5,F140+24*3600*($A141-$A140)*((F140-F140)*G$6+($Q140-F140)*G$7+G$5)/G$8,G140+24*3600*($A141-$A140)*((F140-G140)*G$6+($Q140-G140)*G$7+G$5)/G$8)</f>
        <v>44.152462889296324</v>
      </c>
      <c r="H141" s="3">
        <f t="shared" ref="H141:H204" si="70">IF($C141&gt;0.5,G140+24*3600*($A141-$A140)*((G140-G140)*H$6+($Q140-G140)*H$7+H$5)/H$8,H140+24*3600*($A141-$A140)*((G140-H140)*H$6+($Q140-H140)*H$7+H$5)/H$8)</f>
        <v>43.780631836226434</v>
      </c>
      <c r="I141" s="3">
        <f t="shared" ref="I141:I204" si="71">IF($C141&gt;0.5,H140+24*3600*($A141-$A140)*((H140-H140)*I$6+($Q140-H140)*I$7+I$5)/I$8,I140+24*3600*($A141-$A140)*((H140-I140)*I$6+($Q140-I140)*I$7+I$5)/I$8)</f>
        <v>43.416217233153247</v>
      </c>
      <c r="J141" s="3">
        <f t="shared" ref="J141:J204" si="72">IF($C141&gt;0.5,I140+24*3600*($A141-$A140)*((I140-I140)*J$6+($Q140-I140)*J$7+J$5)/J$8,J140+24*3600*($A141-$A140)*((I140-J140)*J$6+($Q140-J140)*J$7+J$5)/J$8)</f>
        <v>43.059063513360684</v>
      </c>
      <c r="K141" s="3">
        <f t="shared" ref="K141:K204" si="73">IF($C141&gt;0.5,J140+24*3600*($A141-$A140)*((J140-J140)*K$6+($Q140-J140)*K$7+K$5)/K$8,K140+24*3600*($A141-$A140)*((J140-K140)*K$6+($Q140-K140)*K$7+K$5)/K$8)</f>
        <v>42.709017240458742</v>
      </c>
      <c r="L141" s="3">
        <f t="shared" ref="L141:L204" si="74">IF($C141&gt;0.5,K140+24*3600*($A141-$A140)*((K140-K140)*L$6+($Q140-K140)*L$7+L$5)/L$8,L140+24*3600*($A141-$A140)*((K140-L140)*L$6+($Q140-L140)*L$7+L$5)/L$8)</f>
        <v>42.366194715720198</v>
      </c>
      <c r="M141" s="3">
        <f t="shared" ref="M141:M204" si="75">IF($C141&gt;0.5,L140+24*3600*($A141-$A140)*((L140-L140)*M$6+($Q140-L140)*M$7+M$5)/M$8,M140+24*3600*($A141-$A140)*((L140-M140)*M$6+($Q140-M140)*M$7+M$5)/M$8)</f>
        <v>41.578514470912268</v>
      </c>
      <c r="N141" s="3">
        <f t="shared" ref="N141:N204" si="76">IF($C141&gt;0.5,M140+24*3600*($A141-$A140)*((M140-M140)*N$6+($Q140-M140)*N$7+N$5)/N$8,N140+24*3600*($A141-$A140)*((M140-N140)*N$6+($Q140-N140)*N$7+N$5)/N$8)</f>
        <v>41.25831821322393</v>
      </c>
      <c r="O141" s="3">
        <f t="shared" ref="O141:O204" si="77">IF($C141&gt;0.5,N140+24*3600*($A141-$A140)*((N140-N140)*O$6+($Q140-N140)*O$7+O$5)/O$8,O140+24*3600*($A141-$A140)*((N140-O140)*O$6+($Q140-O140)*O$7+O$5)/O$8)</f>
        <v>40.944528954708687</v>
      </c>
      <c r="P141">
        <f t="shared" si="64"/>
        <v>42.779681740509133</v>
      </c>
      <c r="Q141" s="3">
        <f t="shared" ref="Q141:Q204" si="78">Q140+24*3600*($A141-$A140)*((P140-Q140)*Q$6+(R140-Q140)*Q$7+Q$5)/Q$8</f>
        <v>26.90062318185409</v>
      </c>
      <c r="R141" s="3">
        <f t="shared" ref="R141:R204" si="79">R140+24*3600*($A141-$A140)*((Q140-R140)*R$6+(S140-R140)*R$7+R$5)/R$8</f>
        <v>22.605865840277254</v>
      </c>
      <c r="S141" s="3">
        <f t="shared" ref="S141:S204" si="80">S140+24*3600*($A141-$A140)*((R140-S140)*S$6+(T140-S140)*S$7+S$5)/S$8</f>
        <v>22.227523686640236</v>
      </c>
      <c r="T141" s="3">
        <f t="shared" ref="T141:T204" si="81">T140+24*3600*($A141-$A140)*((S140-T140)*T$6+(U140-T140)*T$7+T$5)/T$8</f>
        <v>21.907938092894895</v>
      </c>
      <c r="U141" s="3">
        <f t="shared" ref="U141:U204" si="82">U140+24*3600*($A141-$A140)*((T140-U140)*U$6+(V140-U140)*U$7+U$5)/U$8</f>
        <v>21.641658895610409</v>
      </c>
      <c r="V141" s="3">
        <f t="shared" ref="V141:W204" si="83">V140+24*3600*($A141-$A140)*((U140-V140)*V$6+(W140-V140)*V$7+V$5)/V$8</f>
        <v>21.420125793214851</v>
      </c>
      <c r="W141" s="3">
        <f t="shared" si="83"/>
        <v>21.236271242530879</v>
      </c>
      <c r="X141" s="3"/>
      <c r="Y141" s="3"/>
      <c r="Z141" s="3"/>
    </row>
    <row r="142" spans="1:26" x14ac:dyDescent="0.25">
      <c r="A142" s="1">
        <f t="shared" si="65"/>
        <v>3.7916666666666654E-2</v>
      </c>
      <c r="B142">
        <f t="shared" ref="B142:B205" si="84">B141</f>
        <v>5.5</v>
      </c>
      <c r="C142">
        <f t="shared" si="63"/>
        <v>0</v>
      </c>
      <c r="D142">
        <f t="shared" si="66"/>
        <v>5</v>
      </c>
      <c r="E142">
        <f t="shared" si="67"/>
        <v>45.944528954708687</v>
      </c>
      <c r="F142" s="3">
        <f t="shared" si="68"/>
        <v>44.179243434907278</v>
      </c>
      <c r="G142" s="3">
        <f t="shared" si="69"/>
        <v>43.807426095147477</v>
      </c>
      <c r="H142" s="3">
        <f t="shared" si="70"/>
        <v>43.443031663138981</v>
      </c>
      <c r="I142" s="3">
        <f t="shared" si="71"/>
        <v>43.085905352127263</v>
      </c>
      <c r="J142" s="3">
        <f t="shared" si="72"/>
        <v>42.735894706730548</v>
      </c>
      <c r="K142" s="3">
        <f t="shared" si="73"/>
        <v>42.392849359286643</v>
      </c>
      <c r="L142" s="3">
        <f t="shared" si="74"/>
        <v>42.056883285042872</v>
      </c>
      <c r="M142" s="3">
        <f t="shared" si="75"/>
        <v>41.284956645131103</v>
      </c>
      <c r="N142" s="3">
        <f t="shared" si="76"/>
        <v>40.971164312596528</v>
      </c>
      <c r="O142" s="3">
        <f t="shared" si="77"/>
        <v>40.663650839251595</v>
      </c>
      <c r="P142">
        <f t="shared" si="64"/>
        <v>42.462100569336037</v>
      </c>
      <c r="Q142" s="3">
        <f t="shared" si="78"/>
        <v>26.862056943756233</v>
      </c>
      <c r="R142" s="3">
        <f t="shared" si="79"/>
        <v>22.612308671422859</v>
      </c>
      <c r="S142" s="3">
        <f t="shared" si="80"/>
        <v>22.234927013186589</v>
      </c>
      <c r="T142" s="3">
        <f t="shared" si="81"/>
        <v>21.914654698848963</v>
      </c>
      <c r="U142" s="3">
        <f t="shared" si="82"/>
        <v>21.647296903566414</v>
      </c>
      <c r="V142" s="3">
        <f t="shared" si="83"/>
        <v>21.42487329073051</v>
      </c>
      <c r="W142" s="3">
        <f t="shared" si="83"/>
        <v>21.240536915917058</v>
      </c>
      <c r="X142" s="3"/>
      <c r="Y142" s="3"/>
      <c r="Z142" s="3"/>
    </row>
    <row r="143" spans="1:26" x14ac:dyDescent="0.25">
      <c r="A143" s="1">
        <f t="shared" si="65"/>
        <v>3.8208333333333323E-2</v>
      </c>
      <c r="B143">
        <f t="shared" si="84"/>
        <v>5.5</v>
      </c>
      <c r="C143">
        <f t="shared" ref="C143:C206" si="85">IF(R142&gt;(B$10+C142*B$9),0,1)</f>
        <v>0</v>
      </c>
      <c r="D143">
        <f t="shared" si="66"/>
        <v>5</v>
      </c>
      <c r="E143">
        <f t="shared" si="67"/>
        <v>45.663650839251595</v>
      </c>
      <c r="F143" s="3">
        <f t="shared" si="68"/>
        <v>43.832899705084252</v>
      </c>
      <c r="G143" s="3">
        <f t="shared" si="69"/>
        <v>43.468518712119646</v>
      </c>
      <c r="H143" s="3">
        <f t="shared" si="70"/>
        <v>43.111412168751322</v>
      </c>
      <c r="I143" s="3">
        <f t="shared" si="71"/>
        <v>42.761428383959839</v>
      </c>
      <c r="J143" s="3">
        <f t="shared" si="72"/>
        <v>42.418417951471056</v>
      </c>
      <c r="K143" s="3">
        <f t="shared" si="73"/>
        <v>42.082233510976032</v>
      </c>
      <c r="L143" s="3">
        <f t="shared" si="74"/>
        <v>41.752986758217133</v>
      </c>
      <c r="M143" s="3">
        <f t="shared" si="75"/>
        <v>40.9964986511036</v>
      </c>
      <c r="N143" s="3">
        <f t="shared" si="76"/>
        <v>40.68898216521972</v>
      </c>
      <c r="O143" s="3">
        <f t="shared" si="77"/>
        <v>40.387618961341687</v>
      </c>
      <c r="P143">
        <f t="shared" si="64"/>
        <v>42.150099696824427</v>
      </c>
      <c r="Q143" s="3">
        <f t="shared" si="78"/>
        <v>26.82132587809242</v>
      </c>
      <c r="R143" s="3">
        <f t="shared" si="79"/>
        <v>22.618305410716491</v>
      </c>
      <c r="S143" s="3">
        <f t="shared" si="80"/>
        <v>22.242122790517818</v>
      </c>
      <c r="T143" s="3">
        <f t="shared" si="81"/>
        <v>21.921321928249903</v>
      </c>
      <c r="U143" s="3">
        <f t="shared" si="82"/>
        <v>21.652958610554691</v>
      </c>
      <c r="V143" s="3">
        <f t="shared" si="83"/>
        <v>21.429672282721338</v>
      </c>
      <c r="W143" s="3">
        <f t="shared" si="83"/>
        <v>21.244863299143553</v>
      </c>
      <c r="X143" s="3"/>
      <c r="Y143" s="3"/>
      <c r="Z143" s="3"/>
    </row>
    <row r="144" spans="1:26" x14ac:dyDescent="0.25">
      <c r="A144" s="1">
        <f t="shared" si="65"/>
        <v>3.8499999999999993E-2</v>
      </c>
      <c r="B144">
        <f t="shared" si="84"/>
        <v>5.5</v>
      </c>
      <c r="C144">
        <f t="shared" si="85"/>
        <v>0</v>
      </c>
      <c r="D144">
        <f t="shared" si="66"/>
        <v>5</v>
      </c>
      <c r="E144">
        <f t="shared" si="67"/>
        <v>45.387618961341687</v>
      </c>
      <c r="F144" s="3">
        <f t="shared" si="68"/>
        <v>43.49266822854441</v>
      </c>
      <c r="G144" s="3">
        <f t="shared" si="69"/>
        <v>43.135574855439096</v>
      </c>
      <c r="H144" s="3">
        <f t="shared" si="70"/>
        <v>42.785610442938143</v>
      </c>
      <c r="I144" s="3">
        <f t="shared" si="71"/>
        <v>42.44262633384249</v>
      </c>
      <c r="J144" s="3">
        <f t="shared" si="72"/>
        <v>42.106476110003484</v>
      </c>
      <c r="K144" s="3">
        <f t="shared" si="73"/>
        <v>41.777015358318359</v>
      </c>
      <c r="L144" s="3">
        <f t="shared" si="74"/>
        <v>41.454353540614633</v>
      </c>
      <c r="M144" s="3">
        <f t="shared" si="75"/>
        <v>40.712995195643373</v>
      </c>
      <c r="N144" s="3">
        <f t="shared" si="76"/>
        <v>40.41162903947717</v>
      </c>
      <c r="O144" s="3">
        <f t="shared" si="77"/>
        <v>40.116293099676696</v>
      </c>
      <c r="P144">
        <f t="shared" si="64"/>
        <v>41.843524220449787</v>
      </c>
      <c r="Q144" s="3">
        <f t="shared" si="78"/>
        <v>26.778767103816552</v>
      </c>
      <c r="R144" s="3">
        <f t="shared" si="79"/>
        <v>22.623864458460396</v>
      </c>
      <c r="S144" s="3">
        <f t="shared" si="80"/>
        <v>22.249100892017093</v>
      </c>
      <c r="T144" s="3">
        <f t="shared" si="81"/>
        <v>21.927929058866063</v>
      </c>
      <c r="U144" s="3">
        <f t="shared" si="82"/>
        <v>21.658638311277286</v>
      </c>
      <c r="V144" s="3">
        <f t="shared" si="83"/>
        <v>21.434520428097539</v>
      </c>
      <c r="W144" s="3">
        <f t="shared" si="83"/>
        <v>21.249249231074355</v>
      </c>
      <c r="X144" s="3"/>
      <c r="Y144" s="3"/>
      <c r="Z144" s="3"/>
    </row>
    <row r="145" spans="1:26" x14ac:dyDescent="0.25">
      <c r="A145" s="1">
        <f t="shared" si="65"/>
        <v>3.8791666666666662E-2</v>
      </c>
      <c r="B145">
        <f t="shared" si="84"/>
        <v>5.5</v>
      </c>
      <c r="C145">
        <f t="shared" si="85"/>
        <v>0</v>
      </c>
      <c r="D145">
        <f t="shared" si="66"/>
        <v>5</v>
      </c>
      <c r="E145">
        <f t="shared" si="67"/>
        <v>45.116293099676696</v>
      </c>
      <c r="F145" s="3">
        <f t="shared" si="68"/>
        <v>43.158390206049852</v>
      </c>
      <c r="G145" s="3">
        <f t="shared" si="69"/>
        <v>42.80843870040664</v>
      </c>
      <c r="H145" s="3">
        <f t="shared" si="70"/>
        <v>42.465473576155709</v>
      </c>
      <c r="I145" s="3">
        <f t="shared" si="71"/>
        <v>42.129349149241968</v>
      </c>
      <c r="J145" s="3">
        <f t="shared" si="72"/>
        <v>41.799921929879744</v>
      </c>
      <c r="K145" s="3">
        <f t="shared" si="73"/>
        <v>41.477050393228318</v>
      </c>
      <c r="L145" s="3">
        <f t="shared" si="74"/>
        <v>41.160841811878669</v>
      </c>
      <c r="M145" s="3">
        <f t="shared" si="75"/>
        <v>40.434310633806831</v>
      </c>
      <c r="N145" s="3">
        <f t="shared" si="76"/>
        <v>40.138971800763954</v>
      </c>
      <c r="O145" s="3">
        <f t="shared" si="77"/>
        <v>39.849542579759493</v>
      </c>
      <c r="P145">
        <f t="shared" si="64"/>
        <v>41.542229078117117</v>
      </c>
      <c r="Q145" s="3">
        <f t="shared" si="78"/>
        <v>26.734675834096127</v>
      </c>
      <c r="R145" s="3">
        <f t="shared" si="79"/>
        <v>22.628996022420029</v>
      </c>
      <c r="S145" s="3">
        <f t="shared" si="80"/>
        <v>22.255853450411919</v>
      </c>
      <c r="T145" s="3">
        <f t="shared" si="81"/>
        <v>21.934466075646906</v>
      </c>
      <c r="U145" s="3">
        <f t="shared" si="82"/>
        <v>21.664330092192824</v>
      </c>
      <c r="V145" s="3">
        <f t="shared" si="83"/>
        <v>21.439415110553266</v>
      </c>
      <c r="W145" s="3">
        <f t="shared" si="83"/>
        <v>21.253693401899277</v>
      </c>
      <c r="X145" s="3"/>
      <c r="Y145" s="3"/>
      <c r="Z145" s="3"/>
    </row>
    <row r="146" spans="1:26" x14ac:dyDescent="0.25">
      <c r="A146" s="1">
        <f t="shared" si="65"/>
        <v>3.9083333333333331E-2</v>
      </c>
      <c r="B146">
        <f t="shared" si="84"/>
        <v>5.5</v>
      </c>
      <c r="C146">
        <f t="shared" si="85"/>
        <v>0</v>
      </c>
      <c r="D146">
        <f t="shared" si="66"/>
        <v>5</v>
      </c>
      <c r="E146">
        <f t="shared" si="67"/>
        <v>44.849542579759493</v>
      </c>
      <c r="F146" s="3">
        <f t="shared" si="68"/>
        <v>42.829915918610773</v>
      </c>
      <c r="G146" s="3">
        <f t="shared" si="69"/>
        <v>42.486963443080427</v>
      </c>
      <c r="H146" s="3">
        <f t="shared" si="70"/>
        <v>42.150857621314515</v>
      </c>
      <c r="I146" s="3">
        <f t="shared" si="71"/>
        <v>41.821455682939046</v>
      </c>
      <c r="J146" s="3">
        <f t="shared" si="72"/>
        <v>41.498617007964071</v>
      </c>
      <c r="K146" s="3">
        <f t="shared" si="73"/>
        <v>41.182202902045674</v>
      </c>
      <c r="L146" s="3">
        <f t="shared" si="74"/>
        <v>40.872318492323018</v>
      </c>
      <c r="M146" s="3">
        <f t="shared" si="75"/>
        <v>40.160317937812614</v>
      </c>
      <c r="N146" s="3">
        <f t="shared" si="76"/>
        <v>39.870885881430596</v>
      </c>
      <c r="O146" s="3">
        <f t="shared" si="77"/>
        <v>39.587245244846223</v>
      </c>
      <c r="P146">
        <f t="shared" si="64"/>
        <v>41.246078013236698</v>
      </c>
      <c r="Q146" s="3">
        <f t="shared" si="78"/>
        <v>26.689310636795874</v>
      </c>
      <c r="R146" s="3">
        <f t="shared" si="79"/>
        <v>22.633711623974126</v>
      </c>
      <c r="S146" s="3">
        <f t="shared" si="80"/>
        <v>22.262374605264551</v>
      </c>
      <c r="T146" s="3">
        <f t="shared" si="81"/>
        <v>21.940923750952084</v>
      </c>
      <c r="U146" s="3">
        <f t="shared" si="82"/>
        <v>21.670027938421455</v>
      </c>
      <c r="V146" s="3">
        <f t="shared" si="83"/>
        <v>21.444353462949447</v>
      </c>
      <c r="W146" s="3">
        <f t="shared" si="83"/>
        <v>21.258194337189678</v>
      </c>
      <c r="X146" s="3"/>
      <c r="Y146" s="3"/>
      <c r="Z146" s="3"/>
    </row>
    <row r="147" spans="1:26" x14ac:dyDescent="0.25">
      <c r="A147" s="1">
        <f t="shared" si="65"/>
        <v>3.9375E-2</v>
      </c>
      <c r="B147">
        <f t="shared" si="84"/>
        <v>5.5</v>
      </c>
      <c r="C147">
        <f t="shared" si="85"/>
        <v>0</v>
      </c>
      <c r="D147">
        <f t="shared" si="66"/>
        <v>5</v>
      </c>
      <c r="E147">
        <f t="shared" si="67"/>
        <v>44.587245244846223</v>
      </c>
      <c r="F147" s="3">
        <f t="shared" si="68"/>
        <v>42.507103812974471</v>
      </c>
      <c r="G147" s="3">
        <f t="shared" si="69"/>
        <v>42.171010386954734</v>
      </c>
      <c r="H147" s="3">
        <f t="shared" si="70"/>
        <v>41.841626681624142</v>
      </c>
      <c r="I147" s="3">
        <f t="shared" si="71"/>
        <v>41.518812782016177</v>
      </c>
      <c r="J147" s="3">
        <f t="shared" si="72"/>
        <v>41.202430880540703</v>
      </c>
      <c r="K147" s="3">
        <f t="shared" si="73"/>
        <v>40.892345056740673</v>
      </c>
      <c r="L147" s="3">
        <f t="shared" si="74"/>
        <v>40.588658335212472</v>
      </c>
      <c r="M147" s="3">
        <f t="shared" si="75"/>
        <v>39.890897791792277</v>
      </c>
      <c r="N147" s="3">
        <f t="shared" si="76"/>
        <v>39.607254376537895</v>
      </c>
      <c r="O147" s="3">
        <f t="shared" si="77"/>
        <v>39.329286552685211</v>
      </c>
      <c r="P147">
        <f t="shared" si="64"/>
        <v>40.954942665707875</v>
      </c>
      <c r="Q147" s="3">
        <f t="shared" si="78"/>
        <v>26.642898014261679</v>
      </c>
      <c r="R147" s="3">
        <f t="shared" si="79"/>
        <v>22.638023707178274</v>
      </c>
      <c r="S147" s="3">
        <f t="shared" si="80"/>
        <v>22.268660261978585</v>
      </c>
      <c r="T147" s="3">
        <f t="shared" si="81"/>
        <v>21.947293686216597</v>
      </c>
      <c r="U147" s="3">
        <f t="shared" si="82"/>
        <v>21.67572582689084</v>
      </c>
      <c r="V147" s="3">
        <f t="shared" si="83"/>
        <v>21.44933239701319</v>
      </c>
      <c r="W147" s="3">
        <f t="shared" si="83"/>
        <v>21.26275038703541</v>
      </c>
      <c r="X147" s="3"/>
      <c r="Y147" s="3"/>
      <c r="Z147" s="3"/>
    </row>
    <row r="148" spans="1:26" x14ac:dyDescent="0.25">
      <c r="A148" s="1">
        <f t="shared" si="65"/>
        <v>3.966666666666667E-2</v>
      </c>
      <c r="B148">
        <f t="shared" si="84"/>
        <v>5.5</v>
      </c>
      <c r="C148">
        <f t="shared" si="85"/>
        <v>0</v>
      </c>
      <c r="D148">
        <f t="shared" si="66"/>
        <v>5</v>
      </c>
      <c r="E148">
        <f t="shared" si="67"/>
        <v>44.329286552685211</v>
      </c>
      <c r="F148" s="3">
        <f t="shared" si="68"/>
        <v>42.18981969700021</v>
      </c>
      <c r="G148" s="3">
        <f t="shared" si="69"/>
        <v>41.860448139500868</v>
      </c>
      <c r="H148" s="3">
        <f t="shared" si="70"/>
        <v>41.537652108276887</v>
      </c>
      <c r="I148" s="3">
        <f t="shared" si="71"/>
        <v>41.221294486661087</v>
      </c>
      <c r="J148" s="3">
        <f t="shared" si="72"/>
        <v>40.911240223215117</v>
      </c>
      <c r="K148" s="3">
        <f t="shared" si="73"/>
        <v>40.607356115891093</v>
      </c>
      <c r="L148" s="3">
        <f t="shared" si="74"/>
        <v>40.309743128793457</v>
      </c>
      <c r="M148" s="3">
        <f t="shared" si="75"/>
        <v>39.625937796241665</v>
      </c>
      <c r="N148" s="3">
        <f t="shared" si="76"/>
        <v>39.347967249292367</v>
      </c>
      <c r="O148" s="3">
        <f t="shared" si="77"/>
        <v>39.07555878191674</v>
      </c>
      <c r="P148">
        <f t="shared" si="64"/>
        <v>40.668701772678951</v>
      </c>
      <c r="Q148" s="3">
        <f t="shared" si="78"/>
        <v>26.595636393944666</v>
      </c>
      <c r="R148" s="3">
        <f t="shared" si="79"/>
        <v>22.641945329352364</v>
      </c>
      <c r="S148" s="3">
        <f t="shared" si="80"/>
        <v>22.274707867527734</v>
      </c>
      <c r="T148" s="3">
        <f t="shared" si="81"/>
        <v>21.953568324487563</v>
      </c>
      <c r="U148" s="3">
        <f t="shared" si="82"/>
        <v>21.681417805001303</v>
      </c>
      <c r="V148" s="3">
        <f t="shared" si="83"/>
        <v>21.454348635920574</v>
      </c>
      <c r="W148" s="3">
        <f t="shared" si="83"/>
        <v>21.26735972029261</v>
      </c>
      <c r="X148" s="3"/>
      <c r="Y148" s="3"/>
      <c r="Z148" s="3"/>
    </row>
    <row r="149" spans="1:26" x14ac:dyDescent="0.25">
      <c r="A149" s="1">
        <f t="shared" si="65"/>
        <v>3.9958333333333339E-2</v>
      </c>
      <c r="B149">
        <f t="shared" si="84"/>
        <v>5.5</v>
      </c>
      <c r="C149">
        <f t="shared" si="85"/>
        <v>0</v>
      </c>
      <c r="D149">
        <f t="shared" si="66"/>
        <v>5</v>
      </c>
      <c r="E149">
        <f t="shared" si="67"/>
        <v>44.07555878191674</v>
      </c>
      <c r="F149" s="3">
        <f t="shared" si="68"/>
        <v>41.877936030939097</v>
      </c>
      <c r="G149" s="3">
        <f t="shared" si="69"/>
        <v>41.555151904589742</v>
      </c>
      <c r="H149" s="3">
        <f t="shared" si="70"/>
        <v>41.238811793990237</v>
      </c>
      <c r="I149" s="3">
        <f t="shared" si="71"/>
        <v>40.928781324806756</v>
      </c>
      <c r="J149" s="3">
        <f t="shared" si="72"/>
        <v>40.624928146629706</v>
      </c>
      <c r="K149" s="3">
        <f t="shared" si="73"/>
        <v>40.327121721452166</v>
      </c>
      <c r="L149" s="3">
        <f t="shared" si="74"/>
        <v>40.035460994096482</v>
      </c>
      <c r="M149" s="3">
        <f t="shared" si="75"/>
        <v>39.365331768195723</v>
      </c>
      <c r="N149" s="3">
        <f t="shared" si="76"/>
        <v>39.092920632185411</v>
      </c>
      <c r="O149" s="3">
        <f t="shared" si="77"/>
        <v>38.825960334157294</v>
      </c>
      <c r="P149">
        <f t="shared" si="64"/>
        <v>40.387240465104256</v>
      </c>
      <c r="Q149" s="3">
        <f t="shared" si="78"/>
        <v>26.547699608408657</v>
      </c>
      <c r="R149" s="3">
        <f t="shared" si="79"/>
        <v>22.645489916576324</v>
      </c>
      <c r="S149" s="3">
        <f t="shared" si="80"/>
        <v>22.280516205294575</v>
      </c>
      <c r="T149" s="3">
        <f t="shared" si="81"/>
        <v>21.959740941455355</v>
      </c>
      <c r="U149" s="3">
        <f t="shared" si="82"/>
        <v>21.687098055152401</v>
      </c>
      <c r="V149" s="3">
        <f t="shared" si="83"/>
        <v>21.459398747855623</v>
      </c>
      <c r="W149" s="3">
        <f t="shared" si="83"/>
        <v>21.272020323661735</v>
      </c>
      <c r="X149" s="3"/>
      <c r="Y149" s="3"/>
      <c r="Z149" s="3"/>
    </row>
    <row r="150" spans="1:26" x14ac:dyDescent="0.25">
      <c r="A150" s="1">
        <f t="shared" si="65"/>
        <v>4.0250000000000008E-2</v>
      </c>
      <c r="B150">
        <f t="shared" si="84"/>
        <v>5.5</v>
      </c>
      <c r="C150">
        <f t="shared" si="85"/>
        <v>0</v>
      </c>
      <c r="D150">
        <f t="shared" si="66"/>
        <v>5</v>
      </c>
      <c r="E150">
        <f t="shared" si="67"/>
        <v>43.825960334157294</v>
      </c>
      <c r="F150" s="3">
        <f t="shared" si="68"/>
        <v>41.571331302488488</v>
      </c>
      <c r="G150" s="3">
        <f t="shared" si="69"/>
        <v>41.255002858666117</v>
      </c>
      <c r="H150" s="3">
        <f t="shared" si="70"/>
        <v>40.944989550278606</v>
      </c>
      <c r="I150" s="3">
        <f t="shared" si="71"/>
        <v>40.641159690478794</v>
      </c>
      <c r="J150" s="3">
        <f t="shared" si="72"/>
        <v>40.343383575865282</v>
      </c>
      <c r="K150" s="3">
        <f t="shared" si="73"/>
        <v>40.05153327919129</v>
      </c>
      <c r="L150" s="3">
        <f t="shared" si="74"/>
        <v>39.765705766382723</v>
      </c>
      <c r="M150" s="3">
        <f t="shared" si="75"/>
        <v>39.108979124999976</v>
      </c>
      <c r="N150" s="3">
        <f t="shared" si="76"/>
        <v>38.842016211709876</v>
      </c>
      <c r="O150" s="3">
        <f t="shared" si="77"/>
        <v>38.580395119642318</v>
      </c>
      <c r="P150">
        <f t="shared" si="64"/>
        <v>40.110449647970356</v>
      </c>
      <c r="Q150" s="3">
        <f t="shared" si="78"/>
        <v>26.49923993227188</v>
      </c>
      <c r="R150" s="3">
        <f t="shared" si="79"/>
        <v>22.648671071071909</v>
      </c>
      <c r="S150" s="3">
        <f t="shared" si="80"/>
        <v>22.286085209672333</v>
      </c>
      <c r="T150" s="3">
        <f t="shared" si="81"/>
        <v>21.965805621024924</v>
      </c>
      <c r="U150" s="3">
        <f t="shared" si="82"/>
        <v>21.692760946107178</v>
      </c>
      <c r="V150" s="3">
        <f t="shared" si="83"/>
        <v>21.464479179126588</v>
      </c>
      <c r="W150" s="3">
        <f t="shared" si="83"/>
        <v>21.276730005110164</v>
      </c>
      <c r="X150" s="3"/>
      <c r="Y150" s="3"/>
      <c r="Z150" s="3"/>
    </row>
    <row r="151" spans="1:26" x14ac:dyDescent="0.25">
      <c r="A151" s="1">
        <f t="shared" si="65"/>
        <v>4.0541666666666677E-2</v>
      </c>
      <c r="B151">
        <f t="shared" si="84"/>
        <v>5.5</v>
      </c>
      <c r="C151">
        <f t="shared" si="85"/>
        <v>0</v>
      </c>
      <c r="D151">
        <f t="shared" si="66"/>
        <v>5</v>
      </c>
      <c r="E151">
        <f t="shared" si="67"/>
        <v>43.580395119642318</v>
      </c>
      <c r="F151" s="3">
        <f t="shared" si="68"/>
        <v>41.269889475084156</v>
      </c>
      <c r="G151" s="3">
        <f t="shared" si="69"/>
        <v>40.959887600138231</v>
      </c>
      <c r="H151" s="3">
        <f t="shared" si="70"/>
        <v>40.656074557918473</v>
      </c>
      <c r="I151" s="3">
        <f t="shared" si="71"/>
        <v>40.358321295314653</v>
      </c>
      <c r="J151" s="3">
        <f t="shared" si="72"/>
        <v>40.066500702993409</v>
      </c>
      <c r="K151" s="3">
        <f t="shared" si="73"/>
        <v>39.780487412252896</v>
      </c>
      <c r="L151" s="3">
        <f t="shared" si="74"/>
        <v>39.500376449700504</v>
      </c>
      <c r="M151" s="3">
        <f t="shared" si="75"/>
        <v>38.856784341145413</v>
      </c>
      <c r="N151" s="3">
        <f t="shared" si="76"/>
        <v>38.595160686121112</v>
      </c>
      <c r="O151" s="3">
        <f t="shared" si="77"/>
        <v>38.338772015894911</v>
      </c>
      <c r="P151">
        <f t="shared" si="64"/>
        <v>39.838225453656378</v>
      </c>
      <c r="Q151" s="3">
        <f t="shared" si="78"/>
        <v>26.450390734295819</v>
      </c>
      <c r="R151" s="3">
        <f t="shared" si="79"/>
        <v>22.651502420186681</v>
      </c>
      <c r="S151" s="3">
        <f t="shared" si="80"/>
        <v>22.291415800039108</v>
      </c>
      <c r="T151" s="3">
        <f t="shared" si="81"/>
        <v>21.97175722015486</v>
      </c>
      <c r="U151" s="3">
        <f t="shared" si="82"/>
        <v>21.698401072507259</v>
      </c>
      <c r="V151" s="3">
        <f t="shared" si="83"/>
        <v>21.469586285840073</v>
      </c>
      <c r="W151" s="3">
        <f t="shared" si="83"/>
        <v>21.281486401036233</v>
      </c>
      <c r="X151" s="3"/>
      <c r="Y151" s="3"/>
      <c r="Z151" s="3"/>
    </row>
    <row r="152" spans="1:26" x14ac:dyDescent="0.25">
      <c r="A152" s="1">
        <f t="shared" si="65"/>
        <v>4.0833333333333346E-2</v>
      </c>
      <c r="B152">
        <f t="shared" si="84"/>
        <v>5.5</v>
      </c>
      <c r="C152">
        <f t="shared" si="85"/>
        <v>0</v>
      </c>
      <c r="D152">
        <f t="shared" si="66"/>
        <v>5</v>
      </c>
      <c r="E152">
        <f t="shared" si="67"/>
        <v>43.338772015894911</v>
      </c>
      <c r="F152" s="3">
        <f t="shared" si="68"/>
        <v>40.973499500268389</v>
      </c>
      <c r="G152" s="3">
        <f t="shared" si="69"/>
        <v>40.669697662821378</v>
      </c>
      <c r="H152" s="3">
        <f t="shared" si="70"/>
        <v>40.371960881446014</v>
      </c>
      <c r="I152" s="3">
        <f t="shared" si="71"/>
        <v>40.080162684094276</v>
      </c>
      <c r="J152" s="3">
        <f t="shared" si="72"/>
        <v>39.794178503619456</v>
      </c>
      <c r="K152" s="3">
        <f t="shared" si="73"/>
        <v>39.513885478693751</v>
      </c>
      <c r="L152" s="3">
        <f t="shared" si="74"/>
        <v>39.239376735392405</v>
      </c>
      <c r="M152" s="3">
        <f t="shared" si="75"/>
        <v>38.608656469008416</v>
      </c>
      <c r="N152" s="3">
        <f t="shared" si="76"/>
        <v>38.352265287084606</v>
      </c>
      <c r="O152" s="3">
        <f t="shared" si="77"/>
        <v>38.101004390262929</v>
      </c>
      <c r="P152">
        <f t="shared" si="64"/>
        <v>39.570468759269161</v>
      </c>
      <c r="Q152" s="3">
        <f t="shared" si="78"/>
        <v>26.401268794872525</v>
      </c>
      <c r="R152" s="3">
        <f t="shared" si="79"/>
        <v>22.653997498805861</v>
      </c>
      <c r="S152" s="3">
        <f t="shared" si="80"/>
        <v>22.296509733112288</v>
      </c>
      <c r="T152" s="3">
        <f t="shared" si="81"/>
        <v>21.977591326616679</v>
      </c>
      <c r="U152" s="3">
        <f t="shared" si="82"/>
        <v>21.704013283990793</v>
      </c>
      <c r="V152" s="3">
        <f t="shared" si="83"/>
        <v>21.474716363474855</v>
      </c>
      <c r="W152" s="3">
        <f t="shared" si="83"/>
        <v>21.286286986521517</v>
      </c>
      <c r="X152" s="3"/>
      <c r="Y152" s="3"/>
      <c r="Z152" s="3"/>
    </row>
    <row r="153" spans="1:26" x14ac:dyDescent="0.25">
      <c r="A153" s="1">
        <f t="shared" si="65"/>
        <v>4.1125000000000016E-2</v>
      </c>
      <c r="B153">
        <f t="shared" si="84"/>
        <v>5.5</v>
      </c>
      <c r="C153">
        <f t="shared" si="85"/>
        <v>0</v>
      </c>
      <c r="D153">
        <f t="shared" si="66"/>
        <v>5</v>
      </c>
      <c r="E153">
        <f t="shared" si="67"/>
        <v>43.101004390262929</v>
      </c>
      <c r="F153" s="3">
        <f t="shared" si="68"/>
        <v>40.682054886160472</v>
      </c>
      <c r="G153" s="3">
        <f t="shared" si="69"/>
        <v>40.384329085462397</v>
      </c>
      <c r="H153" s="3">
        <f t="shared" si="70"/>
        <v>40.092547039714539</v>
      </c>
      <c r="I153" s="3">
        <f t="shared" si="71"/>
        <v>39.806584806309836</v>
      </c>
      <c r="J153" s="3">
        <f t="shared" si="72"/>
        <v>39.526320309444515</v>
      </c>
      <c r="K153" s="3">
        <f t="shared" si="73"/>
        <v>39.251633145017323</v>
      </c>
      <c r="L153" s="3">
        <f t="shared" si="74"/>
        <v>38.982614576582002</v>
      </c>
      <c r="M153" s="3">
        <f t="shared" si="75"/>
        <v>38.364508715525695</v>
      </c>
      <c r="N153" s="3">
        <f t="shared" si="76"/>
        <v>38.113245357240359</v>
      </c>
      <c r="O153" s="3">
        <f t="shared" si="77"/>
        <v>37.867009678355117</v>
      </c>
      <c r="P153">
        <f t="shared" si="64"/>
        <v>39.30708475998123</v>
      </c>
      <c r="Q153" s="3">
        <f t="shared" si="78"/>
        <v>26.351976332353278</v>
      </c>
      <c r="R153" s="3">
        <f t="shared" si="79"/>
        <v>22.656169658658911</v>
      </c>
      <c r="S153" s="3">
        <f t="shared" si="80"/>
        <v>22.301369472371231</v>
      </c>
      <c r="T153" s="3">
        <f t="shared" si="81"/>
        <v>21.983304212464265</v>
      </c>
      <c r="U153" s="3">
        <f t="shared" si="82"/>
        <v>21.709592705376647</v>
      </c>
      <c r="V153" s="3">
        <f t="shared" si="83"/>
        <v>21.479865673963744</v>
      </c>
      <c r="W153" s="3">
        <f t="shared" si="83"/>
        <v>21.291129088017637</v>
      </c>
      <c r="X153" s="3"/>
      <c r="Y153" s="3"/>
      <c r="Z153" s="3"/>
    </row>
    <row r="154" spans="1:26" x14ac:dyDescent="0.25">
      <c r="A154" s="1">
        <f t="shared" si="65"/>
        <v>4.1416666666666685E-2</v>
      </c>
      <c r="B154">
        <f t="shared" si="84"/>
        <v>5.5</v>
      </c>
      <c r="C154">
        <f t="shared" si="85"/>
        <v>0</v>
      </c>
      <c r="D154">
        <f t="shared" si="66"/>
        <v>5</v>
      </c>
      <c r="E154">
        <f t="shared" si="67"/>
        <v>42.867009678355117</v>
      </c>
      <c r="F154" s="3">
        <f t="shared" si="68"/>
        <v>40.395453315084325</v>
      </c>
      <c r="G154" s="3">
        <f t="shared" si="69"/>
        <v>40.103682030400215</v>
      </c>
      <c r="H154" s="3">
        <f t="shared" si="70"/>
        <v>39.817735625567309</v>
      </c>
      <c r="I154" s="3">
        <f t="shared" si="71"/>
        <v>39.537492636830699</v>
      </c>
      <c r="J154" s="3">
        <f t="shared" si="72"/>
        <v>39.262833429902685</v>
      </c>
      <c r="K154" s="3">
        <f t="shared" si="73"/>
        <v>38.993640008764039</v>
      </c>
      <c r="L154" s="3">
        <f t="shared" si="74"/>
        <v>38.730001811697427</v>
      </c>
      <c r="M154" s="3">
        <f t="shared" si="75"/>
        <v>38.124258067862243</v>
      </c>
      <c r="N154" s="3">
        <f t="shared" si="76"/>
        <v>37.878019976742614</v>
      </c>
      <c r="O154" s="3">
        <f t="shared" si="77"/>
        <v>37.63670901143508</v>
      </c>
      <c r="P154">
        <f t="shared" si="64"/>
        <v>39.047982591428664</v>
      </c>
      <c r="Q154" s="3">
        <f t="shared" si="78"/>
        <v>26.302602775823981</v>
      </c>
      <c r="R154" s="3">
        <f t="shared" si="79"/>
        <v>22.658031999275213</v>
      </c>
      <c r="S154" s="3">
        <f t="shared" si="80"/>
        <v>22.3059980730952</v>
      </c>
      <c r="T154" s="3">
        <f t="shared" si="81"/>
        <v>21.988892785319504</v>
      </c>
      <c r="U154" s="3">
        <f t="shared" si="82"/>
        <v>21.715134749311662</v>
      </c>
      <c r="V154" s="3">
        <f t="shared" si="83"/>
        <v>21.485030470092561</v>
      </c>
      <c r="W154" s="3">
        <f t="shared" si="83"/>
        <v>21.296009897846847</v>
      </c>
      <c r="X154" s="3"/>
      <c r="Y154" s="3"/>
      <c r="Z154" s="3"/>
    </row>
    <row r="155" spans="1:26" x14ac:dyDescent="0.25">
      <c r="A155" s="1">
        <f t="shared" si="65"/>
        <v>4.1708333333333354E-2</v>
      </c>
      <c r="B155">
        <f t="shared" si="84"/>
        <v>5.5</v>
      </c>
      <c r="C155">
        <f t="shared" si="85"/>
        <v>0</v>
      </c>
      <c r="D155">
        <f t="shared" si="66"/>
        <v>5</v>
      </c>
      <c r="E155">
        <f t="shared" si="67"/>
        <v>42.63670901143508</v>
      </c>
      <c r="F155" s="3">
        <f t="shared" si="68"/>
        <v>40.113596304299115</v>
      </c>
      <c r="G155" s="3">
        <f t="shared" si="69"/>
        <v>39.827660445308688</v>
      </c>
      <c r="H155" s="3">
        <f t="shared" si="70"/>
        <v>39.547432968572437</v>
      </c>
      <c r="I155" s="3">
        <f t="shared" si="71"/>
        <v>39.272794839610562</v>
      </c>
      <c r="J155" s="3">
        <f t="shared" si="72"/>
        <v>39.003628816821106</v>
      </c>
      <c r="K155" s="3">
        <f t="shared" si="73"/>
        <v>38.739819264105236</v>
      </c>
      <c r="L155" s="3">
        <f t="shared" si="74"/>
        <v>38.481453830979959</v>
      </c>
      <c r="M155" s="3">
        <f t="shared" si="75"/>
        <v>37.887824962021476</v>
      </c>
      <c r="N155" s="3">
        <f t="shared" si="76"/>
        <v>37.646511632724241</v>
      </c>
      <c r="O155" s="3">
        <f t="shared" si="77"/>
        <v>37.410026886722854</v>
      </c>
      <c r="P155">
        <f t="shared" si="64"/>
        <v>38.793074995116562</v>
      </c>
      <c r="Q155" s="3">
        <f t="shared" si="78"/>
        <v>26.25322631691693</v>
      </c>
      <c r="R155" s="3">
        <f t="shared" si="79"/>
        <v>22.659597316361047</v>
      </c>
      <c r="S155" s="3">
        <f t="shared" si="80"/>
        <v>22.310399081534143</v>
      </c>
      <c r="T155" s="3">
        <f t="shared" si="81"/>
        <v>21.994354539042252</v>
      </c>
      <c r="U155" s="3">
        <f t="shared" si="82"/>
        <v>21.720635122667044</v>
      </c>
      <c r="V155" s="3">
        <f t="shared" si="83"/>
        <v>21.490207017171208</v>
      </c>
      <c r="W155" s="3">
        <f t="shared" si="83"/>
        <v>21.300926489949806</v>
      </c>
      <c r="X155" s="3"/>
      <c r="Y155" s="3"/>
      <c r="Z155" s="3"/>
    </row>
    <row r="156" spans="1:26" x14ac:dyDescent="0.25">
      <c r="A156" s="1">
        <f t="shared" si="65"/>
        <v>4.2000000000000023E-2</v>
      </c>
      <c r="B156">
        <f t="shared" si="84"/>
        <v>5.5</v>
      </c>
      <c r="C156">
        <f t="shared" si="85"/>
        <v>0</v>
      </c>
      <c r="D156">
        <f t="shared" si="66"/>
        <v>5</v>
      </c>
      <c r="E156">
        <f t="shared" si="67"/>
        <v>42.410026886722854</v>
      </c>
      <c r="F156" s="3">
        <f t="shared" si="68"/>
        <v>39.83638890455147</v>
      </c>
      <c r="G156" s="3">
        <f t="shared" si="69"/>
        <v>39.556171762740853</v>
      </c>
      <c r="H156" s="3">
        <f t="shared" si="70"/>
        <v>39.281548835539326</v>
      </c>
      <c r="I156" s="3">
        <f t="shared" si="71"/>
        <v>39.012403469156688</v>
      </c>
      <c r="J156" s="3">
        <f t="shared" si="72"/>
        <v>38.748620766823024</v>
      </c>
      <c r="K156" s="3">
        <f t="shared" si="73"/>
        <v>38.490087405161468</v>
      </c>
      <c r="L156" s="3">
        <f t="shared" si="74"/>
        <v>38.236889280698698</v>
      </c>
      <c r="M156" s="3">
        <f t="shared" si="75"/>
        <v>37.65513298911938</v>
      </c>
      <c r="N156" s="3">
        <f t="shared" si="76"/>
        <v>37.41864592640809</v>
      </c>
      <c r="O156" s="3">
        <f t="shared" si="77"/>
        <v>37.186890875326732</v>
      </c>
      <c r="P156">
        <f t="shared" si="64"/>
        <v>38.542278021552569</v>
      </c>
      <c r="Q156" s="3">
        <f t="shared" si="78"/>
        <v>26.20391526893064</v>
      </c>
      <c r="R156" s="3">
        <f t="shared" si="79"/>
        <v>22.660878064179862</v>
      </c>
      <c r="S156" s="3">
        <f t="shared" si="80"/>
        <v>22.314576446768356</v>
      </c>
      <c r="T156" s="3">
        <f t="shared" si="81"/>
        <v>21.999687504932954</v>
      </c>
      <c r="U156" s="3">
        <f t="shared" si="82"/>
        <v>21.726089827837846</v>
      </c>
      <c r="V156" s="3">
        <f t="shared" si="83"/>
        <v>21.495391612033789</v>
      </c>
      <c r="W156" s="3">
        <f t="shared" si="83"/>
        <v>21.305875836379702</v>
      </c>
      <c r="X156" s="3"/>
      <c r="Y156" s="3"/>
      <c r="Z156" s="3"/>
    </row>
    <row r="157" spans="1:26" x14ac:dyDescent="0.25">
      <c r="A157" s="1">
        <f t="shared" si="65"/>
        <v>4.2291666666666693E-2</v>
      </c>
      <c r="B157">
        <f t="shared" si="84"/>
        <v>5.5</v>
      </c>
      <c r="C157">
        <f t="shared" si="85"/>
        <v>0</v>
      </c>
      <c r="D157">
        <f t="shared" si="66"/>
        <v>5</v>
      </c>
      <c r="E157">
        <f t="shared" si="67"/>
        <v>42.186890875326732</v>
      </c>
      <c r="F157" s="3">
        <f t="shared" si="68"/>
        <v>39.563739431839053</v>
      </c>
      <c r="G157" s="3">
        <f t="shared" si="69"/>
        <v>39.289126632864644</v>
      </c>
      <c r="H157" s="3">
        <f t="shared" si="70"/>
        <v>39.01999616420715</v>
      </c>
      <c r="I157" s="3">
        <f t="shared" si="71"/>
        <v>38.756233705152162</v>
      </c>
      <c r="J157" s="3">
        <f t="shared" si="72"/>
        <v>38.497726656865176</v>
      </c>
      <c r="K157" s="3">
        <f t="shared" si="73"/>
        <v>38.24436396243685</v>
      </c>
      <c r="L157" s="3">
        <f t="shared" si="74"/>
        <v>37.996229800463333</v>
      </c>
      <c r="M157" s="3">
        <f t="shared" si="75"/>
        <v>37.426108634715604</v>
      </c>
      <c r="N157" s="3">
        <f t="shared" si="76"/>
        <v>37.194351313258537</v>
      </c>
      <c r="O157" s="3">
        <f t="shared" si="77"/>
        <v>36.967231363198806</v>
      </c>
      <c r="P157">
        <f t="shared" si="64"/>
        <v>38.295510766500136</v>
      </c>
      <c r="Q157" s="3">
        <f t="shared" si="78"/>
        <v>26.154729257806313</v>
      </c>
      <c r="R157" s="3">
        <f t="shared" si="79"/>
        <v>22.661886329165871</v>
      </c>
      <c r="S157" s="3">
        <f t="shared" si="80"/>
        <v>22.318534443890947</v>
      </c>
      <c r="T157" s="3">
        <f t="shared" si="81"/>
        <v>22.004890204290231</v>
      </c>
      <c r="U157" s="3">
        <f t="shared" si="82"/>
        <v>21.73149515996052</v>
      </c>
      <c r="V157" s="3">
        <f t="shared" si="83"/>
        <v>21.500580599492686</v>
      </c>
      <c r="W157" s="3">
        <f t="shared" si="83"/>
        <v>21.310854824112116</v>
      </c>
      <c r="X157" s="3"/>
      <c r="Y157" s="3"/>
      <c r="Z157" s="3"/>
    </row>
    <row r="158" spans="1:26" x14ac:dyDescent="0.25">
      <c r="A158" s="1">
        <f t="shared" si="65"/>
        <v>4.2583333333333362E-2</v>
      </c>
      <c r="B158">
        <f t="shared" si="84"/>
        <v>5.5</v>
      </c>
      <c r="C158">
        <f t="shared" si="85"/>
        <v>0</v>
      </c>
      <c r="D158">
        <f t="shared" si="66"/>
        <v>5</v>
      </c>
      <c r="E158">
        <f t="shared" si="67"/>
        <v>41.967231363198806</v>
      </c>
      <c r="F158" s="3">
        <f t="shared" si="68"/>
        <v>39.2955592283584</v>
      </c>
      <c r="G158" s="3">
        <f t="shared" si="69"/>
        <v>39.026438685363473</v>
      </c>
      <c r="H158" s="3">
        <f t="shared" si="70"/>
        <v>38.76269082607913</v>
      </c>
      <c r="I158" s="3">
        <f t="shared" si="71"/>
        <v>38.504203616205245</v>
      </c>
      <c r="J158" s="3">
        <f t="shared" si="72"/>
        <v>38.250866708883997</v>
      </c>
      <c r="K158" s="3">
        <f t="shared" si="73"/>
        <v>38.002571268344241</v>
      </c>
      <c r="L158" s="3">
        <f t="shared" si="74"/>
        <v>37.759399789610192</v>
      </c>
      <c r="M158" s="3">
        <f t="shared" si="75"/>
        <v>37.200681047177419</v>
      </c>
      <c r="N158" s="3">
        <f t="shared" si="76"/>
        <v>36.973558872149489</v>
      </c>
      <c r="O158" s="3">
        <f t="shared" si="77"/>
        <v>36.750981321090954</v>
      </c>
      <c r="P158">
        <f t="shared" si="64"/>
        <v>38.05269513632625</v>
      </c>
      <c r="Q158" s="3">
        <f t="shared" si="78"/>
        <v>26.105720266294515</v>
      </c>
      <c r="R158" s="3">
        <f t="shared" si="79"/>
        <v>22.662633812522099</v>
      </c>
      <c r="S158" s="3">
        <f t="shared" si="80"/>
        <v>22.322277607245898</v>
      </c>
      <c r="T158" s="3">
        <f t="shared" si="81"/>
        <v>22.009961602894379</v>
      </c>
      <c r="U158" s="3">
        <f t="shared" si="82"/>
        <v>21.736847700927118</v>
      </c>
      <c r="V158" s="3">
        <f t="shared" si="83"/>
        <v>21.50577038641368</v>
      </c>
      <c r="W158" s="3">
        <f t="shared" si="83"/>
        <v>21.315860271810067</v>
      </c>
      <c r="X158" s="3"/>
      <c r="Y158" s="3"/>
      <c r="Z158" s="3"/>
    </row>
    <row r="159" spans="1:26" x14ac:dyDescent="0.25">
      <c r="A159" s="1">
        <f t="shared" si="65"/>
        <v>4.2875000000000031E-2</v>
      </c>
      <c r="B159">
        <f t="shared" si="84"/>
        <v>5.5</v>
      </c>
      <c r="C159">
        <f t="shared" si="85"/>
        <v>0</v>
      </c>
      <c r="D159">
        <f t="shared" si="66"/>
        <v>5</v>
      </c>
      <c r="E159">
        <f t="shared" si="67"/>
        <v>41.750981321090954</v>
      </c>
      <c r="F159" s="3">
        <f t="shared" si="68"/>
        <v>39.031762449117117</v>
      </c>
      <c r="G159" s="3">
        <f t="shared" si="69"/>
        <v>38.768024316982093</v>
      </c>
      <c r="H159" s="3">
        <f t="shared" si="70"/>
        <v>38.509551414883433</v>
      </c>
      <c r="I159" s="3">
        <f t="shared" si="71"/>
        <v>38.256233949207029</v>
      </c>
      <c r="J159" s="3">
        <f t="shared" si="72"/>
        <v>38.007963780032206</v>
      </c>
      <c r="K159" s="3">
        <f t="shared" si="73"/>
        <v>37.764634248303246</v>
      </c>
      <c r="L159" s="3">
        <f t="shared" si="74"/>
        <v>37.526326199143874</v>
      </c>
      <c r="M159" s="3">
        <f t="shared" si="75"/>
        <v>36.978781831559758</v>
      </c>
      <c r="N159" s="3">
        <f t="shared" si="76"/>
        <v>36.75620210003239</v>
      </c>
      <c r="O159" s="3">
        <f t="shared" si="77"/>
        <v>36.538076099995024</v>
      </c>
      <c r="P159">
        <f t="shared" si="64"/>
        <v>37.813755638925613</v>
      </c>
      <c r="Q159" s="3">
        <f t="shared" si="78"/>
        <v>26.056933549866109</v>
      </c>
      <c r="R159" s="3">
        <f t="shared" si="79"/>
        <v>22.663131819974829</v>
      </c>
      <c r="S159" s="3">
        <f t="shared" si="80"/>
        <v>22.325810672562408</v>
      </c>
      <c r="T159" s="3">
        <f t="shared" si="81"/>
        <v>22.014901067794796</v>
      </c>
      <c r="U159" s="3">
        <f t="shared" si="82"/>
        <v>21.742144310946301</v>
      </c>
      <c r="V159" s="3">
        <f t="shared" si="83"/>
        <v>21.510957453602316</v>
      </c>
      <c r="W159" s="3">
        <f t="shared" si="83"/>
        <v>21.320888946250122</v>
      </c>
      <c r="X159" s="3"/>
      <c r="Y159" s="3"/>
      <c r="Z159" s="3"/>
    </row>
    <row r="160" spans="1:26" x14ac:dyDescent="0.25">
      <c r="A160" s="1">
        <f t="shared" si="65"/>
        <v>4.31666666666667E-2</v>
      </c>
      <c r="B160">
        <f t="shared" si="84"/>
        <v>5.5</v>
      </c>
      <c r="C160">
        <f t="shared" si="85"/>
        <v>0</v>
      </c>
      <c r="D160">
        <f t="shared" si="66"/>
        <v>5</v>
      </c>
      <c r="E160">
        <f t="shared" si="67"/>
        <v>41.538076099995024</v>
      </c>
      <c r="F160" s="3">
        <f t="shared" si="68"/>
        <v>38.772265871132092</v>
      </c>
      <c r="G160" s="3">
        <f t="shared" si="69"/>
        <v>38.513802501639773</v>
      </c>
      <c r="H160" s="3">
        <f t="shared" si="70"/>
        <v>38.260499057583083</v>
      </c>
      <c r="I160" s="3">
        <f t="shared" si="71"/>
        <v>38.01224794122021</v>
      </c>
      <c r="J160" s="3">
        <f t="shared" si="72"/>
        <v>37.76894317542888</v>
      </c>
      <c r="K160" s="3">
        <f t="shared" si="73"/>
        <v>37.530480234334497</v>
      </c>
      <c r="L160" s="3">
        <f t="shared" si="74"/>
        <v>37.296938346158313</v>
      </c>
      <c r="M160" s="3">
        <f t="shared" si="75"/>
        <v>36.76034486592588</v>
      </c>
      <c r="N160" s="3">
        <f t="shared" si="76"/>
        <v>36.542216729029064</v>
      </c>
      <c r="O160" s="3">
        <f t="shared" si="77"/>
        <v>36.328453248992446</v>
      </c>
      <c r="P160">
        <f t="shared" si="64"/>
        <v>37.578619197144427</v>
      </c>
      <c r="Q160" s="3">
        <f t="shared" si="78"/>
        <v>26.008408440515538</v>
      </c>
      <c r="R160" s="3">
        <f t="shared" si="79"/>
        <v>22.663391257197496</v>
      </c>
      <c r="S160" s="3">
        <f t="shared" si="80"/>
        <v>22.329138526935655</v>
      </c>
      <c r="T160" s="3">
        <f t="shared" si="81"/>
        <v>22.019708326632603</v>
      </c>
      <c r="U160" s="3">
        <f t="shared" si="82"/>
        <v>21.74738211828387</v>
      </c>
      <c r="V160" s="3">
        <f t="shared" si="83"/>
        <v>21.516138365701281</v>
      </c>
      <c r="W160" s="3">
        <f t="shared" si="83"/>
        <v>21.3259375781765</v>
      </c>
      <c r="X160" s="3"/>
      <c r="Y160" s="3"/>
      <c r="Z160" s="3"/>
    </row>
    <row r="161" spans="1:26" x14ac:dyDescent="0.25">
      <c r="A161" s="1">
        <f t="shared" si="65"/>
        <v>4.345833333333337E-2</v>
      </c>
      <c r="B161">
        <f t="shared" si="84"/>
        <v>5.5</v>
      </c>
      <c r="C161">
        <f t="shared" si="85"/>
        <v>0</v>
      </c>
      <c r="D161">
        <f t="shared" si="66"/>
        <v>5</v>
      </c>
      <c r="E161">
        <f t="shared" si="67"/>
        <v>41.328453248992446</v>
      </c>
      <c r="F161" s="3">
        <f t="shared" si="68"/>
        <v>38.516988722519756</v>
      </c>
      <c r="G161" s="3">
        <f t="shared" si="69"/>
        <v>38.263694620417283</v>
      </c>
      <c r="H161" s="3">
        <f t="shared" si="70"/>
        <v>38.015457245241727</v>
      </c>
      <c r="I161" s="3">
        <f t="shared" si="71"/>
        <v>37.772171151206116</v>
      </c>
      <c r="J161" s="3">
        <f t="shared" si="72"/>
        <v>37.533732480730613</v>
      </c>
      <c r="K161" s="3">
        <f t="shared" si="73"/>
        <v>37.300038798458118</v>
      </c>
      <c r="L161" s="3">
        <f t="shared" si="74"/>
        <v>37.071167748045454</v>
      </c>
      <c r="M161" s="3">
        <f t="shared" si="75"/>
        <v>36.545306137417668</v>
      </c>
      <c r="N161" s="3">
        <f t="shared" si="76"/>
        <v>36.331540563258791</v>
      </c>
      <c r="O161" s="3">
        <f t="shared" si="77"/>
        <v>36.122052352822905</v>
      </c>
      <c r="P161">
        <f t="shared" si="64"/>
        <v>37.347214982011835</v>
      </c>
      <c r="Q161" s="3">
        <f t="shared" si="78"/>
        <v>25.960179052520054</v>
      </c>
      <c r="R161" s="3">
        <f t="shared" si="79"/>
        <v>22.66342262969431</v>
      </c>
      <c r="S161" s="3">
        <f t="shared" si="80"/>
        <v>22.332266165710461</v>
      </c>
      <c r="T161" s="3">
        <f t="shared" si="81"/>
        <v>22.024383429618847</v>
      </c>
      <c r="U161" s="3">
        <f t="shared" si="82"/>
        <v>21.752558507710404</v>
      </c>
      <c r="V161" s="3">
        <f t="shared" si="83"/>
        <v>21.521309779298566</v>
      </c>
      <c r="W161" s="3">
        <f t="shared" si="83"/>
        <v>21.331002877404622</v>
      </c>
      <c r="X161" s="3"/>
      <c r="Y161" s="3"/>
      <c r="Z161" s="3"/>
    </row>
    <row r="162" spans="1:26" x14ac:dyDescent="0.25">
      <c r="A162" s="1">
        <f t="shared" si="65"/>
        <v>4.3750000000000039E-2</v>
      </c>
      <c r="B162">
        <f t="shared" si="84"/>
        <v>5.5</v>
      </c>
      <c r="C162">
        <f t="shared" si="85"/>
        <v>0</v>
      </c>
      <c r="D162">
        <f t="shared" si="66"/>
        <v>5</v>
      </c>
      <c r="E162">
        <f t="shared" si="67"/>
        <v>41.122052352822905</v>
      </c>
      <c r="F162" s="3">
        <f t="shared" si="68"/>
        <v>38.265852529119762</v>
      </c>
      <c r="G162" s="3">
        <f t="shared" si="69"/>
        <v>38.017624309059336</v>
      </c>
      <c r="H162" s="3">
        <f t="shared" si="70"/>
        <v>37.774351681387294</v>
      </c>
      <c r="I162" s="3">
        <f t="shared" si="71"/>
        <v>37.535931309232396</v>
      </c>
      <c r="J162" s="3">
        <f t="shared" si="72"/>
        <v>37.302261412166402</v>
      </c>
      <c r="K162" s="3">
        <f t="shared" si="73"/>
        <v>37.073241603539351</v>
      </c>
      <c r="L162" s="3">
        <f t="shared" si="74"/>
        <v>36.848947974134944</v>
      </c>
      <c r="M162" s="3">
        <f t="shared" si="75"/>
        <v>36.333603595719715</v>
      </c>
      <c r="N162" s="3">
        <f t="shared" si="76"/>
        <v>36.124113333044015</v>
      </c>
      <c r="O162" s="3">
        <f t="shared" si="77"/>
        <v>35.918814886816847</v>
      </c>
      <c r="P162">
        <f t="shared" si="64"/>
        <v>37.119474263422006</v>
      </c>
      <c r="Q162" s="3">
        <f t="shared" si="78"/>
        <v>25.912274902410648</v>
      </c>
      <c r="R162" s="3">
        <f t="shared" si="79"/>
        <v>22.663236046159948</v>
      </c>
      <c r="S162" s="3">
        <f t="shared" si="80"/>
        <v>22.335198655424882</v>
      </c>
      <c r="T162" s="3">
        <f t="shared" si="81"/>
        <v>22.028926714205927</v>
      </c>
      <c r="U162" s="3">
        <f t="shared" si="82"/>
        <v>21.757671108090975</v>
      </c>
      <c r="V162" s="3">
        <f t="shared" si="83"/>
        <v>21.526468449439822</v>
      </c>
      <c r="W162" s="3">
        <f t="shared" si="83"/>
        <v>21.336081547043257</v>
      </c>
      <c r="X162" s="3"/>
      <c r="Y162" s="3"/>
      <c r="Z162" s="3"/>
    </row>
    <row r="163" spans="1:26" x14ac:dyDescent="0.25">
      <c r="A163" s="1">
        <f t="shared" si="65"/>
        <v>4.4041666666666708E-2</v>
      </c>
      <c r="B163">
        <f t="shared" si="84"/>
        <v>5.5</v>
      </c>
      <c r="C163">
        <f t="shared" si="85"/>
        <v>0</v>
      </c>
      <c r="D163">
        <f t="shared" si="66"/>
        <v>5</v>
      </c>
      <c r="E163">
        <f t="shared" si="67"/>
        <v>40.918814886816847</v>
      </c>
      <c r="F163" s="3">
        <f t="shared" si="68"/>
        <v>38.018780976585575</v>
      </c>
      <c r="G163" s="3">
        <f t="shared" si="69"/>
        <v>37.775517320926362</v>
      </c>
      <c r="H163" s="3">
        <f t="shared" si="70"/>
        <v>37.537110145807759</v>
      </c>
      <c r="I163" s="3">
        <f t="shared" si="71"/>
        <v>37.303458181095962</v>
      </c>
      <c r="J163" s="3">
        <f t="shared" si="72"/>
        <v>37.074461681971286</v>
      </c>
      <c r="K163" s="3">
        <f t="shared" si="73"/>
        <v>36.850022269516778</v>
      </c>
      <c r="L163" s="3">
        <f t="shared" si="74"/>
        <v>36.630214512700455</v>
      </c>
      <c r="M163" s="3">
        <f t="shared" si="75"/>
        <v>36.125177021853531</v>
      </c>
      <c r="N163" s="3">
        <f t="shared" si="76"/>
        <v>35.919876564431348</v>
      </c>
      <c r="O163" s="3">
        <f t="shared" si="77"/>
        <v>35.718684087128722</v>
      </c>
      <c r="P163">
        <f t="shared" si="64"/>
        <v>36.895330276201776</v>
      </c>
      <c r="Q163" s="3">
        <f t="shared" si="78"/>
        <v>25.864721453841433</v>
      </c>
      <c r="R163" s="3">
        <f t="shared" si="79"/>
        <v>22.66284122451609</v>
      </c>
      <c r="S163" s="3">
        <f t="shared" si="80"/>
        <v>22.337941102063912</v>
      </c>
      <c r="T163" s="3">
        <f t="shared" si="81"/>
        <v>22.03333877242903</v>
      </c>
      <c r="U163" s="3">
        <f t="shared" si="82"/>
        <v>21.762717779471412</v>
      </c>
      <c r="V163" s="3">
        <f t="shared" si="83"/>
        <v>21.531611234727901</v>
      </c>
      <c r="W163" s="3">
        <f t="shared" si="83"/>
        <v>21.341170296745226</v>
      </c>
      <c r="X163" s="3"/>
      <c r="Y163" s="3"/>
      <c r="Z163" s="3"/>
    </row>
    <row r="164" spans="1:26" x14ac:dyDescent="0.25">
      <c r="A164" s="1">
        <f t="shared" si="65"/>
        <v>4.4333333333333377E-2</v>
      </c>
      <c r="B164">
        <f t="shared" si="84"/>
        <v>5.5</v>
      </c>
      <c r="C164">
        <f t="shared" si="85"/>
        <v>0</v>
      </c>
      <c r="D164">
        <f t="shared" si="66"/>
        <v>5</v>
      </c>
      <c r="E164">
        <f t="shared" si="67"/>
        <v>40.718684087128722</v>
      </c>
      <c r="F164" s="3">
        <f t="shared" si="68"/>
        <v>37.775699786130687</v>
      </c>
      <c r="G164" s="3">
        <f t="shared" si="69"/>
        <v>37.537301403584664</v>
      </c>
      <c r="H164" s="3">
        <f t="shared" si="70"/>
        <v>37.303662371968429</v>
      </c>
      <c r="I164" s="3">
        <f t="shared" si="71"/>
        <v>37.074683446550871</v>
      </c>
      <c r="J164" s="3">
        <f t="shared" si="72"/>
        <v>36.850266877408686</v>
      </c>
      <c r="K164" s="3">
        <f t="shared" si="73"/>
        <v>36.630316253203269</v>
      </c>
      <c r="L164" s="3">
        <f t="shared" si="74"/>
        <v>36.414904651523273</v>
      </c>
      <c r="M164" s="3">
        <f t="shared" si="75"/>
        <v>35.919967910493284</v>
      </c>
      <c r="N164" s="3">
        <f t="shared" si="76"/>
        <v>35.718773462219545</v>
      </c>
      <c r="O164" s="3">
        <f t="shared" si="77"/>
        <v>35.521604834462977</v>
      </c>
      <c r="P164">
        <f t="shared" si="64"/>
        <v>36.674718099754571</v>
      </c>
      <c r="Q164" s="3">
        <f t="shared" si="78"/>
        <v>25.817540596681216</v>
      </c>
      <c r="R164" s="3">
        <f t="shared" si="79"/>
        <v>22.662247499976615</v>
      </c>
      <c r="S164" s="3">
        <f t="shared" si="80"/>
        <v>22.34049862395889</v>
      </c>
      <c r="T164" s="3">
        <f t="shared" si="81"/>
        <v>22.037620420850367</v>
      </c>
      <c r="U164" s="3">
        <f t="shared" si="82"/>
        <v>21.76769659994639</v>
      </c>
      <c r="V164" s="3">
        <f t="shared" si="83"/>
        <v>21.536735101179765</v>
      </c>
      <c r="W164" s="3">
        <f t="shared" si="83"/>
        <v>21.346265854931044</v>
      </c>
      <c r="X164" s="3"/>
      <c r="Y164" s="3"/>
      <c r="Z164" s="3"/>
    </row>
    <row r="165" spans="1:26" x14ac:dyDescent="0.25">
      <c r="A165" s="1">
        <f t="shared" si="65"/>
        <v>4.4625000000000047E-2</v>
      </c>
      <c r="B165">
        <f t="shared" si="84"/>
        <v>5.5</v>
      </c>
      <c r="C165">
        <f t="shared" si="85"/>
        <v>0</v>
      </c>
      <c r="D165">
        <f t="shared" si="66"/>
        <v>5</v>
      </c>
      <c r="E165">
        <f t="shared" si="67"/>
        <v>40.521604834462977</v>
      </c>
      <c r="F165" s="3">
        <f t="shared" si="68"/>
        <v>37.536536602341698</v>
      </c>
      <c r="G165" s="3">
        <f t="shared" si="69"/>
        <v>37.302906187446595</v>
      </c>
      <c r="H165" s="3">
        <f t="shared" si="70"/>
        <v>37.073939936462679</v>
      </c>
      <c r="I165" s="3">
        <f t="shared" si="71"/>
        <v>36.849540589553477</v>
      </c>
      <c r="J165" s="3">
        <f t="shared" si="72"/>
        <v>36.629612351794137</v>
      </c>
      <c r="K165" s="3">
        <f t="shared" si="73"/>
        <v>36.414060740072827</v>
      </c>
      <c r="L165" s="3">
        <f t="shared" si="74"/>
        <v>36.202957370426432</v>
      </c>
      <c r="M165" s="3">
        <f t="shared" si="75"/>
        <v>35.717919364217039</v>
      </c>
      <c r="N165" s="3">
        <f t="shared" si="76"/>
        <v>35.520748804908777</v>
      </c>
      <c r="O165" s="3">
        <f t="shared" si="77"/>
        <v>35.327523549707337</v>
      </c>
      <c r="P165">
        <f t="shared" si="64"/>
        <v>36.457574549693099</v>
      </c>
      <c r="Q165" s="3">
        <f t="shared" si="78"/>
        <v>25.770751068466311</v>
      </c>
      <c r="R165" s="3">
        <f t="shared" si="79"/>
        <v>22.66146383461686</v>
      </c>
      <c r="S165" s="3">
        <f t="shared" si="80"/>
        <v>22.342876328745451</v>
      </c>
      <c r="T165" s="3">
        <f t="shared" si="81"/>
        <v>22.04177267300814</v>
      </c>
      <c r="U165" s="3">
        <f t="shared" si="82"/>
        <v>21.772605852535698</v>
      </c>
      <c r="V165" s="3">
        <f t="shared" si="83"/>
        <v>21.54183712499702</v>
      </c>
      <c r="W165" s="3">
        <f t="shared" si="83"/>
        <v>21.351364979958383</v>
      </c>
      <c r="X165" s="3"/>
      <c r="Y165" s="3"/>
      <c r="Z165" s="3"/>
    </row>
    <row r="166" spans="1:26" x14ac:dyDescent="0.25">
      <c r="A166" s="1">
        <f t="shared" si="65"/>
        <v>4.4916666666666716E-2</v>
      </c>
      <c r="B166">
        <f t="shared" si="84"/>
        <v>5.5</v>
      </c>
      <c r="C166">
        <f t="shared" si="85"/>
        <v>0</v>
      </c>
      <c r="D166">
        <f t="shared" si="66"/>
        <v>5</v>
      </c>
      <c r="E166">
        <f t="shared" si="67"/>
        <v>40.327523549707337</v>
      </c>
      <c r="F166" s="3">
        <f t="shared" si="68"/>
        <v>37.301220891664187</v>
      </c>
      <c r="G166" s="3">
        <f t="shared" si="69"/>
        <v>37.072263085066986</v>
      </c>
      <c r="H166" s="3">
        <f t="shared" si="70"/>
        <v>36.847876159102746</v>
      </c>
      <c r="I166" s="3">
        <f t="shared" si="71"/>
        <v>36.627964799131732</v>
      </c>
      <c r="J166" s="3">
        <f t="shared" si="72"/>
        <v>36.412435126127576</v>
      </c>
      <c r="K166" s="3">
        <f t="shared" si="73"/>
        <v>36.201194546640693</v>
      </c>
      <c r="L166" s="3">
        <f t="shared" si="74"/>
        <v>35.994313244387229</v>
      </c>
      <c r="M166" s="3">
        <f t="shared" si="75"/>
        <v>35.518975998302025</v>
      </c>
      <c r="N166" s="3">
        <f t="shared" si="76"/>
        <v>35.325748850179927</v>
      </c>
      <c r="O166" s="3">
        <f t="shared" si="77"/>
        <v>35.136388100082513</v>
      </c>
      <c r="P166">
        <f t="shared" si="64"/>
        <v>36.243838080068564</v>
      </c>
      <c r="Q166" s="3">
        <f t="shared" si="78"/>
        <v>25.724368825323165</v>
      </c>
      <c r="R166" s="3">
        <f t="shared" si="79"/>
        <v>22.660498828023567</v>
      </c>
      <c r="S166" s="3">
        <f t="shared" si="80"/>
        <v>22.345079293862348</v>
      </c>
      <c r="T166" s="3">
        <f t="shared" si="81"/>
        <v>22.045796714251512</v>
      </c>
      <c r="U166" s="3">
        <f t="shared" si="82"/>
        <v>21.777444012245351</v>
      </c>
      <c r="V166" s="3">
        <f t="shared" si="83"/>
        <v>21.546914494392023</v>
      </c>
      <c r="W166" s="3">
        <f t="shared" si="83"/>
        <v>21.356464470233252</v>
      </c>
      <c r="X166" s="3"/>
      <c r="Y166" s="3"/>
      <c r="Z166" s="3"/>
    </row>
    <row r="167" spans="1:26" x14ac:dyDescent="0.25">
      <c r="A167" s="1">
        <f t="shared" si="65"/>
        <v>4.5208333333333385E-2</v>
      </c>
      <c r="B167">
        <f t="shared" si="84"/>
        <v>5.5</v>
      </c>
      <c r="C167">
        <f t="shared" si="85"/>
        <v>0</v>
      </c>
      <c r="D167">
        <f t="shared" si="66"/>
        <v>5</v>
      </c>
      <c r="E167">
        <f t="shared" si="67"/>
        <v>40.136388100082513</v>
      </c>
      <c r="F167" s="3">
        <f t="shared" si="68"/>
        <v>37.069683850337363</v>
      </c>
      <c r="G167" s="3">
        <f t="shared" si="69"/>
        <v>36.845305199872108</v>
      </c>
      <c r="H167" s="3">
        <f t="shared" si="70"/>
        <v>36.625406012427156</v>
      </c>
      <c r="I167" s="3">
        <f t="shared" si="71"/>
        <v>36.409892879655558</v>
      </c>
      <c r="J167" s="3">
        <f t="shared" si="72"/>
        <v>36.198673800111486</v>
      </c>
      <c r="K167" s="3">
        <f t="shared" si="73"/>
        <v>35.991658032214339</v>
      </c>
      <c r="L167" s="3">
        <f t="shared" si="74"/>
        <v>35.788914356005947</v>
      </c>
      <c r="M167" s="3">
        <f t="shared" si="75"/>
        <v>35.323083854842444</v>
      </c>
      <c r="N167" s="3">
        <f t="shared" si="76"/>
        <v>35.133721249682793</v>
      </c>
      <c r="O167" s="3">
        <f t="shared" si="77"/>
        <v>34.948147714587321</v>
      </c>
      <c r="P167">
        <f t="shared" si="64"/>
        <v>36.03344869497365</v>
      </c>
      <c r="Q167" s="3">
        <f t="shared" si="78"/>
        <v>25.678407368572355</v>
      </c>
      <c r="R167" s="3">
        <f t="shared" si="79"/>
        <v>22.659360728685229</v>
      </c>
      <c r="S167" s="3">
        <f t="shared" si="80"/>
        <v>22.347112550135698</v>
      </c>
      <c r="T167" s="3">
        <f t="shared" si="81"/>
        <v>22.0496938788297</v>
      </c>
      <c r="U167" s="3">
        <f t="shared" si="82"/>
        <v>21.782209733448607</v>
      </c>
      <c r="V167" s="3">
        <f t="shared" si="83"/>
        <v>21.551964510597539</v>
      </c>
      <c r="W167" s="3">
        <f t="shared" si="83"/>
        <v>21.361561173277256</v>
      </c>
      <c r="X167" s="3"/>
      <c r="Y167" s="3"/>
      <c r="Z167" s="3"/>
    </row>
    <row r="168" spans="1:26" x14ac:dyDescent="0.25">
      <c r="A168" s="1">
        <f t="shared" si="65"/>
        <v>4.5500000000000054E-2</v>
      </c>
      <c r="B168">
        <f t="shared" si="84"/>
        <v>5.5</v>
      </c>
      <c r="C168">
        <f t="shared" si="85"/>
        <v>0</v>
      </c>
      <c r="D168">
        <f t="shared" si="66"/>
        <v>5</v>
      </c>
      <c r="E168">
        <f t="shared" si="67"/>
        <v>39.948147714587321</v>
      </c>
      <c r="F168" s="3">
        <f t="shared" si="68"/>
        <v>36.841858320702059</v>
      </c>
      <c r="G168" s="3">
        <f t="shared" si="69"/>
        <v>36.621967243246111</v>
      </c>
      <c r="H168" s="3">
        <f t="shared" si="70"/>
        <v>36.406466039550061</v>
      </c>
      <c r="I168" s="3">
        <f t="shared" si="71"/>
        <v>36.195263169433893</v>
      </c>
      <c r="J168" s="3">
        <f t="shared" si="72"/>
        <v>35.988268471480701</v>
      </c>
      <c r="K168" s="3">
        <f t="shared" si="73"/>
        <v>35.785393018941498</v>
      </c>
      <c r="L168" s="3">
        <f t="shared" si="74"/>
        <v>35.586704216257274</v>
      </c>
      <c r="M168" s="3">
        <f t="shared" si="75"/>
        <v>35.130190325117042</v>
      </c>
      <c r="N168" s="3">
        <f t="shared" si="76"/>
        <v>34.944614972060585</v>
      </c>
      <c r="O168" s="3">
        <f t="shared" si="77"/>
        <v>34.762752907667021</v>
      </c>
      <c r="P168">
        <f t="shared" si="64"/>
        <v>35.826347868445623</v>
      </c>
      <c r="Q168" s="3">
        <f t="shared" si="78"/>
        <v>25.632878032444488</v>
      </c>
      <c r="R168" s="3">
        <f t="shared" si="79"/>
        <v>22.658057445850567</v>
      </c>
      <c r="S168" s="3">
        <f t="shared" si="80"/>
        <v>22.348981068048385</v>
      </c>
      <c r="T168" s="3">
        <f t="shared" si="81"/>
        <v>22.053465629096237</v>
      </c>
      <c r="U168" s="3">
        <f t="shared" si="82"/>
        <v>21.786901837687392</v>
      </c>
      <c r="V168" s="3">
        <f t="shared" si="83"/>
        <v>21.556984588174419</v>
      </c>
      <c r="W168" s="3">
        <f t="shared" si="83"/>
        <v>21.366651993779612</v>
      </c>
      <c r="X168" s="3"/>
      <c r="Y168" s="3"/>
      <c r="Z168" s="3"/>
    </row>
    <row r="169" spans="1:26" x14ac:dyDescent="0.25">
      <c r="A169" s="1">
        <f t="shared" si="65"/>
        <v>4.5791666666666724E-2</v>
      </c>
      <c r="B169">
        <f t="shared" si="84"/>
        <v>5.5</v>
      </c>
      <c r="C169">
        <f t="shared" si="85"/>
        <v>0</v>
      </c>
      <c r="D169">
        <f t="shared" si="66"/>
        <v>5</v>
      </c>
      <c r="E169">
        <f t="shared" si="67"/>
        <v>39.762752907667021</v>
      </c>
      <c r="F169" s="3">
        <f t="shared" si="68"/>
        <v>36.617678714936908</v>
      </c>
      <c r="G169" s="3">
        <f t="shared" si="69"/>
        <v>36.402185459030079</v>
      </c>
      <c r="H169" s="3">
        <f t="shared" si="70"/>
        <v>36.190994279407946</v>
      </c>
      <c r="I169" s="3">
        <f t="shared" si="71"/>
        <v>35.984015466694103</v>
      </c>
      <c r="J169" s="3">
        <f t="shared" si="72"/>
        <v>35.781160662699975</v>
      </c>
      <c r="K169" s="3">
        <f t="shared" si="73"/>
        <v>35.582342719211553</v>
      </c>
      <c r="L169" s="3">
        <f t="shared" si="74"/>
        <v>35.38762769258102</v>
      </c>
      <c r="M169" s="3">
        <f t="shared" si="75"/>
        <v>34.940244079263586</v>
      </c>
      <c r="N169" s="3">
        <f t="shared" si="76"/>
        <v>34.758380233268262</v>
      </c>
      <c r="O169" s="3">
        <f t="shared" si="77"/>
        <v>34.580155410162568</v>
      </c>
      <c r="P169">
        <f t="shared" si="64"/>
        <v>35.6224784717256</v>
      </c>
      <c r="Q169" s="3">
        <f t="shared" si="78"/>
        <v>25.587790237657821</v>
      </c>
      <c r="R169" s="3">
        <f t="shared" si="79"/>
        <v>22.656596561638576</v>
      </c>
      <c r="S169" s="3">
        <f t="shared" si="80"/>
        <v>22.350689746343487</v>
      </c>
      <c r="T169" s="3">
        <f t="shared" si="81"/>
        <v>22.057113536686693</v>
      </c>
      <c r="U169" s="3">
        <f t="shared" si="82"/>
        <v>21.791519301966272</v>
      </c>
      <c r="V169" s="3">
        <f t="shared" si="83"/>
        <v>21.561972254719308</v>
      </c>
      <c r="W169" s="3">
        <f t="shared" si="83"/>
        <v>21.371733900673359</v>
      </c>
      <c r="X169" s="3"/>
      <c r="Y169" s="3"/>
      <c r="Z169" s="3"/>
    </row>
    <row r="170" spans="1:26" x14ac:dyDescent="0.25">
      <c r="A170" s="1">
        <f t="shared" si="65"/>
        <v>4.6083333333333393E-2</v>
      </c>
      <c r="B170">
        <f t="shared" si="84"/>
        <v>5.5</v>
      </c>
      <c r="C170">
        <f t="shared" si="85"/>
        <v>0</v>
      </c>
      <c r="D170">
        <f t="shared" si="66"/>
        <v>5</v>
      </c>
      <c r="E170">
        <f t="shared" si="67"/>
        <v>39.580155410162568</v>
      </c>
      <c r="F170" s="3">
        <f t="shared" si="68"/>
        <v>36.397080945391323</v>
      </c>
      <c r="G170" s="3">
        <f t="shared" si="69"/>
        <v>36.185897554602633</v>
      </c>
      <c r="H170" s="3">
        <f t="shared" si="70"/>
        <v>35.97893019857294</v>
      </c>
      <c r="I170" s="3">
        <f t="shared" si="71"/>
        <v>35.776090962113379</v>
      </c>
      <c r="J170" s="3">
        <f t="shared" si="72"/>
        <v>35.577293254199127</v>
      </c>
      <c r="K170" s="3">
        <f t="shared" si="73"/>
        <v>35.382451669580476</v>
      </c>
      <c r="L170" s="3">
        <f t="shared" si="74"/>
        <v>35.191630943482558</v>
      </c>
      <c r="M170" s="3">
        <f t="shared" si="75"/>
        <v>34.753195002431468</v>
      </c>
      <c r="N170" s="3">
        <f t="shared" si="76"/>
        <v>34.574968433356055</v>
      </c>
      <c r="O170" s="3">
        <f t="shared" si="77"/>
        <v>34.400308106712473</v>
      </c>
      <c r="P170">
        <f t="shared" si="64"/>
        <v>35.421784707044246</v>
      </c>
      <c r="Q170" s="3">
        <f t="shared" si="78"/>
        <v>25.543151715014016</v>
      </c>
      <c r="R170" s="3">
        <f t="shared" si="79"/>
        <v>22.654985343229239</v>
      </c>
      <c r="S170" s="3">
        <f t="shared" si="80"/>
        <v>22.352243402653912</v>
      </c>
      <c r="T170" s="3">
        <f t="shared" si="81"/>
        <v>22.060639265528675</v>
      </c>
      <c r="U170" s="3">
        <f t="shared" si="82"/>
        <v>21.796061247587929</v>
      </c>
      <c r="V170" s="3">
        <f t="shared" si="83"/>
        <v>21.566925150062637</v>
      </c>
      <c r="W170" s="3">
        <f t="shared" si="83"/>
        <v>21.376803933283149</v>
      </c>
      <c r="X170" s="3"/>
      <c r="Y170" s="3"/>
      <c r="Z170" s="3"/>
    </row>
    <row r="171" spans="1:26" x14ac:dyDescent="0.25">
      <c r="A171" s="1">
        <f t="shared" si="65"/>
        <v>4.6375000000000062E-2</v>
      </c>
      <c r="B171">
        <f t="shared" si="84"/>
        <v>5.5</v>
      </c>
      <c r="C171">
        <f t="shared" si="85"/>
        <v>0</v>
      </c>
      <c r="D171">
        <f t="shared" si="66"/>
        <v>5</v>
      </c>
      <c r="E171">
        <f t="shared" si="67"/>
        <v>39.400308106712473</v>
      </c>
      <c r="F171" s="3">
        <f t="shared" si="68"/>
        <v>36.180002360783774</v>
      </c>
      <c r="G171" s="3">
        <f t="shared" si="69"/>
        <v>35.973042637810856</v>
      </c>
      <c r="H171" s="3">
        <f t="shared" si="70"/>
        <v>35.770214628901762</v>
      </c>
      <c r="I171" s="3">
        <f t="shared" si="71"/>
        <v>35.571432177171388</v>
      </c>
      <c r="J171" s="3">
        <f t="shared" si="72"/>
        <v>35.376610423415421</v>
      </c>
      <c r="K171" s="3">
        <f t="shared" si="73"/>
        <v>35.185665670489144</v>
      </c>
      <c r="L171" s="3">
        <f t="shared" si="74"/>
        <v>34.998661358913182</v>
      </c>
      <c r="M171" s="3">
        <f t="shared" si="75"/>
        <v>34.568994136683116</v>
      </c>
      <c r="N171" s="3">
        <f t="shared" si="76"/>
        <v>34.39433209898921</v>
      </c>
      <c r="O171" s="3">
        <f t="shared" si="77"/>
        <v>34.223164978878501</v>
      </c>
      <c r="P171">
        <f t="shared" si="64"/>
        <v>35.224212047203636</v>
      </c>
      <c r="Q171" s="3">
        <f t="shared" si="78"/>
        <v>25.498968702650792</v>
      </c>
      <c r="R171" s="3">
        <f t="shared" si="79"/>
        <v>22.653230755001236</v>
      </c>
      <c r="S171" s="3">
        <f t="shared" si="80"/>
        <v>22.353646765888623</v>
      </c>
      <c r="T171" s="3">
        <f t="shared" si="81"/>
        <v>22.06404455654592</v>
      </c>
      <c r="U171" s="3">
        <f t="shared" si="82"/>
        <v>21.800526929560277</v>
      </c>
      <c r="V171" s="3">
        <f t="shared" si="83"/>
        <v>21.571841025036608</v>
      </c>
      <c r="W171" s="3">
        <f t="shared" si="83"/>
        <v>21.381859206597365</v>
      </c>
      <c r="X171" s="3"/>
      <c r="Y171" s="3"/>
      <c r="Z171" s="3"/>
    </row>
    <row r="172" spans="1:26" x14ac:dyDescent="0.25">
      <c r="A172" s="1">
        <f t="shared" si="65"/>
        <v>4.6666666666666731E-2</v>
      </c>
      <c r="B172">
        <f t="shared" si="84"/>
        <v>5.5</v>
      </c>
      <c r="C172">
        <f t="shared" si="85"/>
        <v>0</v>
      </c>
      <c r="D172">
        <f t="shared" si="66"/>
        <v>5</v>
      </c>
      <c r="E172">
        <f t="shared" si="67"/>
        <v>39.223164978878501</v>
      </c>
      <c r="F172" s="3">
        <f t="shared" si="68"/>
        <v>35.966381687621116</v>
      </c>
      <c r="G172" s="3">
        <f t="shared" si="69"/>
        <v>35.763561159107653</v>
      </c>
      <c r="H172" s="3">
        <f t="shared" si="70"/>
        <v>35.564789710376743</v>
      </c>
      <c r="I172" s="3">
        <f t="shared" si="71"/>
        <v>35.369982907680978</v>
      </c>
      <c r="J172" s="3">
        <f t="shared" si="72"/>
        <v>35.179057589000124</v>
      </c>
      <c r="K172" s="3">
        <f t="shared" si="73"/>
        <v>34.991931731132375</v>
      </c>
      <c r="L172" s="3">
        <f t="shared" si="74"/>
        <v>34.80866750578793</v>
      </c>
      <c r="M172" s="3">
        <f t="shared" si="75"/>
        <v>34.38759362800247</v>
      </c>
      <c r="N172" s="3">
        <f t="shared" si="76"/>
        <v>34.21642483106244</v>
      </c>
      <c r="O172" s="3">
        <f t="shared" si="77"/>
        <v>34.048681053353945</v>
      </c>
      <c r="P172">
        <f t="shared" si="64"/>
        <v>35.029707180312577</v>
      </c>
      <c r="Q172" s="3">
        <f t="shared" si="78"/>
        <v>25.455246120138483</v>
      </c>
      <c r="R172" s="3">
        <f t="shared" si="79"/>
        <v>22.651339470513431</v>
      </c>
      <c r="S172" s="3">
        <f t="shared" si="80"/>
        <v>22.354904470139633</v>
      </c>
      <c r="T172" s="3">
        <f t="shared" si="81"/>
        <v>22.067331213922909</v>
      </c>
      <c r="U172" s="3">
        <f t="shared" si="82"/>
        <v>21.804915726590487</v>
      </c>
      <c r="V172" s="3">
        <f t="shared" si="83"/>
        <v>21.576717739883247</v>
      </c>
      <c r="W172" s="3">
        <f t="shared" si="83"/>
        <v>21.386896915720708</v>
      </c>
      <c r="X172" s="3"/>
      <c r="Y172" s="3"/>
      <c r="Z172" s="3"/>
    </row>
    <row r="173" spans="1:26" x14ac:dyDescent="0.25">
      <c r="A173" s="1">
        <f t="shared" si="65"/>
        <v>4.69583333333334E-2</v>
      </c>
      <c r="B173">
        <f t="shared" si="84"/>
        <v>5.5</v>
      </c>
      <c r="C173">
        <f t="shared" si="85"/>
        <v>0</v>
      </c>
      <c r="D173">
        <f t="shared" si="66"/>
        <v>5</v>
      </c>
      <c r="E173">
        <f t="shared" si="67"/>
        <v>39.048681053353945</v>
      </c>
      <c r="F173" s="3">
        <f t="shared" si="68"/>
        <v>35.756158976271465</v>
      </c>
      <c r="G173" s="3">
        <f t="shared" si="69"/>
        <v>35.557394858328266</v>
      </c>
      <c r="H173" s="3">
        <f t="shared" si="70"/>
        <v>35.362598838571977</v>
      </c>
      <c r="I173" s="3">
        <f t="shared" si="71"/>
        <v>35.171688171930128</v>
      </c>
      <c r="J173" s="3">
        <f t="shared" si="72"/>
        <v>34.984581359622887</v>
      </c>
      <c r="K173" s="3">
        <f t="shared" si="73"/>
        <v>34.801198018912494</v>
      </c>
      <c r="L173" s="3">
        <f t="shared" si="74"/>
        <v>34.621599078074937</v>
      </c>
      <c r="M173" s="3">
        <f t="shared" si="75"/>
        <v>34.208946677845191</v>
      </c>
      <c r="N173" s="3">
        <f t="shared" si="76"/>
        <v>34.041201256843962</v>
      </c>
      <c r="O173" s="3">
        <f t="shared" si="77"/>
        <v>33.876812354689633</v>
      </c>
      <c r="P173">
        <f t="shared" si="64"/>
        <v>34.838217959109087</v>
      </c>
      <c r="Q173" s="3">
        <f t="shared" si="78"/>
        <v>25.411987722213006</v>
      </c>
      <c r="R173" s="3">
        <f t="shared" si="79"/>
        <v>22.649317884251609</v>
      </c>
      <c r="S173" s="3">
        <f t="shared" si="80"/>
        <v>22.356021049903426</v>
      </c>
      <c r="T173" s="3">
        <f t="shared" si="81"/>
        <v>22.070501092802331</v>
      </c>
      <c r="U173" s="3">
        <f t="shared" si="82"/>
        <v>21.80922713166926</v>
      </c>
      <c r="V173" s="3">
        <f t="shared" si="83"/>
        <v>21.581553262363879</v>
      </c>
      <c r="W173" s="3">
        <f t="shared" si="83"/>
        <v>21.391914339565187</v>
      </c>
      <c r="X173" s="3"/>
      <c r="Y173" s="3"/>
      <c r="Z173" s="3"/>
    </row>
    <row r="174" spans="1:26" x14ac:dyDescent="0.25">
      <c r="A174" s="1">
        <f t="shared" si="65"/>
        <v>4.725000000000007E-2</v>
      </c>
      <c r="B174">
        <f t="shared" si="84"/>
        <v>5.5</v>
      </c>
      <c r="C174">
        <f t="shared" si="85"/>
        <v>0</v>
      </c>
      <c r="D174">
        <f t="shared" si="66"/>
        <v>5</v>
      </c>
      <c r="E174">
        <f t="shared" si="67"/>
        <v>38.876812354689633</v>
      </c>
      <c r="F174" s="3">
        <f t="shared" si="68"/>
        <v>35.549275551190291</v>
      </c>
      <c r="G174" s="3">
        <f t="shared" si="69"/>
        <v>35.354486715605958</v>
      </c>
      <c r="H174" s="3">
        <f t="shared" si="70"/>
        <v>35.163586616244793</v>
      </c>
      <c r="I174" s="3">
        <f t="shared" si="71"/>
        <v>34.976494162935786</v>
      </c>
      <c r="J174" s="3">
        <f t="shared" si="72"/>
        <v>34.79312948687469</v>
      </c>
      <c r="K174" s="3">
        <f t="shared" si="73"/>
        <v>34.6134138129785</v>
      </c>
      <c r="L174" s="3">
        <f t="shared" si="74"/>
        <v>34.437406850957693</v>
      </c>
      <c r="M174" s="3">
        <f t="shared" si="75"/>
        <v>34.033007498732545</v>
      </c>
      <c r="N174" s="3">
        <f t="shared" si="76"/>
        <v>33.868616986151345</v>
      </c>
      <c r="O174" s="3">
        <f t="shared" si="77"/>
        <v>33.707515862040097</v>
      </c>
      <c r="P174">
        <f t="shared" si="64"/>
        <v>34.649693354371166</v>
      </c>
      <c r="Q174" s="3">
        <f t="shared" si="78"/>
        <v>25.369196234593201</v>
      </c>
      <c r="R174" s="3">
        <f t="shared" si="79"/>
        <v>22.647172123082051</v>
      </c>
      <c r="S174" s="3">
        <f t="shared" si="80"/>
        <v>22.35700093643656</v>
      </c>
      <c r="T174" s="3">
        <f t="shared" si="81"/>
        <v>22.073556088294303</v>
      </c>
      <c r="U174" s="3">
        <f t="shared" si="82"/>
        <v>21.813460743239549</v>
      </c>
      <c r="V174" s="3">
        <f t="shared" si="83"/>
        <v>21.586345665623721</v>
      </c>
      <c r="W174" s="3">
        <f t="shared" si="83"/>
        <v>21.396908843837821</v>
      </c>
      <c r="X174" s="3"/>
      <c r="Y174" s="3"/>
      <c r="Z174" s="3"/>
    </row>
    <row r="175" spans="1:26" x14ac:dyDescent="0.25">
      <c r="A175" s="1">
        <f t="shared" si="65"/>
        <v>4.7541666666666739E-2</v>
      </c>
      <c r="B175">
        <f t="shared" si="84"/>
        <v>5.5</v>
      </c>
      <c r="C175">
        <f t="shared" si="85"/>
        <v>0</v>
      </c>
      <c r="D175">
        <f t="shared" si="66"/>
        <v>5</v>
      </c>
      <c r="E175">
        <f t="shared" si="67"/>
        <v>38.707515862040097</v>
      </c>
      <c r="F175" s="3">
        <f t="shared" si="68"/>
        <v>35.345673964858349</v>
      </c>
      <c r="G175" s="3">
        <f t="shared" si="69"/>
        <v>35.154780905985703</v>
      </c>
      <c r="H175" s="3">
        <f t="shared" si="70"/>
        <v>34.967698808611757</v>
      </c>
      <c r="I175" s="3">
        <f t="shared" si="71"/>
        <v>34.784348204368932</v>
      </c>
      <c r="J175" s="3">
        <f t="shared" si="72"/>
        <v>34.604650821829061</v>
      </c>
      <c r="K175" s="3">
        <f t="shared" si="73"/>
        <v>34.42852946141079</v>
      </c>
      <c r="L175" s="3">
        <f t="shared" si="74"/>
        <v>34.256042638630404</v>
      </c>
      <c r="M175" s="3">
        <f t="shared" si="75"/>
        <v>33.859731273449754</v>
      </c>
      <c r="N175" s="3">
        <f t="shared" si="76"/>
        <v>33.698628571120182</v>
      </c>
      <c r="O175" s="3">
        <f t="shared" si="77"/>
        <v>33.540749469491161</v>
      </c>
      <c r="P175">
        <f t="shared" si="64"/>
        <v>34.464083411975615</v>
      </c>
      <c r="Q175" s="3">
        <f t="shared" si="78"/>
        <v>25.326873474029316</v>
      </c>
      <c r="R175" s="3">
        <f t="shared" si="79"/>
        <v>22.644908057369758</v>
      </c>
      <c r="S175" s="3">
        <f t="shared" si="80"/>
        <v>22.357848455087968</v>
      </c>
      <c r="T175" s="3">
        <f t="shared" si="81"/>
        <v>22.076498125683329</v>
      </c>
      <c r="U175" s="3">
        <f t="shared" si="82"/>
        <v>21.817616256936855</v>
      </c>
      <c r="V175" s="3">
        <f t="shared" si="83"/>
        <v>21.591093125858293</v>
      </c>
      <c r="W175" s="3">
        <f t="shared" si="83"/>
        <v>21.401877883382845</v>
      </c>
      <c r="X175" s="3"/>
      <c r="Y175" s="3"/>
      <c r="Z175" s="3"/>
    </row>
    <row r="176" spans="1:26" x14ac:dyDescent="0.25">
      <c r="A176" s="1">
        <f t="shared" si="65"/>
        <v>4.7833333333333408E-2</v>
      </c>
      <c r="B176">
        <f t="shared" si="84"/>
        <v>5.5</v>
      </c>
      <c r="C176">
        <f t="shared" si="85"/>
        <v>0</v>
      </c>
      <c r="D176">
        <f t="shared" si="66"/>
        <v>5</v>
      </c>
      <c r="E176">
        <f t="shared" si="67"/>
        <v>38.540749469491161</v>
      </c>
      <c r="F176" s="3">
        <f t="shared" si="68"/>
        <v>35.145297955041769</v>
      </c>
      <c r="G176" s="3">
        <f t="shared" si="69"/>
        <v>34.958222757346576</v>
      </c>
      <c r="H176" s="3">
        <f t="shared" si="70"/>
        <v>34.774882301920108</v>
      </c>
      <c r="I176" s="3">
        <f t="shared" si="71"/>
        <v>34.595198709762137</v>
      </c>
      <c r="J176" s="3">
        <f t="shared" si="72"/>
        <v>34.419095274873065</v>
      </c>
      <c r="K176" s="3">
        <f t="shared" si="73"/>
        <v>34.24649634166316</v>
      </c>
      <c r="L176" s="3">
        <f t="shared" si="74"/>
        <v>34.077459255338383</v>
      </c>
      <c r="M176" s="3">
        <f t="shared" si="75"/>
        <v>33.689074117461345</v>
      </c>
      <c r="N176" s="3">
        <f t="shared" si="76"/>
        <v>33.531193469178362</v>
      </c>
      <c r="O176" s="3">
        <f t="shared" si="77"/>
        <v>33.376471949581919</v>
      </c>
      <c r="P176">
        <f t="shared" si="64"/>
        <v>34.281339213216683</v>
      </c>
      <c r="Q176" s="3">
        <f t="shared" si="78"/>
        <v>25.285020454466089</v>
      </c>
      <c r="R176" s="3">
        <f t="shared" si="79"/>
        <v>22.642531311732164</v>
      </c>
      <c r="S176" s="3">
        <f t="shared" si="80"/>
        <v>22.358567823470491</v>
      </c>
      <c r="T176" s="3">
        <f t="shared" si="81"/>
        <v>22.07932915172626</v>
      </c>
      <c r="U176" s="3">
        <f t="shared" si="82"/>
        <v>21.821693457883011</v>
      </c>
      <c r="V176" s="3">
        <f t="shared" si="83"/>
        <v>21.595793919822285</v>
      </c>
      <c r="W176" s="3">
        <f t="shared" si="83"/>
        <v>21.40681900393475</v>
      </c>
      <c r="X176" s="3"/>
      <c r="Y176" s="3"/>
      <c r="Z176" s="3"/>
    </row>
    <row r="177" spans="1:26" x14ac:dyDescent="0.25">
      <c r="A177" s="1">
        <f t="shared" si="65"/>
        <v>4.8125000000000077E-2</v>
      </c>
      <c r="B177">
        <f t="shared" si="84"/>
        <v>5.5</v>
      </c>
      <c r="C177">
        <f t="shared" si="85"/>
        <v>0</v>
      </c>
      <c r="D177">
        <f t="shared" si="66"/>
        <v>5</v>
      </c>
      <c r="E177">
        <f t="shared" si="67"/>
        <v>38.376471949581919</v>
      </c>
      <c r="F177" s="3">
        <f t="shared" si="68"/>
        <v>34.948092405030252</v>
      </c>
      <c r="G177" s="3">
        <f t="shared" si="69"/>
        <v>34.764758711288962</v>
      </c>
      <c r="H177" s="3">
        <f t="shared" si="70"/>
        <v>34.585085064971025</v>
      </c>
      <c r="I177" s="3">
        <f t="shared" si="71"/>
        <v>34.408995144656217</v>
      </c>
      <c r="J177" s="3">
        <f t="shared" si="72"/>
        <v>34.236413778464922</v>
      </c>
      <c r="K177" s="3">
        <f t="shared" si="73"/>
        <v>34.067266823919219</v>
      </c>
      <c r="L177" s="3">
        <f t="shared" si="74"/>
        <v>33.901610479320937</v>
      </c>
      <c r="M177" s="3">
        <f t="shared" si="75"/>
        <v>33.52099304420144</v>
      </c>
      <c r="N177" s="3">
        <f t="shared" si="76"/>
        <v>33.366270008884115</v>
      </c>
      <c r="O177" s="3">
        <f t="shared" si="77"/>
        <v>33.214642919679598</v>
      </c>
      <c r="P177">
        <f t="shared" si="64"/>
        <v>34.101412838041668</v>
      </c>
      <c r="Q177" s="3">
        <f t="shared" si="78"/>
        <v>25.243637480973529</v>
      </c>
      <c r="R177" s="3">
        <f t="shared" si="79"/>
        <v>22.640047275409639</v>
      </c>
      <c r="S177" s="3">
        <f t="shared" si="80"/>
        <v>22.359163150351687</v>
      </c>
      <c r="T177" s="3">
        <f t="shared" si="81"/>
        <v>22.082051126941785</v>
      </c>
      <c r="U177" s="3">
        <f t="shared" si="82"/>
        <v>21.825692213511608</v>
      </c>
      <c r="V177" s="3">
        <f t="shared" si="83"/>
        <v>21.600446422216105</v>
      </c>
      <c r="W177" s="3">
        <f t="shared" si="83"/>
        <v>21.41172984333658</v>
      </c>
      <c r="X177" s="3"/>
      <c r="Y177" s="3"/>
      <c r="Z177" s="3"/>
    </row>
    <row r="178" spans="1:26" x14ac:dyDescent="0.25">
      <c r="A178" s="1">
        <f t="shared" si="65"/>
        <v>4.8416666666666747E-2</v>
      </c>
      <c r="B178">
        <f t="shared" si="84"/>
        <v>5.5</v>
      </c>
      <c r="C178">
        <f t="shared" si="85"/>
        <v>0</v>
      </c>
      <c r="D178">
        <f t="shared" si="66"/>
        <v>5</v>
      </c>
      <c r="E178">
        <f t="shared" si="67"/>
        <v>38.214642919679598</v>
      </c>
      <c r="F178" s="3">
        <f t="shared" si="68"/>
        <v>34.754003306549116</v>
      </c>
      <c r="G178" s="3">
        <f t="shared" si="69"/>
        <v>34.574336286682652</v>
      </c>
      <c r="H178" s="3">
        <f t="shared" si="70"/>
        <v>34.398256113291076</v>
      </c>
      <c r="I178" s="3">
        <f t="shared" si="71"/>
        <v>34.225687991382564</v>
      </c>
      <c r="J178" s="3">
        <f t="shared" si="72"/>
        <v>34.056558252515089</v>
      </c>
      <c r="K178" s="3">
        <f t="shared" si="73"/>
        <v>33.890794237060305</v>
      </c>
      <c r="L178" s="3">
        <f t="shared" si="74"/>
        <v>33.72845101935399</v>
      </c>
      <c r="M178" s="3">
        <f t="shared" si="75"/>
        <v>33.355445932936881</v>
      </c>
      <c r="N178" s="3">
        <f t="shared" si="76"/>
        <v>33.2038173583259</v>
      </c>
      <c r="O178" s="3">
        <f t="shared" si="77"/>
        <v>33.055222810905477</v>
      </c>
      <c r="P178">
        <f t="shared" si="64"/>
        <v>33.924257330900311</v>
      </c>
      <c r="Q178" s="3">
        <f t="shared" si="78"/>
        <v>25.202724232896973</v>
      </c>
      <c r="R178" s="3">
        <f t="shared" si="79"/>
        <v>22.637461112242441</v>
      </c>
      <c r="S178" s="3">
        <f t="shared" si="80"/>
        <v>22.35963843515934</v>
      </c>
      <c r="T178" s="3">
        <f t="shared" si="81"/>
        <v>22.084666018799229</v>
      </c>
      <c r="U178" s="3">
        <f t="shared" si="82"/>
        <v>21.829612466900578</v>
      </c>
      <c r="V178" s="3">
        <f t="shared" si="83"/>
        <v>21.605049102980519</v>
      </c>
      <c r="W178" s="3">
        <f t="shared" si="83"/>
        <v>21.4166081322754</v>
      </c>
      <c r="X178" s="3"/>
      <c r="Y178" s="3"/>
      <c r="Z178" s="3"/>
    </row>
    <row r="179" spans="1:26" x14ac:dyDescent="0.25">
      <c r="A179" s="1">
        <f t="shared" si="65"/>
        <v>4.8708333333333416E-2</v>
      </c>
      <c r="B179">
        <f t="shared" si="84"/>
        <v>5.5</v>
      </c>
      <c r="C179">
        <f t="shared" si="85"/>
        <v>0</v>
      </c>
      <c r="D179">
        <f t="shared" si="66"/>
        <v>5</v>
      </c>
      <c r="E179">
        <f t="shared" si="67"/>
        <v>38.055222810905477</v>
      </c>
      <c r="F179" s="3">
        <f t="shared" si="68"/>
        <v>34.562977725076074</v>
      </c>
      <c r="G179" s="3">
        <f t="shared" si="69"/>
        <v>34.386904045606933</v>
      </c>
      <c r="H179" s="3">
        <f t="shared" si="70"/>
        <v>34.214345475683196</v>
      </c>
      <c r="I179" s="3">
        <f t="shared" si="71"/>
        <v>34.045228716212854</v>
      </c>
      <c r="J179" s="3">
        <f t="shared" si="72"/>
        <v>33.879481572122728</v>
      </c>
      <c r="K179" s="3">
        <f t="shared" si="73"/>
        <v>33.71703283697704</v>
      </c>
      <c r="L179" s="3">
        <f t="shared" si="74"/>
        <v>33.55793648362485</v>
      </c>
      <c r="M179" s="3">
        <f t="shared" si="75"/>
        <v>33.192391498936082</v>
      </c>
      <c r="N179" s="3">
        <f t="shared" si="76"/>
        <v>33.043795495817321</v>
      </c>
      <c r="O179" s="3">
        <f t="shared" si="77"/>
        <v>32.898172839345307</v>
      </c>
      <c r="P179">
        <f t="shared" si="64"/>
        <v>33.749826668940237</v>
      </c>
      <c r="Q179" s="3">
        <f t="shared" si="78"/>
        <v>25.16227983750144</v>
      </c>
      <c r="R179" s="3">
        <f t="shared" si="79"/>
        <v>22.634777770250217</v>
      </c>
      <c r="S179" s="3">
        <f t="shared" si="80"/>
        <v>22.359997568010435</v>
      </c>
      <c r="T179" s="3">
        <f t="shared" si="81"/>
        <v>22.087175795721372</v>
      </c>
      <c r="U179" s="3">
        <f t="shared" si="82"/>
        <v>21.833454230585879</v>
      </c>
      <c r="V179" s="3">
        <f t="shared" si="83"/>
        <v>21.6096005245256</v>
      </c>
      <c r="W179" s="3">
        <f t="shared" si="83"/>
        <v>21.421451694584245</v>
      </c>
      <c r="X179" s="3"/>
      <c r="Y179" s="3"/>
      <c r="Z179" s="3"/>
    </row>
    <row r="180" spans="1:26" x14ac:dyDescent="0.25">
      <c r="A180" s="1">
        <f t="shared" si="65"/>
        <v>4.9000000000000085E-2</v>
      </c>
      <c r="B180">
        <f t="shared" si="84"/>
        <v>5.5</v>
      </c>
      <c r="C180">
        <f t="shared" si="85"/>
        <v>0</v>
      </c>
      <c r="D180">
        <f t="shared" si="66"/>
        <v>5</v>
      </c>
      <c r="E180">
        <f t="shared" si="67"/>
        <v>37.898172839345307</v>
      </c>
      <c r="F180" s="3">
        <f t="shared" si="68"/>
        <v>34.37496376732458</v>
      </c>
      <c r="G180" s="3">
        <f t="shared" si="69"/>
        <v>34.202411561444819</v>
      </c>
      <c r="H180" s="3">
        <f t="shared" si="70"/>
        <v>34.033304162919556</v>
      </c>
      <c r="I180" s="3">
        <f t="shared" si="71"/>
        <v>33.867569738638622</v>
      </c>
      <c r="J180" s="3">
        <f t="shared" si="72"/>
        <v>33.705137537430303</v>
      </c>
      <c r="K180" s="3">
        <f t="shared" si="73"/>
        <v>33.545937776987529</v>
      </c>
      <c r="L180" s="3">
        <f t="shared" si="74"/>
        <v>33.390023350702378</v>
      </c>
      <c r="M180" s="3">
        <f t="shared" si="75"/>
        <v>33.031789265707388</v>
      </c>
      <c r="N180" s="3">
        <f t="shared" si="76"/>
        <v>32.886165182650998</v>
      </c>
      <c r="O180" s="3">
        <f t="shared" si="77"/>
        <v>32.743454979308432</v>
      </c>
      <c r="P180">
        <f t="shared" si="64"/>
        <v>33.578075732311461</v>
      </c>
      <c r="Q180" s="3">
        <f t="shared" si="78"/>
        <v>25.12230293523082</v>
      </c>
      <c r="R180" s="3">
        <f t="shared" si="79"/>
        <v>22.632001990815368</v>
      </c>
      <c r="S180" s="3">
        <f t="shared" si="80"/>
        <v>22.360244330184226</v>
      </c>
      <c r="T180" s="3">
        <f t="shared" si="81"/>
        <v>22.089582421822723</v>
      </c>
      <c r="U180" s="3">
        <f t="shared" si="82"/>
        <v>21.837217580829357</v>
      </c>
      <c r="V180" s="3">
        <f t="shared" si="83"/>
        <v>21.614099338916585</v>
      </c>
      <c r="W180" s="3">
        <f t="shared" si="83"/>
        <v>21.426258447156854</v>
      </c>
      <c r="X180" s="3"/>
      <c r="Y180" s="3"/>
      <c r="Z180" s="3"/>
    </row>
    <row r="181" spans="1:26" x14ac:dyDescent="0.25">
      <c r="A181" s="1">
        <f t="shared" si="65"/>
        <v>4.9291666666666754E-2</v>
      </c>
      <c r="B181">
        <f t="shared" si="84"/>
        <v>5.5</v>
      </c>
      <c r="C181">
        <f t="shared" si="85"/>
        <v>0</v>
      </c>
      <c r="D181">
        <f t="shared" si="66"/>
        <v>5</v>
      </c>
      <c r="E181">
        <f t="shared" si="67"/>
        <v>37.743454979308432</v>
      </c>
      <c r="F181" s="3">
        <f t="shared" si="68"/>
        <v>34.189910550682704</v>
      </c>
      <c r="G181" s="3">
        <f t="shared" si="69"/>
        <v>34.02080938892054</v>
      </c>
      <c r="H181" s="3">
        <f t="shared" si="70"/>
        <v>33.855084138365783</v>
      </c>
      <c r="I181" s="3">
        <f t="shared" si="71"/>
        <v>33.692664402570465</v>
      </c>
      <c r="J181" s="3">
        <f t="shared" si="72"/>
        <v>33.533480845386315</v>
      </c>
      <c r="K181" s="3">
        <f t="shared" si="73"/>
        <v>33.37746508015239</v>
      </c>
      <c r="L181" s="3">
        <f t="shared" si="74"/>
        <v>33.224668942392945</v>
      </c>
      <c r="M181" s="3">
        <f t="shared" si="75"/>
        <v>32.873599539097853</v>
      </c>
      <c r="N181" s="3">
        <f t="shared" si="76"/>
        <v>32.73088793770259</v>
      </c>
      <c r="O181" s="3">
        <f t="shared" si="77"/>
        <v>32.59103193842688</v>
      </c>
      <c r="P181">
        <f t="shared" si="64"/>
        <v>33.408960276369854</v>
      </c>
      <c r="Q181" s="3">
        <f t="shared" si="78"/>
        <v>25.082791737566922</v>
      </c>
      <c r="R181" s="3">
        <f t="shared" si="79"/>
        <v>22.62913831747548</v>
      </c>
      <c r="S181" s="3">
        <f t="shared" si="80"/>
        <v>22.360382394970202</v>
      </c>
      <c r="T181" s="3">
        <f t="shared" si="81"/>
        <v>22.091887852311107</v>
      </c>
      <c r="U181" s="3">
        <f t="shared" si="82"/>
        <v>21.840902652313513</v>
      </c>
      <c r="V181" s="3">
        <f t="shared" si="83"/>
        <v>21.618544285035867</v>
      </c>
      <c r="W181" s="3">
        <f t="shared" si="83"/>
        <v>21.431026399518579</v>
      </c>
      <c r="X181" s="3"/>
      <c r="Y181" s="3"/>
      <c r="Z181" s="3"/>
    </row>
    <row r="182" spans="1:26" x14ac:dyDescent="0.25">
      <c r="A182" s="1">
        <f t="shared" si="65"/>
        <v>4.9583333333333424E-2</v>
      </c>
      <c r="B182">
        <f t="shared" si="84"/>
        <v>5.5</v>
      </c>
      <c r="C182">
        <f t="shared" si="85"/>
        <v>0</v>
      </c>
      <c r="D182">
        <f t="shared" si="66"/>
        <v>5</v>
      </c>
      <c r="E182">
        <f t="shared" si="67"/>
        <v>37.59103193842688</v>
      </c>
      <c r="F182" s="3">
        <f t="shared" si="68"/>
        <v>34.007768174420384</v>
      </c>
      <c r="G182" s="3">
        <f t="shared" si="69"/>
        <v>33.842049035893467</v>
      </c>
      <c r="H182" s="3">
        <f t="shared" si="70"/>
        <v>33.679638290349807</v>
      </c>
      <c r="I182" s="3">
        <f t="shared" si="71"/>
        <v>33.520466949270393</v>
      </c>
      <c r="J182" s="3">
        <f t="shared" si="72"/>
        <v>33.364467063229924</v>
      </c>
      <c r="K182" s="3">
        <f t="shared" si="73"/>
        <v>33.211571613300677</v>
      </c>
      <c r="L182" s="3">
        <f t="shared" si="74"/>
        <v>33.061831398296427</v>
      </c>
      <c r="M182" s="3">
        <f t="shared" si="75"/>
        <v>32.717783383067236</v>
      </c>
      <c r="N182" s="3">
        <f t="shared" si="76"/>
        <v>32.577926013699873</v>
      </c>
      <c r="O182" s="3">
        <f t="shared" si="77"/>
        <v>32.440867134409679</v>
      </c>
      <c r="P182">
        <f t="shared" si="64"/>
        <v>33.242436905593792</v>
      </c>
      <c r="Q182" s="3">
        <f t="shared" si="78"/>
        <v>25.043744078354781</v>
      </c>
      <c r="R182" s="3">
        <f t="shared" si="79"/>
        <v>22.626191104332968</v>
      </c>
      <c r="S182" s="3">
        <f t="shared" si="80"/>
        <v>22.360415328830822</v>
      </c>
      <c r="T182" s="3">
        <f t="shared" si="81"/>
        <v>22.094094029486456</v>
      </c>
      <c r="U182" s="3">
        <f t="shared" si="82"/>
        <v>21.844509633236228</v>
      </c>
      <c r="V182" s="3">
        <f t="shared" si="83"/>
        <v>21.622934185737673</v>
      </c>
      <c r="W182" s="3">
        <f t="shared" si="83"/>
        <v>21.435753653093759</v>
      </c>
      <c r="X182" s="3"/>
      <c r="Y182" s="3"/>
      <c r="Z182" s="3"/>
    </row>
    <row r="183" spans="1:26" x14ac:dyDescent="0.25">
      <c r="A183" s="1">
        <f t="shared" si="65"/>
        <v>4.9875000000000093E-2</v>
      </c>
      <c r="B183">
        <f t="shared" si="84"/>
        <v>5.5</v>
      </c>
      <c r="C183">
        <f t="shared" si="85"/>
        <v>0</v>
      </c>
      <c r="D183">
        <f t="shared" si="66"/>
        <v>5</v>
      </c>
      <c r="E183">
        <f t="shared" si="67"/>
        <v>37.440867134409679</v>
      </c>
      <c r="F183" s="3">
        <f t="shared" si="68"/>
        <v>33.828487692499074</v>
      </c>
      <c r="G183" s="3">
        <f t="shared" si="69"/>
        <v>33.66608293674269</v>
      </c>
      <c r="H183" s="3">
        <f t="shared" si="70"/>
        <v>33.506920406109906</v>
      </c>
      <c r="I183" s="3">
        <f t="shared" si="71"/>
        <v>33.350932491852078</v>
      </c>
      <c r="J183" s="3">
        <f t="shared" si="72"/>
        <v>33.198052603532417</v>
      </c>
      <c r="K183" s="3">
        <f t="shared" si="73"/>
        <v>33.048215062601756</v>
      </c>
      <c r="L183" s="3">
        <f t="shared" si="74"/>
        <v>32.901469651897592</v>
      </c>
      <c r="M183" s="3">
        <f t="shared" si="75"/>
        <v>32.564302596972986</v>
      </c>
      <c r="N183" s="3">
        <f t="shared" si="76"/>
        <v>32.427242374992971</v>
      </c>
      <c r="O183" s="3">
        <f t="shared" si="77"/>
        <v>32.292924673288582</v>
      </c>
      <c r="P183">
        <f t="shared" si="64"/>
        <v>33.078463049049006</v>
      </c>
      <c r="Q183" s="3">
        <f t="shared" si="78"/>
        <v>25.005157459356418</v>
      </c>
      <c r="R183" s="3">
        <f t="shared" si="79"/>
        <v>22.62316452409237</v>
      </c>
      <c r="S183" s="3">
        <f t="shared" si="80"/>
        <v>22.360346592826701</v>
      </c>
      <c r="T183" s="3">
        <f t="shared" si="81"/>
        <v>22.096202879276319</v>
      </c>
      <c r="U183" s="3">
        <f t="shared" si="82"/>
        <v>21.848038760778937</v>
      </c>
      <c r="V183" s="3">
        <f t="shared" si="83"/>
        <v>21.627267945009358</v>
      </c>
      <c r="W183" s="3">
        <f t="shared" si="83"/>
        <v>21.44043840020689</v>
      </c>
      <c r="X183" s="3"/>
      <c r="Y183" s="3"/>
      <c r="Z183" s="3"/>
    </row>
    <row r="184" spans="1:26" x14ac:dyDescent="0.25">
      <c r="A184" s="1">
        <f t="shared" si="65"/>
        <v>5.0166666666666762E-2</v>
      </c>
      <c r="B184">
        <f t="shared" si="84"/>
        <v>5.5</v>
      </c>
      <c r="C184">
        <f t="shared" si="85"/>
        <v>0</v>
      </c>
      <c r="D184">
        <f t="shared" si="66"/>
        <v>5</v>
      </c>
      <c r="E184">
        <f t="shared" si="67"/>
        <v>37.292924673288582</v>
      </c>
      <c r="F184" s="3">
        <f t="shared" si="68"/>
        <v>33.652021087836218</v>
      </c>
      <c r="G184" s="3">
        <f t="shared" si="69"/>
        <v>33.492864427194966</v>
      </c>
      <c r="H184" s="3">
        <f t="shared" si="70"/>
        <v>33.336885147174833</v>
      </c>
      <c r="I184" s="3">
        <f t="shared" si="71"/>
        <v>33.184016991202164</v>
      </c>
      <c r="J184" s="3">
        <f t="shared" si="72"/>
        <v>33.034194700648897</v>
      </c>
      <c r="K184" s="3">
        <f t="shared" si="73"/>
        <v>32.887353910536845</v>
      </c>
      <c r="L184" s="3">
        <f t="shared" si="74"/>
        <v>32.743543408046769</v>
      </c>
      <c r="M184" s="3">
        <f t="shared" si="75"/>
        <v>32.413119694220654</v>
      </c>
      <c r="N184" s="3">
        <f t="shared" si="76"/>
        <v>32.278800676680241</v>
      </c>
      <c r="O184" s="3">
        <f t="shared" si="77"/>
        <v>32.147169329009934</v>
      </c>
      <c r="P184">
        <f t="shared" si="64"/>
        <v>32.916996937255149</v>
      </c>
      <c r="Q184" s="3">
        <f t="shared" si="78"/>
        <v>24.96702909070402</v>
      </c>
      <c r="R184" s="3">
        <f t="shared" si="79"/>
        <v>22.620062575737222</v>
      </c>
      <c r="S184" s="3">
        <f t="shared" si="80"/>
        <v>22.360179544258827</v>
      </c>
      <c r="T184" s="3">
        <f t="shared" si="81"/>
        <v>22.098216308252997</v>
      </c>
      <c r="U184" s="3">
        <f t="shared" si="82"/>
        <v>21.851490316922639</v>
      </c>
      <c r="V184" s="3">
        <f t="shared" si="83"/>
        <v>21.631544545151215</v>
      </c>
      <c r="W184" s="3">
        <f t="shared" si="83"/>
        <v>21.445078922852002</v>
      </c>
      <c r="X184" s="3"/>
      <c r="Y184" s="3"/>
      <c r="Z184" s="3"/>
    </row>
    <row r="185" spans="1:26" x14ac:dyDescent="0.25">
      <c r="A185" s="1">
        <f t="shared" si="65"/>
        <v>5.0458333333333431E-2</v>
      </c>
      <c r="B185">
        <f t="shared" si="84"/>
        <v>5.5</v>
      </c>
      <c r="C185">
        <f t="shared" si="85"/>
        <v>0</v>
      </c>
      <c r="D185">
        <f t="shared" si="66"/>
        <v>5</v>
      </c>
      <c r="E185">
        <f t="shared" si="67"/>
        <v>37.147169329009934</v>
      </c>
      <c r="F185" s="3">
        <f t="shared" si="68"/>
        <v>33.478321247893575</v>
      </c>
      <c r="G185" s="3">
        <f t="shared" si="69"/>
        <v>33.322347720465146</v>
      </c>
      <c r="H185" s="3">
        <f t="shared" si="70"/>
        <v>33.169488026045414</v>
      </c>
      <c r="I185" s="3">
        <f t="shared" si="71"/>
        <v>33.019677233192198</v>
      </c>
      <c r="J185" s="3">
        <f t="shared" si="72"/>
        <v>32.872851388449995</v>
      </c>
      <c r="K185" s="3">
        <f t="shared" si="73"/>
        <v>32.728947414140187</v>
      </c>
      <c r="L185" s="3">
        <f t="shared" si="74"/>
        <v>32.588013121699909</v>
      </c>
      <c r="M185" s="3">
        <f t="shared" si="75"/>
        <v>32.26419788215032</v>
      </c>
      <c r="N185" s="3">
        <f t="shared" si="76"/>
        <v>32.132565244960716</v>
      </c>
      <c r="O185" s="3">
        <f t="shared" si="77"/>
        <v>32.003566524243816</v>
      </c>
      <c r="P185">
        <f t="shared" si="64"/>
        <v>32.757997580324123</v>
      </c>
      <c r="Q185" s="3">
        <f t="shared" si="78"/>
        <v>24.929355926843247</v>
      </c>
      <c r="R185" s="3">
        <f t="shared" si="79"/>
        <v>22.616889091859527</v>
      </c>
      <c r="S185" s="3">
        <f t="shared" si="80"/>
        <v>22.35991743848837</v>
      </c>
      <c r="T185" s="3">
        <f t="shared" si="81"/>
        <v>22.100136201082108</v>
      </c>
      <c r="U185" s="3">
        <f t="shared" si="82"/>
        <v>21.854864624587066</v>
      </c>
      <c r="V185" s="3">
        <f t="shared" si="83"/>
        <v>21.635763043984714</v>
      </c>
      <c r="W185" s="3">
        <f t="shared" si="83"/>
        <v>21.449673591261703</v>
      </c>
      <c r="X185" s="3"/>
      <c r="Y185" s="3"/>
      <c r="Z185" s="3"/>
    </row>
    <row r="186" spans="1:26" x14ac:dyDescent="0.25">
      <c r="A186" s="1">
        <f t="shared" si="65"/>
        <v>5.0750000000000101E-2</v>
      </c>
      <c r="B186">
        <f t="shared" si="84"/>
        <v>5.5</v>
      </c>
      <c r="C186">
        <f t="shared" si="85"/>
        <v>0</v>
      </c>
      <c r="D186">
        <f t="shared" si="66"/>
        <v>5</v>
      </c>
      <c r="E186">
        <f t="shared" si="67"/>
        <v>37.003566524243816</v>
      </c>
      <c r="F186" s="3">
        <f t="shared" si="68"/>
        <v>33.307341941472565</v>
      </c>
      <c r="G186" s="3">
        <f t="shared" si="69"/>
        <v>33.154487884592704</v>
      </c>
      <c r="H186" s="3">
        <f t="shared" si="70"/>
        <v>33.004685384061368</v>
      </c>
      <c r="I186" s="3">
        <f t="shared" si="71"/>
        <v>32.857870807065218</v>
      </c>
      <c r="J186" s="3">
        <f t="shared" si="72"/>
        <v>32.713981479217857</v>
      </c>
      <c r="K186" s="3">
        <f t="shared" si="73"/>
        <v>32.572955584394244</v>
      </c>
      <c r="L186" s="3">
        <f t="shared" si="74"/>
        <v>32.434839977802774</v>
      </c>
      <c r="M186" s="3">
        <f t="shared" si="75"/>
        <v>32.117501043044179</v>
      </c>
      <c r="N186" s="3">
        <f t="shared" si="76"/>
        <v>31.988501058598366</v>
      </c>
      <c r="O186" s="3">
        <f t="shared" si="77"/>
        <v>31.862082312295804</v>
      </c>
      <c r="P186">
        <f t="shared" si="64"/>
        <v>32.601424747254512</v>
      </c>
      <c r="Q186" s="3">
        <f t="shared" si="78"/>
        <v>24.892134698487144</v>
      </c>
      <c r="R186" s="3">
        <f t="shared" si="79"/>
        <v>22.613647745655555</v>
      </c>
      <c r="S186" s="3">
        <f t="shared" si="80"/>
        <v>22.359563430899946</v>
      </c>
      <c r="T186" s="3">
        <f t="shared" si="81"/>
        <v>22.101964418356921</v>
      </c>
      <c r="U186" s="3">
        <f t="shared" si="82"/>
        <v>21.858162044069545</v>
      </c>
      <c r="V186" s="3">
        <f t="shared" si="83"/>
        <v>21.639922572097511</v>
      </c>
      <c r="W186" s="3">
        <f t="shared" si="83"/>
        <v>21.454220862304801</v>
      </c>
      <c r="X186" s="3"/>
      <c r="Y186" s="3"/>
      <c r="Z186" s="3"/>
    </row>
    <row r="187" spans="1:26" x14ac:dyDescent="0.25">
      <c r="A187" s="1">
        <f t="shared" si="65"/>
        <v>5.104166666666677E-2</v>
      </c>
      <c r="B187">
        <f t="shared" si="84"/>
        <v>5.5</v>
      </c>
      <c r="C187">
        <f t="shared" si="85"/>
        <v>0</v>
      </c>
      <c r="D187">
        <f t="shared" si="66"/>
        <v>5</v>
      </c>
      <c r="E187">
        <f t="shared" si="67"/>
        <v>36.862082312295804</v>
      </c>
      <c r="F187" s="3">
        <f t="shared" si="68"/>
        <v>33.139037796612854</v>
      </c>
      <c r="G187" s="3">
        <f t="shared" si="69"/>
        <v>32.989240820870592</v>
      </c>
      <c r="H187" s="3">
        <f t="shared" si="70"/>
        <v>32.842434370349885</v>
      </c>
      <c r="I187" s="3">
        <f t="shared" si="71"/>
        <v>32.698556084893653</v>
      </c>
      <c r="J187" s="3">
        <f t="shared" si="72"/>
        <v>32.557544543603242</v>
      </c>
      <c r="K187" s="3">
        <f t="shared" si="73"/>
        <v>32.419339166676103</v>
      </c>
      <c r="L187" s="3">
        <f t="shared" si="74"/>
        <v>32.283985872216462</v>
      </c>
      <c r="M187" s="3">
        <f t="shared" si="75"/>
        <v>31.972993716153038</v>
      </c>
      <c r="N187" s="3">
        <f t="shared" si="76"/>
        <v>31.846573731396141</v>
      </c>
      <c r="O187" s="3">
        <f t="shared" si="77"/>
        <v>31.72268336001963</v>
      </c>
      <c r="P187">
        <f t="shared" si="64"/>
        <v>32.447238946279157</v>
      </c>
      <c r="Q187" s="3">
        <f t="shared" si="78"/>
        <v>24.855361941039185</v>
      </c>
      <c r="R187" s="3">
        <f t="shared" si="79"/>
        <v>22.610342057602026</v>
      </c>
      <c r="S187" s="3">
        <f t="shared" si="80"/>
        <v>22.359120578978732</v>
      </c>
      <c r="T187" s="3">
        <f t="shared" si="81"/>
        <v>22.103702794777131</v>
      </c>
      <c r="U187" s="3">
        <f t="shared" si="82"/>
        <v>21.861382969761276</v>
      </c>
      <c r="V187" s="3">
        <f t="shared" si="83"/>
        <v>21.644022330132106</v>
      </c>
      <c r="W187" s="3">
        <f t="shared" si="83"/>
        <v>21.458719277738684</v>
      </c>
      <c r="X187" s="3"/>
      <c r="Y187" s="3"/>
      <c r="Z187" s="3"/>
    </row>
    <row r="188" spans="1:26" x14ac:dyDescent="0.25">
      <c r="A188" s="1">
        <f t="shared" si="65"/>
        <v>5.1333333333333439E-2</v>
      </c>
      <c r="B188">
        <f t="shared" si="84"/>
        <v>5.5</v>
      </c>
      <c r="C188">
        <f t="shared" si="85"/>
        <v>0</v>
      </c>
      <c r="D188">
        <f t="shared" si="66"/>
        <v>5</v>
      </c>
      <c r="E188">
        <f t="shared" si="67"/>
        <v>36.72268336001963</v>
      </c>
      <c r="F188" s="3">
        <f t="shared" si="68"/>
        <v>32.973364279501382</v>
      </c>
      <c r="G188" s="3">
        <f t="shared" si="69"/>
        <v>32.826563243273959</v>
      </c>
      <c r="H188" s="3">
        <f t="shared" si="70"/>
        <v>32.682692921763667</v>
      </c>
      <c r="I188" s="3">
        <f t="shared" si="71"/>
        <v>32.541692202016563</v>
      </c>
      <c r="J188" s="3">
        <f t="shared" si="72"/>
        <v>32.403500891551957</v>
      </c>
      <c r="K188" s="3">
        <f t="shared" si="73"/>
        <v>32.268059622163364</v>
      </c>
      <c r="L188" s="3">
        <f t="shared" si="74"/>
        <v>32.135413393592913</v>
      </c>
      <c r="M188" s="3">
        <f t="shared" si="75"/>
        <v>31.830641080650761</v>
      </c>
      <c r="N188" s="3">
        <f t="shared" si="76"/>
        <v>31.706749495589001</v>
      </c>
      <c r="O188" s="3">
        <f t="shared" si="77"/>
        <v>31.585336931640018</v>
      </c>
      <c r="P188">
        <f t="shared" si="64"/>
        <v>32.295401406174364</v>
      </c>
      <c r="Q188" s="3">
        <f t="shared" si="78"/>
        <v>24.819034019889784</v>
      </c>
      <c r="R188" s="3">
        <f t="shared" si="79"/>
        <v>22.606975401826798</v>
      </c>
      <c r="S188" s="3">
        <f t="shared" si="80"/>
        <v>22.358591844475864</v>
      </c>
      <c r="T188" s="3">
        <f t="shared" si="81"/>
        <v>22.105353137634534</v>
      </c>
      <c r="U188" s="3">
        <f t="shared" si="82"/>
        <v>21.86452782712</v>
      </c>
      <c r="V188" s="3">
        <f t="shared" si="83"/>
        <v>21.648061586123809</v>
      </c>
      <c r="W188" s="3">
        <f t="shared" si="83"/>
        <v>21.463167462340255</v>
      </c>
      <c r="X188" s="3"/>
      <c r="Y188" s="3"/>
      <c r="Z188" s="3"/>
    </row>
    <row r="189" spans="1:26" x14ac:dyDescent="0.25">
      <c r="A189" s="1">
        <f t="shared" si="65"/>
        <v>5.1625000000000108E-2</v>
      </c>
      <c r="B189">
        <f t="shared" si="84"/>
        <v>5.5</v>
      </c>
      <c r="C189">
        <f t="shared" si="85"/>
        <v>0</v>
      </c>
      <c r="D189">
        <f t="shared" si="66"/>
        <v>5</v>
      </c>
      <c r="E189">
        <f t="shared" si="67"/>
        <v>36.585336931640015</v>
      </c>
      <c r="F189" s="3">
        <f t="shared" si="68"/>
        <v>32.810277674309148</v>
      </c>
      <c r="G189" s="3">
        <f t="shared" si="69"/>
        <v>32.666412658806273</v>
      </c>
      <c r="H189" s="3">
        <f t="shared" si="70"/>
        <v>32.525419743726189</v>
      </c>
      <c r="I189" s="3">
        <f t="shared" si="71"/>
        <v>32.387239038374027</v>
      </c>
      <c r="J189" s="3">
        <f t="shared" si="72"/>
        <v>32.25181155411871</v>
      </c>
      <c r="K189" s="3">
        <f t="shared" si="73"/>
        <v>32.119079110117887</v>
      </c>
      <c r="L189" s="3">
        <f t="shared" si="74"/>
        <v>31.989085806118847</v>
      </c>
      <c r="M189" s="3">
        <f t="shared" si="75"/>
        <v>31.690408939435539</v>
      </c>
      <c r="N189" s="3">
        <f t="shared" si="76"/>
        <v>31.568995186075014</v>
      </c>
      <c r="O189" s="3">
        <f t="shared" si="77"/>
        <v>31.450010873405013</v>
      </c>
      <c r="P189">
        <f t="shared" si="64"/>
        <v>32.145874058448662</v>
      </c>
      <c r="Q189" s="3">
        <f t="shared" si="78"/>
        <v>24.783147152942842</v>
      </c>
      <c r="R189" s="3">
        <f t="shared" si="79"/>
        <v>22.603551012188174</v>
      </c>
      <c r="S189" s="3">
        <f t="shared" si="80"/>
        <v>22.357980095640073</v>
      </c>
      <c r="T189" s="3">
        <f t="shared" si="81"/>
        <v>22.10691722557171</v>
      </c>
      <c r="U189" s="3">
        <f t="shared" si="82"/>
        <v>21.867597069879313</v>
      </c>
      <c r="V189" s="3">
        <f t="shared" si="83"/>
        <v>21.652039672892602</v>
      </c>
      <c r="W189" s="3">
        <f t="shared" si="83"/>
        <v>21.467564121936984</v>
      </c>
      <c r="X189" s="3"/>
      <c r="Y189" s="3"/>
      <c r="Z189" s="3"/>
    </row>
    <row r="190" spans="1:26" x14ac:dyDescent="0.25">
      <c r="A190" s="1">
        <f t="shared" si="65"/>
        <v>5.1916666666666778E-2</v>
      </c>
      <c r="B190">
        <f t="shared" si="84"/>
        <v>5.5</v>
      </c>
      <c r="C190">
        <f t="shared" si="85"/>
        <v>0</v>
      </c>
      <c r="D190">
        <f t="shared" si="66"/>
        <v>5</v>
      </c>
      <c r="E190">
        <f t="shared" si="67"/>
        <v>36.450010873405013</v>
      </c>
      <c r="F190" s="3">
        <f t="shared" si="68"/>
        <v>32.64973506388182</v>
      </c>
      <c r="G190" s="3">
        <f t="shared" si="69"/>
        <v>32.508747348689006</v>
      </c>
      <c r="H190" s="3">
        <f t="shared" si="70"/>
        <v>32.370574291910522</v>
      </c>
      <c r="I190" s="3">
        <f t="shared" si="71"/>
        <v>32.235157200665405</v>
      </c>
      <c r="J190" s="3">
        <f t="shared" si="72"/>
        <v>32.102438266095191</v>
      </c>
      <c r="K190" s="3">
        <f t="shared" si="73"/>
        <v>31.972360470974387</v>
      </c>
      <c r="L190" s="3">
        <f t="shared" si="74"/>
        <v>31.844967033055326</v>
      </c>
      <c r="M190" s="3">
        <f t="shared" si="75"/>
        <v>31.552263703705684</v>
      </c>
      <c r="N190" s="3">
        <f t="shared" si="76"/>
        <v>31.433278225412369</v>
      </c>
      <c r="O190" s="3">
        <f t="shared" si="77"/>
        <v>31.31667359899577</v>
      </c>
      <c r="P190">
        <f t="shared" si="64"/>
        <v>31.998619520338547</v>
      </c>
      <c r="Q190" s="3">
        <f t="shared" si="78"/>
        <v>24.747697430686909</v>
      </c>
      <c r="R190" s="3">
        <f t="shared" si="79"/>
        <v>22.600071988076621</v>
      </c>
      <c r="S190" s="3">
        <f t="shared" si="80"/>
        <v>22.357288109496519</v>
      </c>
      <c r="T190" s="3">
        <f t="shared" si="81"/>
        <v>22.10839680758308</v>
      </c>
      <c r="U190" s="3">
        <f t="shared" si="82"/>
        <v>21.870591177476228</v>
      </c>
      <c r="V190" s="3">
        <f t="shared" si="83"/>
        <v>21.655955985492518</v>
      </c>
      <c r="W190" s="3">
        <f t="shared" si="83"/>
        <v>21.471908041357391</v>
      </c>
      <c r="X190" s="3"/>
      <c r="Y190" s="3"/>
      <c r="Z190" s="3"/>
    </row>
    <row r="191" spans="1:26" x14ac:dyDescent="0.25">
      <c r="A191" s="1">
        <f t="shared" si="65"/>
        <v>5.2208333333333447E-2</v>
      </c>
      <c r="B191">
        <f t="shared" si="84"/>
        <v>5.5</v>
      </c>
      <c r="C191">
        <f t="shared" si="85"/>
        <v>0</v>
      </c>
      <c r="D191">
        <f t="shared" si="66"/>
        <v>5</v>
      </c>
      <c r="E191">
        <f t="shared" si="67"/>
        <v>36.31667359899577</v>
      </c>
      <c r="F191" s="3">
        <f t="shared" si="68"/>
        <v>32.49169431121792</v>
      </c>
      <c r="G191" s="3">
        <f t="shared" si="69"/>
        <v>32.353526350328963</v>
      </c>
      <c r="H191" s="3">
        <f t="shared" si="70"/>
        <v>32.218116754686051</v>
      </c>
      <c r="I191" s="3">
        <f t="shared" si="71"/>
        <v>32.085408005265833</v>
      </c>
      <c r="J191" s="3">
        <f t="shared" si="72"/>
        <v>31.955343449387023</v>
      </c>
      <c r="K191" s="3">
        <f t="shared" si="73"/>
        <v>31.827867210168638</v>
      </c>
      <c r="L191" s="3">
        <f t="shared" si="74"/>
        <v>31.703021641007957</v>
      </c>
      <c r="M191" s="3">
        <f t="shared" si="75"/>
        <v>31.416172378245307</v>
      </c>
      <c r="N191" s="3">
        <f t="shared" si="76"/>
        <v>31.299566609517861</v>
      </c>
      <c r="O191" s="3">
        <f t="shared" si="77"/>
        <v>31.185294075629592</v>
      </c>
      <c r="P191">
        <f t="shared" si="64"/>
        <v>31.853601078545513</v>
      </c>
      <c r="Q191" s="3">
        <f t="shared" si="78"/>
        <v>24.712680834088669</v>
      </c>
      <c r="R191" s="3">
        <f t="shared" si="79"/>
        <v>22.596541299952417</v>
      </c>
      <c r="S191" s="3">
        <f t="shared" si="80"/>
        <v>22.356518574156517</v>
      </c>
      <c r="T191" s="3">
        <f t="shared" si="81"/>
        <v>22.10979360223071</v>
      </c>
      <c r="U191" s="3">
        <f t="shared" si="82"/>
        <v>21.873510652679744</v>
      </c>
      <c r="V191" s="3">
        <f t="shared" si="83"/>
        <v>21.659809978721441</v>
      </c>
      <c r="W191" s="3">
        <f t="shared" si="83"/>
        <v>21.476198082318419</v>
      </c>
      <c r="X191" s="3"/>
      <c r="Y191" s="3"/>
      <c r="Z191" s="3"/>
    </row>
    <row r="192" spans="1:26" x14ac:dyDescent="0.25">
      <c r="A192" s="1">
        <f t="shared" si="65"/>
        <v>5.2500000000000116E-2</v>
      </c>
      <c r="B192">
        <f t="shared" si="84"/>
        <v>5.5</v>
      </c>
      <c r="C192">
        <f t="shared" si="85"/>
        <v>0</v>
      </c>
      <c r="D192">
        <f t="shared" si="66"/>
        <v>5</v>
      </c>
      <c r="E192">
        <f t="shared" si="67"/>
        <v>36.185294075629592</v>
      </c>
      <c r="F192" s="3">
        <f t="shared" si="68"/>
        <v>32.33611404167533</v>
      </c>
      <c r="G192" s="3">
        <f t="shared" si="69"/>
        <v>32.200709440004154</v>
      </c>
      <c r="H192" s="3">
        <f t="shared" si="70"/>
        <v>32.068008036274101</v>
      </c>
      <c r="I192" s="3">
        <f t="shared" si="71"/>
        <v>31.937953461842287</v>
      </c>
      <c r="J192" s="3">
        <f t="shared" si="72"/>
        <v>31.810490197081055</v>
      </c>
      <c r="K192" s="3">
        <f t="shared" si="73"/>
        <v>31.685563482647037</v>
      </c>
      <c r="L192" s="3">
        <f t="shared" si="74"/>
        <v>31.563214824869572</v>
      </c>
      <c r="M192" s="3">
        <f t="shared" si="75"/>
        <v>31.282102547362172</v>
      </c>
      <c r="N192" s="3">
        <f t="shared" si="76"/>
        <v>31.167828894009276</v>
      </c>
      <c r="O192" s="3">
        <f t="shared" si="77"/>
        <v>31.055841810798771</v>
      </c>
      <c r="P192">
        <f t="shared" si="64"/>
        <v>31.710782673656375</v>
      </c>
      <c r="Q192" s="3">
        <f t="shared" si="78"/>
        <v>24.678093250553932</v>
      </c>
      <c r="R192" s="3">
        <f t="shared" si="79"/>
        <v>22.592961794632249</v>
      </c>
      <c r="S192" s="3">
        <f t="shared" si="80"/>
        <v>22.355674091144149</v>
      </c>
      <c r="T192" s="3">
        <f t="shared" si="81"/>
        <v>22.111109297049939</v>
      </c>
      <c r="U192" s="3">
        <f t="shared" si="82"/>
        <v>21.876356019404419</v>
      </c>
      <c r="V192" s="3">
        <f t="shared" si="83"/>
        <v>21.663601164693407</v>
      </c>
      <c r="W192" s="3">
        <f t="shared" si="83"/>
        <v>21.480433181265198</v>
      </c>
      <c r="X192" s="3"/>
      <c r="Y192" s="3"/>
      <c r="Z192" s="3"/>
    </row>
    <row r="193" spans="1:26" x14ac:dyDescent="0.25">
      <c r="A193" s="1">
        <f t="shared" si="65"/>
        <v>5.2791666666666785E-2</v>
      </c>
      <c r="B193">
        <f t="shared" si="84"/>
        <v>5.5</v>
      </c>
      <c r="C193">
        <f t="shared" si="85"/>
        <v>0</v>
      </c>
      <c r="D193">
        <f t="shared" si="66"/>
        <v>5</v>
      </c>
      <c r="E193">
        <f t="shared" si="67"/>
        <v>36.055841810798768</v>
      </c>
      <c r="F193" s="3">
        <f t="shared" si="68"/>
        <v>32.182953625852903</v>
      </c>
      <c r="G193" s="3">
        <f t="shared" si="69"/>
        <v>32.05025711621515</v>
      </c>
      <c r="H193" s="3">
        <f t="shared" si="70"/>
        <v>31.920209740559695</v>
      </c>
      <c r="I193" s="3">
        <f t="shared" si="71"/>
        <v>31.792756257616517</v>
      </c>
      <c r="J193" s="3">
        <f t="shared" si="72"/>
        <v>31.667842258150511</v>
      </c>
      <c r="K193" s="3">
        <f t="shared" si="73"/>
        <v>31.545414078005173</v>
      </c>
      <c r="L193" s="3">
        <f t="shared" si="74"/>
        <v>31.425512393383258</v>
      </c>
      <c r="M193" s="3">
        <f t="shared" si="75"/>
        <v>31.150022361426007</v>
      </c>
      <c r="N193" s="3">
        <f t="shared" si="76"/>
        <v>31.038034181140169</v>
      </c>
      <c r="O193" s="3">
        <f t="shared" si="77"/>
        <v>30.928286839593873</v>
      </c>
      <c r="P193">
        <f t="shared" si="64"/>
        <v>31.570128885194322</v>
      </c>
      <c r="Q193" s="3">
        <f t="shared" si="78"/>
        <v>24.643930488172764</v>
      </c>
      <c r="R193" s="3">
        <f t="shared" si="79"/>
        <v>22.58933620033736</v>
      </c>
      <c r="S193" s="3">
        <f t="shared" si="80"/>
        <v>22.35475717772778</v>
      </c>
      <c r="T193" s="3">
        <f t="shared" si="81"/>
        <v>22.112345548122473</v>
      </c>
      <c r="U193" s="3">
        <f t="shared" si="82"/>
        <v>21.879127820694166</v>
      </c>
      <c r="V193" s="3">
        <f t="shared" si="83"/>
        <v>21.667329110475041</v>
      </c>
      <c r="W193" s="3">
        <f t="shared" si="83"/>
        <v>21.484612347177151</v>
      </c>
      <c r="X193" s="3"/>
      <c r="Y193" s="3"/>
      <c r="Z193" s="3"/>
    </row>
    <row r="194" spans="1:26" x14ac:dyDescent="0.25">
      <c r="A194" s="1">
        <f t="shared" si="65"/>
        <v>5.3083333333333454E-2</v>
      </c>
      <c r="B194">
        <f t="shared" si="84"/>
        <v>5.5</v>
      </c>
      <c r="C194">
        <f t="shared" si="85"/>
        <v>0</v>
      </c>
      <c r="D194">
        <f t="shared" si="66"/>
        <v>5</v>
      </c>
      <c r="E194">
        <f t="shared" si="67"/>
        <v>35.928286839593873</v>
      </c>
      <c r="F194" s="3">
        <f t="shared" si="68"/>
        <v>32.032173163099301</v>
      </c>
      <c r="G194" s="3">
        <f t="shared" si="69"/>
        <v>31.902130583654301</v>
      </c>
      <c r="H194" s="3">
        <f t="shared" si="70"/>
        <v>31.774684155511956</v>
      </c>
      <c r="I194" s="3">
        <f t="shared" si="71"/>
        <v>31.64977974222764</v>
      </c>
      <c r="J194" s="3">
        <f t="shared" si="72"/>
        <v>31.527364022750955</v>
      </c>
      <c r="K194" s="3">
        <f t="shared" si="73"/>
        <v>31.407384406208525</v>
      </c>
      <c r="L194" s="3">
        <f t="shared" si="74"/>
        <v>31.289880755279047</v>
      </c>
      <c r="M194" s="3">
        <f t="shared" si="75"/>
        <v>31.019900523960942</v>
      </c>
      <c r="N194" s="3">
        <f t="shared" si="76"/>
        <v>30.910152107280819</v>
      </c>
      <c r="O194" s="3">
        <f t="shared" si="77"/>
        <v>30.802599712565449</v>
      </c>
      <c r="P194">
        <f t="shared" si="64"/>
        <v>31.431604917253889</v>
      </c>
      <c r="Q194" s="3">
        <f t="shared" si="78"/>
        <v>24.610188288440174</v>
      </c>
      <c r="R194" s="3">
        <f t="shared" si="79"/>
        <v>22.585667131515279</v>
      </c>
      <c r="S194" s="3">
        <f t="shared" si="80"/>
        <v>22.353770269246318</v>
      </c>
      <c r="T194" s="3">
        <f t="shared" si="81"/>
        <v>22.113503979796775</v>
      </c>
      <c r="U194" s="3">
        <f t="shared" si="82"/>
        <v>21.881826616862522</v>
      </c>
      <c r="V194" s="3">
        <f t="shared" si="83"/>
        <v>21.670993435787118</v>
      </c>
      <c r="W194" s="3">
        <f t="shared" si="83"/>
        <v>21.488734659352687</v>
      </c>
      <c r="X194" s="3"/>
      <c r="Y194" s="3"/>
      <c r="Z194" s="3"/>
    </row>
    <row r="195" spans="1:26" x14ac:dyDescent="0.25">
      <c r="A195" s="1">
        <f t="shared" si="65"/>
        <v>5.3375000000000124E-2</v>
      </c>
      <c r="B195">
        <f t="shared" si="84"/>
        <v>5.5</v>
      </c>
      <c r="C195">
        <f t="shared" si="85"/>
        <v>0</v>
      </c>
      <c r="D195">
        <f t="shared" si="66"/>
        <v>5</v>
      </c>
      <c r="E195">
        <f t="shared" si="67"/>
        <v>35.802599712565453</v>
      </c>
      <c r="F195" s="3">
        <f t="shared" si="68"/>
        <v>31.883733465606117</v>
      </c>
      <c r="G195" s="3">
        <f t="shared" si="69"/>
        <v>31.756291737750018</v>
      </c>
      <c r="H195" s="3">
        <f t="shared" si="70"/>
        <v>31.631394238170518</v>
      </c>
      <c r="I195" s="3">
        <f t="shared" si="71"/>
        <v>31.508987913151888</v>
      </c>
      <c r="J195" s="3">
        <f t="shared" si="72"/>
        <v>31.389020508064739</v>
      </c>
      <c r="K195" s="3">
        <f t="shared" si="73"/>
        <v>31.271440483853155</v>
      </c>
      <c r="L195" s="3">
        <f t="shared" si="74"/>
        <v>31.156286905942267</v>
      </c>
      <c r="M195" s="3">
        <f t="shared" si="75"/>
        <v>30.891706279250524</v>
      </c>
      <c r="N195" s="3">
        <f t="shared" si="76"/>
        <v>30.784152830904006</v>
      </c>
      <c r="O195" s="3">
        <f t="shared" si="77"/>
        <v>30.678751484082941</v>
      </c>
      <c r="P195">
        <f t="shared" si="64"/>
        <v>31.29517658467762</v>
      </c>
      <c r="Q195" s="3">
        <f t="shared" si="78"/>
        <v>24.576862337621598</v>
      </c>
      <c r="R195" s="3">
        <f t="shared" si="79"/>
        <v>22.581957093446643</v>
      </c>
      <c r="S195" s="3">
        <f t="shared" si="80"/>
        <v>22.352715721421564</v>
      </c>
      <c r="T195" s="3">
        <f t="shared" si="81"/>
        <v>22.1145861845377</v>
      </c>
      <c r="U195" s="3">
        <f t="shared" si="82"/>
        <v>21.884452983776736</v>
      </c>
      <c r="V195" s="3">
        <f t="shared" si="83"/>
        <v>21.674593810771881</v>
      </c>
      <c r="W195" s="3">
        <f t="shared" si="83"/>
        <v>21.492799265183425</v>
      </c>
      <c r="X195" s="3"/>
      <c r="Y195" s="3"/>
      <c r="Z195" s="3"/>
    </row>
    <row r="196" spans="1:26" x14ac:dyDescent="0.25">
      <c r="A196" s="1">
        <f t="shared" si="65"/>
        <v>5.3666666666666793E-2</v>
      </c>
      <c r="B196">
        <f t="shared" si="84"/>
        <v>5.5</v>
      </c>
      <c r="C196">
        <f t="shared" si="85"/>
        <v>0</v>
      </c>
      <c r="D196">
        <f t="shared" si="66"/>
        <v>5</v>
      </c>
      <c r="E196">
        <f t="shared" si="67"/>
        <v>35.678751484082937</v>
      </c>
      <c r="F196" s="3">
        <f t="shared" si="68"/>
        <v>31.737596043046423</v>
      </c>
      <c r="G196" s="3">
        <f t="shared" si="69"/>
        <v>31.61270314974745</v>
      </c>
      <c r="H196" s="3">
        <f t="shared" si="70"/>
        <v>31.490303600159539</v>
      </c>
      <c r="I196" s="3">
        <f t="shared" si="71"/>
        <v>31.370345401641281</v>
      </c>
      <c r="J196" s="3">
        <f t="shared" si="72"/>
        <v>31.252777344655875</v>
      </c>
      <c r="K196" s="3">
        <f t="shared" si="73"/>
        <v>31.137548920928523</v>
      </c>
      <c r="L196" s="3">
        <f t="shared" si="74"/>
        <v>31.024698414575852</v>
      </c>
      <c r="M196" s="3">
        <f t="shared" si="75"/>
        <v>30.765409400417944</v>
      </c>
      <c r="N196" s="3">
        <f t="shared" si="76"/>
        <v>30.660007021038357</v>
      </c>
      <c r="O196" s="3">
        <f t="shared" si="77"/>
        <v>30.556713701153711</v>
      </c>
      <c r="P196">
        <f t="shared" si="64"/>
        <v>31.1608102997365</v>
      </c>
      <c r="Q196" s="3">
        <f t="shared" si="78"/>
        <v>24.543948276912918</v>
      </c>
      <c r="R196" s="3">
        <f t="shared" si="79"/>
        <v>22.578208486648087</v>
      </c>
      <c r="S196" s="3">
        <f t="shared" si="80"/>
        <v>22.351595812649357</v>
      </c>
      <c r="T196" s="3">
        <f t="shared" si="81"/>
        <v>22.115593722889184</v>
      </c>
      <c r="U196" s="3">
        <f t="shared" si="82"/>
        <v>21.887007511274007</v>
      </c>
      <c r="V196" s="3">
        <f t="shared" si="83"/>
        <v>21.678129953826346</v>
      </c>
      <c r="W196" s="3">
        <f t="shared" si="83"/>
        <v>21.496805377927572</v>
      </c>
      <c r="X196" s="3"/>
      <c r="Y196" s="3"/>
      <c r="Z196" s="3"/>
    </row>
    <row r="197" spans="1:26" x14ac:dyDescent="0.25">
      <c r="A197" s="1">
        <f t="shared" si="65"/>
        <v>5.3958333333333462E-2</v>
      </c>
      <c r="B197">
        <f t="shared" si="84"/>
        <v>5.5</v>
      </c>
      <c r="C197">
        <f t="shared" si="85"/>
        <v>0</v>
      </c>
      <c r="D197">
        <f t="shared" si="66"/>
        <v>5</v>
      </c>
      <c r="E197">
        <f t="shared" si="67"/>
        <v>35.556713701153711</v>
      </c>
      <c r="F197" s="3">
        <f t="shared" si="68"/>
        <v>31.593723087723752</v>
      </c>
      <c r="G197" s="3">
        <f t="shared" si="69"/>
        <v>31.471328052290758</v>
      </c>
      <c r="H197" s="3">
        <f t="shared" si="70"/>
        <v>31.351376493694605</v>
      </c>
      <c r="I197" s="3">
        <f t="shared" si="71"/>
        <v>31.233817459146714</v>
      </c>
      <c r="J197" s="3">
        <f t="shared" si="72"/>
        <v>31.118600763301014</v>
      </c>
      <c r="K197" s="3">
        <f t="shared" si="73"/>
        <v>31.005676908048208</v>
      </c>
      <c r="L197" s="3">
        <f t="shared" si="74"/>
        <v>30.895083411822593</v>
      </c>
      <c r="M197" s="3">
        <f t="shared" si="75"/>
        <v>30.640980177947842</v>
      </c>
      <c r="N197" s="3">
        <f t="shared" si="76"/>
        <v>30.537685846155846</v>
      </c>
      <c r="O197" s="3">
        <f t="shared" si="77"/>
        <v>30.436458392668893</v>
      </c>
      <c r="P197">
        <f t="shared" si="64"/>
        <v>31.028473059280021</v>
      </c>
      <c r="Q197" s="3">
        <f t="shared" si="78"/>
        <v>24.511441711527436</v>
      </c>
      <c r="R197" s="3">
        <f t="shared" si="79"/>
        <v>22.574423611081585</v>
      </c>
      <c r="S197" s="3">
        <f t="shared" si="80"/>
        <v>22.350412746263416</v>
      </c>
      <c r="T197" s="3">
        <f t="shared" si="81"/>
        <v>22.116528123535453</v>
      </c>
      <c r="U197" s="3">
        <f t="shared" si="82"/>
        <v>21.889490801699115</v>
      </c>
      <c r="V197" s="3">
        <f t="shared" si="83"/>
        <v>21.681601629501507</v>
      </c>
      <c r="W197" s="3">
        <f t="shared" si="83"/>
        <v>21.500752274490818</v>
      </c>
      <c r="X197" s="3"/>
      <c r="Y197" s="3"/>
      <c r="Z197" s="3"/>
    </row>
    <row r="198" spans="1:26" x14ac:dyDescent="0.25">
      <c r="A198" s="1">
        <f t="shared" si="65"/>
        <v>5.4250000000000131E-2</v>
      </c>
      <c r="B198">
        <f t="shared" si="84"/>
        <v>5.5</v>
      </c>
      <c r="C198">
        <f t="shared" si="85"/>
        <v>0</v>
      </c>
      <c r="D198">
        <f t="shared" si="66"/>
        <v>5</v>
      </c>
      <c r="E198">
        <f t="shared" si="67"/>
        <v>35.436458392668897</v>
      </c>
      <c r="F198" s="3">
        <f t="shared" si="68"/>
        <v>31.452077460199824</v>
      </c>
      <c r="G198" s="3">
        <f t="shared" si="69"/>
        <v>31.332130325475489</v>
      </c>
      <c r="H198" s="3">
        <f t="shared" si="70"/>
        <v>31.214577798051259</v>
      </c>
      <c r="I198" s="3">
        <f t="shared" si="71"/>
        <v>31.099369944194326</v>
      </c>
      <c r="J198" s="3">
        <f t="shared" si="72"/>
        <v>30.98645758226554</v>
      </c>
      <c r="K198" s="3">
        <f t="shared" si="73"/>
        <v>30.875792204117793</v>
      </c>
      <c r="L198" s="3">
        <f t="shared" si="74"/>
        <v>30.76741057781669</v>
      </c>
      <c r="M198" s="3">
        <f t="shared" si="75"/>
        <v>30.518389408619434</v>
      </c>
      <c r="N198" s="3">
        <f t="shared" si="76"/>
        <v>30.417160963463278</v>
      </c>
      <c r="O198" s="3">
        <f t="shared" si="77"/>
        <v>30.317958059046063</v>
      </c>
      <c r="P198">
        <f t="shared" si="64"/>
        <v>30.898132432324974</v>
      </c>
      <c r="Q198" s="3">
        <f t="shared" si="78"/>
        <v>24.479338218827142</v>
      </c>
      <c r="R198" s="3">
        <f t="shared" si="79"/>
        <v>22.570604670180114</v>
      </c>
      <c r="S198" s="3">
        <f t="shared" si="80"/>
        <v>22.349168652766782</v>
      </c>
      <c r="T198" s="3">
        <f t="shared" si="81"/>
        <v>22.117390883447797</v>
      </c>
      <c r="U198" s="3">
        <f t="shared" si="82"/>
        <v>21.891903468553593</v>
      </c>
      <c r="V198" s="3">
        <f t="shared" si="83"/>
        <v>21.685008646467058</v>
      </c>
      <c r="W198" s="3">
        <f t="shared" si="83"/>
        <v>21.504639293222166</v>
      </c>
      <c r="X198" s="3"/>
      <c r="Y198" s="3"/>
      <c r="Z198" s="3"/>
    </row>
    <row r="199" spans="1:26" x14ac:dyDescent="0.25">
      <c r="A199" s="1">
        <f t="shared" si="65"/>
        <v>5.4541666666666801E-2</v>
      </c>
      <c r="B199">
        <f t="shared" si="84"/>
        <v>5.5</v>
      </c>
      <c r="C199">
        <f t="shared" si="85"/>
        <v>0</v>
      </c>
      <c r="D199">
        <f t="shared" si="66"/>
        <v>5</v>
      </c>
      <c r="E199">
        <f t="shared" si="67"/>
        <v>35.317958059046063</v>
      </c>
      <c r="F199" s="3">
        <f t="shared" si="68"/>
        <v>31.312622675372371</v>
      </c>
      <c r="G199" s="3">
        <f t="shared" si="69"/>
        <v>31.19507448334252</v>
      </c>
      <c r="H199" s="3">
        <f t="shared" si="70"/>
        <v>31.079873006466777</v>
      </c>
      <c r="I199" s="3">
        <f t="shared" si="71"/>
        <v>30.966969309686981</v>
      </c>
      <c r="J199" s="3">
        <f t="shared" si="72"/>
        <v>30.856315194996771</v>
      </c>
      <c r="K199" s="3">
        <f t="shared" si="73"/>
        <v>30.747863124411978</v>
      </c>
      <c r="L199" s="3">
        <f t="shared" si="74"/>
        <v>30.6416491306369</v>
      </c>
      <c r="M199" s="3">
        <f t="shared" si="75"/>
        <v>30.397608384823588</v>
      </c>
      <c r="N199" s="3">
        <f t="shared" si="76"/>
        <v>30.298404508570556</v>
      </c>
      <c r="O199" s="3">
        <f t="shared" si="77"/>
        <v>30.201185662241684</v>
      </c>
      <c r="P199">
        <f t="shared" si="64"/>
        <v>30.76975654805501</v>
      </c>
      <c r="Q199" s="3">
        <f t="shared" si="78"/>
        <v>24.447633355602111</v>
      </c>
      <c r="R199" s="3">
        <f t="shared" si="79"/>
        <v>22.566753774698988</v>
      </c>
      <c r="S199" s="3">
        <f t="shared" si="80"/>
        <v>22.347865592026668</v>
      </c>
      <c r="T199" s="3">
        <f t="shared" si="81"/>
        <v>22.118183468105318</v>
      </c>
      <c r="U199" s="3">
        <f t="shared" si="82"/>
        <v>21.894246135247361</v>
      </c>
      <c r="V199" s="3">
        <f t="shared" si="83"/>
        <v>21.688350855541106</v>
      </c>
      <c r="W199" s="3">
        <f t="shared" si="83"/>
        <v>21.508465831731023</v>
      </c>
      <c r="X199" s="3"/>
      <c r="Y199" s="3"/>
      <c r="Z199" s="3"/>
    </row>
    <row r="200" spans="1:26" x14ac:dyDescent="0.25">
      <c r="A200" s="1">
        <f t="shared" si="65"/>
        <v>5.483333333333347E-2</v>
      </c>
      <c r="B200">
        <f t="shared" si="84"/>
        <v>5.5</v>
      </c>
      <c r="C200">
        <f t="shared" si="85"/>
        <v>0</v>
      </c>
      <c r="D200">
        <f t="shared" si="66"/>
        <v>5</v>
      </c>
      <c r="E200">
        <f t="shared" si="67"/>
        <v>35.201185662241684</v>
      </c>
      <c r="F200" s="3">
        <f t="shared" si="68"/>
        <v>31.175322888976964</v>
      </c>
      <c r="G200" s="3">
        <f t="shared" si="69"/>
        <v>31.060125660787712</v>
      </c>
      <c r="H200" s="3">
        <f t="shared" si="70"/>
        <v>30.947228213449481</v>
      </c>
      <c r="I200" s="3">
        <f t="shared" si="71"/>
        <v>30.836582590605282</v>
      </c>
      <c r="J200" s="3">
        <f t="shared" si="72"/>
        <v>30.728141558208875</v>
      </c>
      <c r="K200" s="3">
        <f t="shared" si="73"/>
        <v>30.62185852903578</v>
      </c>
      <c r="L200" s="3">
        <f t="shared" si="74"/>
        <v>30.517768815136204</v>
      </c>
      <c r="M200" s="3">
        <f t="shared" si="75"/>
        <v>30.278608884239159</v>
      </c>
      <c r="N200" s="3">
        <f t="shared" si="76"/>
        <v>30.181389085511185</v>
      </c>
      <c r="O200" s="3">
        <f t="shared" si="77"/>
        <v>30.08611461610889</v>
      </c>
      <c r="P200">
        <f t="shared" si="64"/>
        <v>30.643314084205958</v>
      </c>
      <c r="Q200" s="3">
        <f t="shared" si="78"/>
        <v>24.416322664590076</v>
      </c>
      <c r="R200" s="3">
        <f t="shared" si="79"/>
        <v>22.562872946401654</v>
      </c>
      <c r="S200" s="3">
        <f t="shared" si="80"/>
        <v>22.346505555429289</v>
      </c>
      <c r="T200" s="3">
        <f t="shared" si="81"/>
        <v>22.118907311779306</v>
      </c>
      <c r="U200" s="3">
        <f t="shared" si="82"/>
        <v>21.896519433944476</v>
      </c>
      <c r="V200" s="3">
        <f t="shared" si="83"/>
        <v>21.691628147784023</v>
      </c>
      <c r="W200" s="3">
        <f t="shared" si="83"/>
        <v>21.512231344731095</v>
      </c>
      <c r="X200" s="3"/>
      <c r="Y200" s="3"/>
      <c r="Z200" s="3"/>
    </row>
    <row r="201" spans="1:26" x14ac:dyDescent="0.25">
      <c r="A201" s="1">
        <f t="shared" si="65"/>
        <v>5.5125000000000139E-2</v>
      </c>
      <c r="B201">
        <f t="shared" si="84"/>
        <v>5.5</v>
      </c>
      <c r="C201">
        <f t="shared" si="85"/>
        <v>0</v>
      </c>
      <c r="D201">
        <f t="shared" si="66"/>
        <v>5</v>
      </c>
      <c r="E201">
        <f t="shared" si="67"/>
        <v>35.086114616108887</v>
      </c>
      <c r="F201" s="3">
        <f t="shared" si="68"/>
        <v>31.040142884489224</v>
      </c>
      <c r="G201" s="3">
        <f t="shared" si="69"/>
        <v>30.927249600863757</v>
      </c>
      <c r="H201" s="3">
        <f t="shared" si="70"/>
        <v>30.816610102472293</v>
      </c>
      <c r="I201" s="3">
        <f t="shared" si="71"/>
        <v>30.708177392084977</v>
      </c>
      <c r="J201" s="3">
        <f t="shared" si="72"/>
        <v>30.601905180336498</v>
      </c>
      <c r="K201" s="3">
        <f t="shared" si="73"/>
        <v>30.497747811746866</v>
      </c>
      <c r="L201" s="3">
        <f t="shared" si="74"/>
        <v>30.395739892125281</v>
      </c>
      <c r="M201" s="3">
        <f t="shared" si="75"/>
        <v>30.161363159846175</v>
      </c>
      <c r="N201" s="3">
        <f t="shared" si="76"/>
        <v>30.066087757092763</v>
      </c>
      <c r="O201" s="3">
        <f t="shared" si="77"/>
        <v>29.972718777078512</v>
      </c>
      <c r="P201">
        <f t="shared" si="64"/>
        <v>30.518774255813632</v>
      </c>
      <c r="Q201" s="3">
        <f t="shared" si="78"/>
        <v>24.385401680317802</v>
      </c>
      <c r="R201" s="3">
        <f t="shared" si="79"/>
        <v>22.558964121588311</v>
      </c>
      <c r="S201" s="3">
        <f t="shared" si="80"/>
        <v>22.345090467991909</v>
      </c>
      <c r="T201" s="3">
        <f t="shared" si="81"/>
        <v>22.119563817872017</v>
      </c>
      <c r="U201" s="3">
        <f t="shared" si="82"/>
        <v>21.898724004495449</v>
      </c>
      <c r="V201" s="3">
        <f t="shared" si="83"/>
        <v>21.694840452655573</v>
      </c>
      <c r="W201" s="3">
        <f t="shared" si="83"/>
        <v>21.515935341915764</v>
      </c>
      <c r="X201" s="3"/>
      <c r="Y201" s="3"/>
      <c r="Z201" s="3"/>
    </row>
    <row r="202" spans="1:26" x14ac:dyDescent="0.25">
      <c r="A202" s="1">
        <f t="shared" si="65"/>
        <v>5.5416666666666808E-2</v>
      </c>
      <c r="B202">
        <f t="shared" si="84"/>
        <v>5.5</v>
      </c>
      <c r="C202">
        <f t="shared" si="85"/>
        <v>0</v>
      </c>
      <c r="D202">
        <f t="shared" si="66"/>
        <v>5</v>
      </c>
      <c r="E202">
        <f t="shared" si="67"/>
        <v>34.972718777078512</v>
      </c>
      <c r="F202" s="3">
        <f t="shared" si="68"/>
        <v>30.907048060405796</v>
      </c>
      <c r="G202" s="3">
        <f t="shared" si="69"/>
        <v>30.796412642452836</v>
      </c>
      <c r="H202" s="3">
        <f t="shared" si="70"/>
        <v>30.6879859340292</v>
      </c>
      <c r="I202" s="3">
        <f t="shared" si="71"/>
        <v>30.581721877849631</v>
      </c>
      <c r="J202" s="3">
        <f t="shared" si="72"/>
        <v>30.477575110336122</v>
      </c>
      <c r="K202" s="3">
        <f t="shared" si="73"/>
        <v>30.375500889118282</v>
      </c>
      <c r="L202" s="3">
        <f t="shared" si="74"/>
        <v>30.27553312788913</v>
      </c>
      <c r="M202" s="3">
        <f t="shared" si="75"/>
        <v>30.045843930255607</v>
      </c>
      <c r="N202" s="3">
        <f t="shared" si="76"/>
        <v>29.952474035557263</v>
      </c>
      <c r="O202" s="3">
        <f t="shared" si="77"/>
        <v>29.860972435143296</v>
      </c>
      <c r="P202">
        <f t="shared" si="64"/>
        <v>30.39610680430372</v>
      </c>
      <c r="Q202" s="3">
        <f t="shared" si="78"/>
        <v>24.354865934336583</v>
      </c>
      <c r="R202" s="3">
        <f t="shared" si="79"/>
        <v>22.555029154475154</v>
      </c>
      <c r="S202" s="3">
        <f t="shared" si="80"/>
        <v>22.343622190429951</v>
      </c>
      <c r="T202" s="3">
        <f t="shared" si="81"/>
        <v>22.120154359301676</v>
      </c>
      <c r="U202" s="3">
        <f t="shared" si="82"/>
        <v>21.900860493449073</v>
      </c>
      <c r="V202" s="3">
        <f t="shared" si="83"/>
        <v>21.697987736234182</v>
      </c>
      <c r="W202" s="3">
        <f t="shared" si="83"/>
        <v>21.519577385868981</v>
      </c>
      <c r="X202" s="3"/>
      <c r="Y202" s="3"/>
      <c r="Z202" s="3"/>
    </row>
    <row r="203" spans="1:26" x14ac:dyDescent="0.25">
      <c r="A203" s="1">
        <f t="shared" si="65"/>
        <v>5.5708333333333478E-2</v>
      </c>
      <c r="B203">
        <f t="shared" si="84"/>
        <v>5.5</v>
      </c>
      <c r="C203">
        <f t="shared" si="85"/>
        <v>0</v>
      </c>
      <c r="D203">
        <f t="shared" si="66"/>
        <v>5</v>
      </c>
      <c r="E203">
        <f t="shared" si="67"/>
        <v>34.860972435143296</v>
      </c>
      <c r="F203" s="3">
        <f t="shared" si="68"/>
        <v>30.776004417884412</v>
      </c>
      <c r="G203" s="3">
        <f t="shared" si="69"/>
        <v>30.667581708290509</v>
      </c>
      <c r="H203" s="3">
        <f t="shared" si="70"/>
        <v>30.561323534035346</v>
      </c>
      <c r="I203" s="3">
        <f t="shared" si="71"/>
        <v>30.45718475897937</v>
      </c>
      <c r="J203" s="3">
        <f t="shared" si="72"/>
        <v>30.355120926816131</v>
      </c>
      <c r="K203" s="3">
        <f t="shared" si="73"/>
        <v>30.255088190022647</v>
      </c>
      <c r="L203" s="3">
        <f t="shared" si="74"/>
        <v>30.157119784018079</v>
      </c>
      <c r="M203" s="3">
        <f t="shared" si="75"/>
        <v>29.932024370337224</v>
      </c>
      <c r="N203" s="3">
        <f t="shared" si="76"/>
        <v>29.840521873532847</v>
      </c>
      <c r="O203" s="3">
        <f t="shared" si="77"/>
        <v>29.750850305127162</v>
      </c>
      <c r="P203">
        <f t="shared" si="64"/>
        <v>30.275281986904371</v>
      </c>
      <c r="Q203" s="3">
        <f t="shared" si="78"/>
        <v>24.324710959916175</v>
      </c>
      <c r="R203" s="3">
        <f t="shared" si="79"/>
        <v>22.551069820431714</v>
      </c>
      <c r="S203" s="3">
        <f t="shared" si="80"/>
        <v>22.342102521177484</v>
      </c>
      <c r="T203" s="3">
        <f t="shared" si="81"/>
        <v>22.120680278926411</v>
      </c>
      <c r="U203" s="3">
        <f t="shared" si="82"/>
        <v>21.902929553137426</v>
      </c>
      <c r="V203" s="3">
        <f t="shared" si="83"/>
        <v>21.701069999497243</v>
      </c>
      <c r="W203" s="3">
        <f t="shared" si="83"/>
        <v>21.523157090014998</v>
      </c>
      <c r="X203" s="3"/>
      <c r="Y203" s="3"/>
      <c r="Z203" s="3"/>
    </row>
    <row r="204" spans="1:26" x14ac:dyDescent="0.25">
      <c r="A204" s="1">
        <f t="shared" si="65"/>
        <v>5.6000000000000147E-2</v>
      </c>
      <c r="B204">
        <f t="shared" si="84"/>
        <v>5.5</v>
      </c>
      <c r="C204">
        <f t="shared" si="85"/>
        <v>0</v>
      </c>
      <c r="D204">
        <f t="shared" si="66"/>
        <v>5</v>
      </c>
      <c r="E204">
        <f t="shared" si="67"/>
        <v>34.750850305127159</v>
      </c>
      <c r="F204" s="3">
        <f t="shared" si="68"/>
        <v>30.646978548725045</v>
      </c>
      <c r="G204" s="3">
        <f t="shared" si="69"/>
        <v>30.54072429332302</v>
      </c>
      <c r="H204" s="3">
        <f t="shared" si="70"/>
        <v>30.436591282552961</v>
      </c>
      <c r="I204" s="3">
        <f t="shared" si="71"/>
        <v>30.334535282998104</v>
      </c>
      <c r="J204" s="3">
        <f t="shared" si="72"/>
        <v>30.23451272747813</v>
      </c>
      <c r="K204" s="3">
        <f t="shared" si="73"/>
        <v>30.136480645420516</v>
      </c>
      <c r="L204" s="3">
        <f t="shared" si="74"/>
        <v>30.040471607536041</v>
      </c>
      <c r="M204" s="3">
        <f t="shared" si="75"/>
        <v>29.819878102128801</v>
      </c>
      <c r="N204" s="3">
        <f t="shared" si="76"/>
        <v>29.730205655260512</v>
      </c>
      <c r="O204" s="3">
        <f t="shared" si="77"/>
        <v>29.642327518222942</v>
      </c>
      <c r="P204">
        <f t="shared" ref="P204:P267" si="86">SUM(F204:O204)/10</f>
        <v>30.156270566364604</v>
      </c>
      <c r="Q204" s="3">
        <f t="shared" si="78"/>
        <v>24.294932296254096</v>
      </c>
      <c r="R204" s="3">
        <f t="shared" si="79"/>
        <v>22.547087819083185</v>
      </c>
      <c r="S204" s="3">
        <f t="shared" si="80"/>
        <v>22.340533198359882</v>
      </c>
      <c r="T204" s="3">
        <f t="shared" si="81"/>
        <v>22.121142890000634</v>
      </c>
      <c r="U204" s="3">
        <f t="shared" si="82"/>
        <v>21.904931840828176</v>
      </c>
      <c r="V204" s="3">
        <f t="shared" si="83"/>
        <v>21.704087276661141</v>
      </c>
      <c r="W204" s="3">
        <f t="shared" si="83"/>
        <v>21.526674116609762</v>
      </c>
      <c r="X204" s="3"/>
      <c r="Y204" s="3"/>
      <c r="Z204" s="3"/>
    </row>
    <row r="205" spans="1:26" x14ac:dyDescent="0.25">
      <c r="A205" s="1">
        <f t="shared" ref="A205:A268" si="87">A204+A$11</f>
        <v>5.6291666666666816E-2</v>
      </c>
      <c r="B205">
        <f t="shared" si="84"/>
        <v>5.5</v>
      </c>
      <c r="C205">
        <f t="shared" si="85"/>
        <v>0</v>
      </c>
      <c r="D205">
        <f t="shared" ref="D205:D268" si="88">B205/4.2/C$6</f>
        <v>5</v>
      </c>
      <c r="E205">
        <f t="shared" ref="E205:E268" si="89">O204+D205</f>
        <v>34.642327518222942</v>
      </c>
      <c r="F205" s="3">
        <f t="shared" ref="F205:F268" si="90">IF($C205&gt;0.5,E204+24*3600*($A205-$A204)*((E204-E204)*F$6+($Q204-E204)*F$7+F$5)/F$8,F204+24*3600*($A205-$A204)*((E204-F204)*F$6+($Q204-F204)*F$7+F$5)/F$8)</f>
        <v>30.519937623675624</v>
      </c>
      <c r="G205" s="3">
        <f t="shared" ref="G205:G268" si="91">IF($C205&gt;0.5,F204+24*3600*($A205-$A204)*((F204-F204)*G$6+($Q204-F204)*G$7+G$5)/G$8,G204+24*3600*($A205-$A204)*((F204-G204)*G$6+($Q204-G204)*G$7+G$5)/G$8)</f>
        <v>30.41580845338164</v>
      </c>
      <c r="H205" s="3">
        <f t="shared" ref="H205:H268" si="92">IF($C205&gt;0.5,G204+24*3600*($A205-$A204)*((G204-G204)*H$6+($Q204-G204)*H$7+H$5)/H$8,H204+24*3600*($A205-$A204)*((G204-H204)*H$6+($Q204-H204)*H$7+H$5)/H$8)</f>
        <v>30.313758102826981</v>
      </c>
      <c r="I205" s="3">
        <f t="shared" ref="I205:I268" si="93">IF($C205&gt;0.5,H204+24*3600*($A205-$A204)*((H204-H204)*I$6+($Q204-H204)*I$7+I$5)/I$8,I204+24*3600*($A205-$A204)*((H204-I204)*I$6+($Q204-I204)*I$7+I$5)/I$8)</f>
        <v>30.213743223263222</v>
      </c>
      <c r="J205" s="3">
        <f t="shared" ref="J205:J268" si="94">IF($C205&gt;0.5,I204+24*3600*($A205-$A204)*((I204-I204)*J$6+($Q204-I204)*J$7+J$5)/J$8,J204+24*3600*($A205-$A204)*((I204-J204)*J$6+($Q204-J204)*J$7+J$5)/J$8)</f>
        <v>30.115721118853649</v>
      </c>
      <c r="K205" s="3">
        <f t="shared" ref="K205:K268" si="95">IF($C205&gt;0.5,J204+24*3600*($A205-$A204)*((J204-J204)*K$6+($Q204-J204)*K$7+K$5)/K$8,K204+24*3600*($A205-$A204)*((J204-K204)*K$6+($Q204-K204)*K$7+K$5)/K$8)</f>
        <v>30.019649678437187</v>
      </c>
      <c r="L205" s="3">
        <f t="shared" ref="L205:L268" si="96">IF($C205&gt;0.5,K204+24*3600*($A205-$A204)*((K204-K204)*L$6+($Q204-K204)*L$7+L$5)/L$8,L204+24*3600*($A205-$A204)*((K204-L204)*L$6+($Q204-L204)*L$7+L$5)/L$8)</f>
        <v>29.925560821310402</v>
      </c>
      <c r="M205" s="3">
        <f t="shared" ref="M205:M268" si="97">IF($C205&gt;0.5,L204+24*3600*($A205-$A204)*((L204-L204)*M$6+($Q204-L204)*M$7+M$5)/M$8,M204+24*3600*($A205-$A204)*((L204-M204)*M$6+($Q204-M204)*M$7+M$5)/M$8)</f>
        <v>29.709379186011304</v>
      </c>
      <c r="N205" s="3">
        <f t="shared" ref="N205:N268" si="98">IF($C205&gt;0.5,M204+24*3600*($A205-$A204)*((M204-M204)*N$6+($Q204-M204)*N$7+N$5)/N$8,N204+24*3600*($A205-$A204)*((M204-N204)*N$6+($Q204-N204)*N$7+N$5)/N$8)</f>
        <v>29.621500188080383</v>
      </c>
      <c r="O205" s="3">
        <f t="shared" ref="O205:O268" si="99">IF($C205&gt;0.5,N204+24*3600*($A205-$A204)*((N204-N204)*O$6+($Q204-N204)*O$7+O$5)/O$8,O204+24*3600*($A205-$A204)*((N204-O204)*O$6+($Q204-O204)*O$7+O$5)/O$8)</f>
        <v>29.535379613783565</v>
      </c>
      <c r="P205">
        <f t="shared" si="86"/>
        <v>30.039043800962396</v>
      </c>
      <c r="Q205" s="3">
        <f t="shared" ref="Q205:Q268" si="100">Q204+24*3600*($A205-$A204)*((P204-Q204)*Q$6+(R204-Q204)*Q$7+Q$5)/Q$8</f>
        <v>24.265525492251037</v>
      </c>
      <c r="R205" s="3">
        <f t="shared" ref="R205:R268" si="101">R204+24*3600*($A205-$A204)*((Q204-R204)*R$6+(S204-R204)*R$7+R$5)/R$8</f>
        <v>22.543084777284403</v>
      </c>
      <c r="S205" s="3">
        <f t="shared" ref="S205:S268" si="102">S204+24*3600*($A205-$A204)*((R204-S204)*S$6+(T204-S204)*S$7+S$5)/S$8</f>
        <v>22.338915901717751</v>
      </c>
      <c r="T205" s="3">
        <f t="shared" ref="T205:T268" si="103">T204+24*3600*($A205-$A204)*((S204-T204)*T$6+(U204-T204)*T$7+T$5)/T$8</f>
        <v>22.121543476658168</v>
      </c>
      <c r="U205" s="3">
        <f t="shared" ref="U205:U268" si="104">U204+24*3600*($A205-$A204)*((T204-U204)*U$6+(V204-U204)*U$7+U$5)/U$8</f>
        <v>21.906868017938859</v>
      </c>
      <c r="V205" s="3">
        <f t="shared" ref="V205:W268" si="105">V204+24*3600*($A205-$A204)*((U204-V204)*V$6+(W204-V204)*V$7+V$5)/V$8</f>
        <v>21.707039633579715</v>
      </c>
      <c r="W205" s="3">
        <f t="shared" si="105"/>
        <v>21.530128174776234</v>
      </c>
      <c r="X205" s="3"/>
      <c r="Y205" s="3"/>
      <c r="Z205" s="3"/>
    </row>
    <row r="206" spans="1:26" x14ac:dyDescent="0.25">
      <c r="A206" s="1">
        <f t="shared" si="87"/>
        <v>5.6583333333333485E-2</v>
      </c>
      <c r="B206">
        <f t="shared" ref="B206:B269" si="106">B205</f>
        <v>5.5</v>
      </c>
      <c r="C206">
        <f t="shared" si="85"/>
        <v>0</v>
      </c>
      <c r="D206">
        <f t="shared" si="88"/>
        <v>5</v>
      </c>
      <c r="E206">
        <f t="shared" si="89"/>
        <v>34.535379613783562</v>
      </c>
      <c r="F206" s="3">
        <f t="shared" si="90"/>
        <v>30.394849381047131</v>
      </c>
      <c r="G206" s="3">
        <f t="shared" si="91"/>
        <v>30.292802794159027</v>
      </c>
      <c r="H206" s="3">
        <f t="shared" si="92"/>
        <v>30.192793450615461</v>
      </c>
      <c r="I206" s="3">
        <f t="shared" si="93"/>
        <v>30.094778868642976</v>
      </c>
      <c r="J206" s="3">
        <f t="shared" si="94"/>
        <v>29.998717206321597</v>
      </c>
      <c r="K206" s="3">
        <f t="shared" si="95"/>
        <v>29.904567194713461</v>
      </c>
      <c r="L206" s="3">
        <f t="shared" si="96"/>
        <v>29.812360114729213</v>
      </c>
      <c r="M206" s="3">
        <f t="shared" si="97"/>
        <v>29.600502112136098</v>
      </c>
      <c r="N206" s="3">
        <f t="shared" si="98"/>
        <v>29.514380694163794</v>
      </c>
      <c r="O206" s="3">
        <f t="shared" si="99"/>
        <v>29.429982531352913</v>
      </c>
      <c r="P206">
        <f t="shared" si="86"/>
        <v>29.923573434788164</v>
      </c>
      <c r="Q206" s="3">
        <f t="shared" si="100"/>
        <v>24.236486109897342</v>
      </c>
      <c r="R206" s="3">
        <f t="shared" si="101"/>
        <v>22.539062251971583</v>
      </c>
      <c r="S206" s="3">
        <f t="shared" si="102"/>
        <v>22.337252254481641</v>
      </c>
      <c r="T206" s="3">
        <f t="shared" si="103"/>
        <v>22.121883294417042</v>
      </c>
      <c r="U206" s="3">
        <f t="shared" si="104"/>
        <v>21.908738749308238</v>
      </c>
      <c r="V206" s="3">
        <f t="shared" si="105"/>
        <v>21.70992716619973</v>
      </c>
      <c r="W206" s="3">
        <f t="shared" si="105"/>
        <v>21.533519018585473</v>
      </c>
      <c r="X206" s="3"/>
      <c r="Y206" s="3"/>
      <c r="Z206" s="3"/>
    </row>
    <row r="207" spans="1:26" x14ac:dyDescent="0.25">
      <c r="A207" s="1">
        <f t="shared" si="87"/>
        <v>5.6875000000000155E-2</v>
      </c>
      <c r="B207">
        <f t="shared" si="106"/>
        <v>5.5</v>
      </c>
      <c r="C207">
        <f t="shared" ref="C207:C270" si="107">IF(R206&gt;(B$10+C206*B$9),0,1)</f>
        <v>0</v>
      </c>
      <c r="D207">
        <f t="shared" si="88"/>
        <v>5</v>
      </c>
      <c r="E207">
        <f t="shared" si="89"/>
        <v>34.429982531352913</v>
      </c>
      <c r="F207" s="3">
        <f t="shared" si="90"/>
        <v>30.271682115624134</v>
      </c>
      <c r="G207" s="3">
        <f t="shared" si="91"/>
        <v>30.17167646047379</v>
      </c>
      <c r="H207" s="3">
        <f t="shared" si="92"/>
        <v>30.073667303801098</v>
      </c>
      <c r="I207" s="3">
        <f t="shared" si="93"/>
        <v>29.977613013468062</v>
      </c>
      <c r="J207" s="3">
        <f t="shared" si="94"/>
        <v>29.883472584393111</v>
      </c>
      <c r="K207" s="3">
        <f t="shared" si="95"/>
        <v>29.791205573017137</v>
      </c>
      <c r="L207" s="3">
        <f t="shared" si="96"/>
        <v>29.700842634632576</v>
      </c>
      <c r="M207" s="3">
        <f t="shared" si="97"/>
        <v>29.493221792091322</v>
      </c>
      <c r="N207" s="3">
        <f t="shared" si="98"/>
        <v>29.408822802478465</v>
      </c>
      <c r="O207" s="3">
        <f t="shared" si="99"/>
        <v>29.3261126029238</v>
      </c>
      <c r="P207">
        <f t="shared" si="86"/>
        <v>29.809831688290352</v>
      </c>
      <c r="Q207" s="3">
        <f t="shared" si="100"/>
        <v>24.207809727310668</v>
      </c>
      <c r="R207" s="3">
        <f t="shared" si="101"/>
        <v>22.535021732897714</v>
      </c>
      <c r="S207" s="3">
        <f t="shared" si="102"/>
        <v>22.335543825197234</v>
      </c>
      <c r="T207" s="3">
        <f t="shared" si="103"/>
        <v>22.122163570701474</v>
      </c>
      <c r="U207" s="3">
        <f t="shared" si="104"/>
        <v>21.910544702520276</v>
      </c>
      <c r="V207" s="3">
        <f t="shared" si="105"/>
        <v>21.712749999072006</v>
      </c>
      <c r="W207" s="3">
        <f t="shared" si="105"/>
        <v>21.536846445184871</v>
      </c>
      <c r="X207" s="3"/>
      <c r="Y207" s="3"/>
      <c r="Z207" s="3"/>
    </row>
    <row r="208" spans="1:26" x14ac:dyDescent="0.25">
      <c r="A208" s="1">
        <f t="shared" si="87"/>
        <v>5.7166666666666824E-2</v>
      </c>
      <c r="B208">
        <f t="shared" si="106"/>
        <v>5.5</v>
      </c>
      <c r="C208">
        <f t="shared" si="107"/>
        <v>0</v>
      </c>
      <c r="D208">
        <f t="shared" si="88"/>
        <v>5</v>
      </c>
      <c r="E208">
        <f t="shared" si="89"/>
        <v>34.3261126029238</v>
      </c>
      <c r="F208" s="3">
        <f t="shared" si="90"/>
        <v>30.150404667857863</v>
      </c>
      <c r="G208" s="3">
        <f t="shared" si="91"/>
        <v>30.052399125810528</v>
      </c>
      <c r="H208" s="3">
        <f t="shared" si="92"/>
        <v>29.956350152271288</v>
      </c>
      <c r="I208" s="3">
        <f t="shared" si="93"/>
        <v>29.862216947744912</v>
      </c>
      <c r="J208" s="3">
        <f t="shared" si="94"/>
        <v>29.76995932725146</v>
      </c>
      <c r="K208" s="3">
        <f t="shared" si="95"/>
        <v>29.679537656103008</v>
      </c>
      <c r="L208" s="3">
        <f t="shared" si="96"/>
        <v>29.590981976486137</v>
      </c>
      <c r="M208" s="3">
        <f t="shared" si="97"/>
        <v>29.38751355079571</v>
      </c>
      <c r="N208" s="3">
        <f t="shared" si="98"/>
        <v>29.304802540975107</v>
      </c>
      <c r="O208" s="3">
        <f t="shared" si="99"/>
        <v>29.223746545411537</v>
      </c>
      <c r="P208">
        <f t="shared" si="86"/>
        <v>29.697791249070757</v>
      </c>
      <c r="Q208" s="3">
        <f t="shared" si="100"/>
        <v>24.179491941460402</v>
      </c>
      <c r="R208" s="3">
        <f t="shared" si="101"/>
        <v>22.530964645257058</v>
      </c>
      <c r="S208" s="3">
        <f t="shared" si="102"/>
        <v>22.333792129501028</v>
      </c>
      <c r="T208" s="3">
        <f t="shared" si="103"/>
        <v>22.12238550537711</v>
      </c>
      <c r="U208" s="3">
        <f t="shared" si="104"/>
        <v>21.912286547276626</v>
      </c>
      <c r="V208" s="3">
        <f t="shared" si="105"/>
        <v>21.715508283916709</v>
      </c>
      <c r="W208" s="3">
        <f t="shared" si="105"/>
        <v>21.540110292974649</v>
      </c>
      <c r="X208" s="3"/>
      <c r="Y208" s="3"/>
      <c r="Z208" s="3"/>
    </row>
    <row r="209" spans="1:26" x14ac:dyDescent="0.25">
      <c r="A209" s="1">
        <f t="shared" si="87"/>
        <v>5.7458333333333493E-2</v>
      </c>
      <c r="B209">
        <f t="shared" si="106"/>
        <v>5.5</v>
      </c>
      <c r="C209">
        <f t="shared" si="107"/>
        <v>0</v>
      </c>
      <c r="D209">
        <f t="shared" si="88"/>
        <v>5</v>
      </c>
      <c r="E209">
        <f t="shared" si="89"/>
        <v>34.223746545411537</v>
      </c>
      <c r="F209" s="3">
        <f t="shared" si="90"/>
        <v>30.030986413329913</v>
      </c>
      <c r="G209" s="3">
        <f t="shared" si="91"/>
        <v>29.934940982123525</v>
      </c>
      <c r="H209" s="3">
        <f t="shared" si="92"/>
        <v>29.84081298805507</v>
      </c>
      <c r="I209" s="3">
        <f t="shared" si="93"/>
        <v>29.748562447619221</v>
      </c>
      <c r="J209" s="3">
        <f t="shared" si="94"/>
        <v>29.658149979535636</v>
      </c>
      <c r="K209" s="3">
        <f t="shared" si="95"/>
        <v>29.569536741810154</v>
      </c>
      <c r="L209" s="3">
        <f t="shared" si="96"/>
        <v>29.48275217578562</v>
      </c>
      <c r="M209" s="3">
        <f t="shared" si="97"/>
        <v>29.283353118609003</v>
      </c>
      <c r="N209" s="3">
        <f t="shared" si="98"/>
        <v>29.202296328984811</v>
      </c>
      <c r="O209" s="3">
        <f t="shared" si="99"/>
        <v>29.122861453332511</v>
      </c>
      <c r="P209">
        <f t="shared" si="86"/>
        <v>29.587425262918543</v>
      </c>
      <c r="Q209" s="3">
        <f t="shared" si="100"/>
        <v>24.151528370610606</v>
      </c>
      <c r="R209" s="3">
        <f t="shared" si="101"/>
        <v>22.526892352203959</v>
      </c>
      <c r="S209" s="3">
        <f t="shared" si="102"/>
        <v>22.331998631846673</v>
      </c>
      <c r="T209" s="3">
        <f t="shared" si="103"/>
        <v>22.122550271296063</v>
      </c>
      <c r="U209" s="3">
        <f t="shared" si="104"/>
        <v>21.913964954813938</v>
      </c>
      <c r="V209" s="3">
        <f t="shared" si="105"/>
        <v>21.718202198241357</v>
      </c>
      <c r="W209" s="3">
        <f t="shared" si="105"/>
        <v>21.543310439833348</v>
      </c>
      <c r="X209" s="3"/>
      <c r="Y209" s="3"/>
      <c r="Z209" s="3"/>
    </row>
    <row r="210" spans="1:26" x14ac:dyDescent="0.25">
      <c r="A210" s="1">
        <f t="shared" si="87"/>
        <v>5.7750000000000162E-2</v>
      </c>
      <c r="B210">
        <f t="shared" si="106"/>
        <v>5.5</v>
      </c>
      <c r="C210">
        <f t="shared" si="107"/>
        <v>0</v>
      </c>
      <c r="D210">
        <f t="shared" si="88"/>
        <v>5</v>
      </c>
      <c r="E210">
        <f t="shared" si="89"/>
        <v>34.122861453332511</v>
      </c>
      <c r="F210" s="3">
        <f t="shared" si="90"/>
        <v>29.913397252475526</v>
      </c>
      <c r="G210" s="3">
        <f t="shared" si="91"/>
        <v>29.819272729893264</v>
      </c>
      <c r="H210" s="3">
        <f t="shared" si="92"/>
        <v>29.727027295706179</v>
      </c>
      <c r="I210" s="3">
        <f t="shared" si="93"/>
        <v>29.636621766079049</v>
      </c>
      <c r="J210" s="3">
        <f t="shared" si="94"/>
        <v>29.548017547357134</v>
      </c>
      <c r="K210" s="3">
        <f t="shared" si="95"/>
        <v>29.461176574386162</v>
      </c>
      <c r="L210" s="3">
        <f t="shared" si="96"/>
        <v>29.376127699682119</v>
      </c>
      <c r="M210" s="3">
        <f t="shared" si="97"/>
        <v>29.180716623649033</v>
      </c>
      <c r="N210" s="3">
        <f t="shared" si="98"/>
        <v>29.101280969817328</v>
      </c>
      <c r="O210" s="3">
        <f t="shared" si="99"/>
        <v>29.023434791678074</v>
      </c>
      <c r="P210">
        <f t="shared" si="86"/>
        <v>29.478707325072389</v>
      </c>
      <c r="Q210" s="3">
        <f t="shared" si="100"/>
        <v>24.123914656509751</v>
      </c>
      <c r="R210" s="3">
        <f t="shared" si="101"/>
        <v>22.522806157270864</v>
      </c>
      <c r="S210" s="3">
        <f t="shared" si="102"/>
        <v>22.330164747182316</v>
      </c>
      <c r="T210" s="3">
        <f t="shared" si="103"/>
        <v>22.122659014848693</v>
      </c>
      <c r="U210" s="3">
        <f t="shared" si="104"/>
        <v>21.915580597362542</v>
      </c>
      <c r="V210" s="3">
        <f t="shared" si="105"/>
        <v>21.720831944010094</v>
      </c>
      <c r="W210" s="3">
        <f t="shared" si="105"/>
        <v>21.546446801392758</v>
      </c>
      <c r="X210" s="3"/>
      <c r="Y210" s="3"/>
      <c r="Z210" s="3"/>
    </row>
    <row r="211" spans="1:26" x14ac:dyDescent="0.25">
      <c r="A211" s="1">
        <f t="shared" si="87"/>
        <v>5.8041666666666832E-2</v>
      </c>
      <c r="B211">
        <f t="shared" si="106"/>
        <v>5.5</v>
      </c>
      <c r="C211">
        <f t="shared" si="107"/>
        <v>0</v>
      </c>
      <c r="D211">
        <f t="shared" si="88"/>
        <v>5</v>
      </c>
      <c r="E211">
        <f t="shared" si="89"/>
        <v>34.023434791678071</v>
      </c>
      <c r="F211" s="3">
        <f t="shared" si="90"/>
        <v>29.797607600556208</v>
      </c>
      <c r="G211" s="3">
        <f t="shared" si="91"/>
        <v>29.705365568425592</v>
      </c>
      <c r="H211" s="3">
        <f t="shared" si="92"/>
        <v>29.61496504292225</v>
      </c>
      <c r="I211" s="3">
        <f t="shared" si="93"/>
        <v>29.526367623887662</v>
      </c>
      <c r="J211" s="3">
        <f t="shared" si="94"/>
        <v>29.439535489540184</v>
      </c>
      <c r="K211" s="3">
        <f t="shared" si="95"/>
        <v>29.354431336028632</v>
      </c>
      <c r="L211" s="3">
        <f t="shared" si="96"/>
        <v>29.271083438818671</v>
      </c>
      <c r="M211" s="3">
        <f t="shared" si="97"/>
        <v>29.079580584306246</v>
      </c>
      <c r="N211" s="3">
        <f t="shared" si="98"/>
        <v>29.001733643551177</v>
      </c>
      <c r="O211" s="3">
        <f t="shared" si="99"/>
        <v>28.925444388974707</v>
      </c>
      <c r="P211">
        <f t="shared" si="86"/>
        <v>29.371611471701137</v>
      </c>
      <c r="Q211" s="3">
        <f t="shared" si="100"/>
        <v>24.096646466352439</v>
      </c>
      <c r="R211" s="3">
        <f t="shared" si="101"/>
        <v>22.518707306690118</v>
      </c>
      <c r="S211" s="3">
        <f t="shared" si="102"/>
        <v>22.328291842579436</v>
      </c>
      <c r="T211" s="3">
        <f t="shared" si="103"/>
        <v>22.122712856519474</v>
      </c>
      <c r="U211" s="3">
        <f t="shared" si="104"/>
        <v>21.917134147643388</v>
      </c>
      <c r="V211" s="3">
        <f t="shared" si="105"/>
        <v>21.723397746362718</v>
      </c>
      <c r="W211" s="3">
        <f t="shared" si="105"/>
        <v>21.549519329362543</v>
      </c>
      <c r="X211" s="3"/>
      <c r="Y211" s="3"/>
      <c r="Z211" s="3"/>
    </row>
    <row r="212" spans="1:26" x14ac:dyDescent="0.25">
      <c r="A212" s="1">
        <f t="shared" si="87"/>
        <v>5.8333333333333501E-2</v>
      </c>
      <c r="B212">
        <f t="shared" si="106"/>
        <v>5.5</v>
      </c>
      <c r="C212">
        <f t="shared" si="107"/>
        <v>0</v>
      </c>
      <c r="D212">
        <f t="shared" si="88"/>
        <v>5</v>
      </c>
      <c r="E212">
        <f t="shared" si="89"/>
        <v>33.925444388974711</v>
      </c>
      <c r="F212" s="3">
        <f t="shared" si="90"/>
        <v>29.68358837787213</v>
      </c>
      <c r="G212" s="3">
        <f t="shared" si="91"/>
        <v>29.593191186384129</v>
      </c>
      <c r="H212" s="3">
        <f t="shared" si="92"/>
        <v>29.504598671390852</v>
      </c>
      <c r="I212" s="3">
        <f t="shared" si="93"/>
        <v>29.417773200736956</v>
      </c>
      <c r="J212" s="3">
        <f t="shared" si="94"/>
        <v>29.332677709076428</v>
      </c>
      <c r="K212" s="3">
        <f t="shared" si="95"/>
        <v>29.249275638635108</v>
      </c>
      <c r="L212" s="3">
        <f t="shared" si="96"/>
        <v>29.167594699369346</v>
      </c>
      <c r="M212" s="3">
        <f t="shared" si="97"/>
        <v>28.979921901947169</v>
      </c>
      <c r="N212" s="3">
        <f t="shared" si="98"/>
        <v>28.903631900007202</v>
      </c>
      <c r="O212" s="3">
        <f t="shared" si="99"/>
        <v>28.82886843052226</v>
      </c>
      <c r="P212">
        <f t="shared" si="86"/>
        <v>29.266112171594159</v>
      </c>
      <c r="Q212" s="3">
        <f t="shared" si="100"/>
        <v>24.069719494535615</v>
      </c>
      <c r="R212" s="3">
        <f t="shared" si="101"/>
        <v>22.514596991623918</v>
      </c>
      <c r="S212" s="3">
        <f t="shared" si="102"/>
        <v>22.326381238813827</v>
      </c>
      <c r="T212" s="3">
        <f t="shared" si="103"/>
        <v>22.122712891444642</v>
      </c>
      <c r="U212" s="3">
        <f t="shared" si="104"/>
        <v>21.91862627840041</v>
      </c>
      <c r="V212" s="3">
        <f t="shared" si="105"/>
        <v>21.72589985238206</v>
      </c>
      <c r="W212" s="3">
        <f t="shared" si="105"/>
        <v>21.552528009904563</v>
      </c>
      <c r="X212" s="3"/>
      <c r="Y212" s="3"/>
      <c r="Z212" s="3"/>
    </row>
    <row r="213" spans="1:26" x14ac:dyDescent="0.25">
      <c r="A213" s="1">
        <f t="shared" si="87"/>
        <v>5.862500000000017E-2</v>
      </c>
      <c r="B213">
        <f t="shared" si="106"/>
        <v>5.5</v>
      </c>
      <c r="C213">
        <f t="shared" si="107"/>
        <v>0</v>
      </c>
      <c r="D213">
        <f t="shared" si="88"/>
        <v>5</v>
      </c>
      <c r="E213">
        <f t="shared" si="89"/>
        <v>33.828868430522263</v>
      </c>
      <c r="F213" s="3">
        <f t="shared" si="90"/>
        <v>29.571311000205398</v>
      </c>
      <c r="G213" s="3">
        <f t="shared" si="91"/>
        <v>29.482721752547157</v>
      </c>
      <c r="H213" s="3">
        <f t="shared" si="92"/>
        <v>29.395901087853748</v>
      </c>
      <c r="I213" s="3">
        <f t="shared" si="93"/>
        <v>29.31081212661293</v>
      </c>
      <c r="J213" s="3">
        <f t="shared" si="94"/>
        <v>29.227418544785611</v>
      </c>
      <c r="K213" s="3">
        <f t="shared" si="95"/>
        <v>29.145684515753118</v>
      </c>
      <c r="L213" s="3">
        <f t="shared" si="96"/>
        <v>29.065637195272672</v>
      </c>
      <c r="M213" s="3">
        <f t="shared" si="97"/>
        <v>28.881717853798936</v>
      </c>
      <c r="N213" s="3">
        <f t="shared" si="98"/>
        <v>28.806953651897768</v>
      </c>
      <c r="O213" s="3">
        <f t="shared" si="99"/>
        <v>28.733685451802526</v>
      </c>
      <c r="P213">
        <f t="shared" si="86"/>
        <v>29.162184318052983</v>
      </c>
      <c r="Q213" s="3">
        <f t="shared" si="100"/>
        <v>24.043129464229342</v>
      </c>
      <c r="R213" s="3">
        <f t="shared" si="101"/>
        <v>22.510476350306533</v>
      </c>
      <c r="S213" s="3">
        <f t="shared" si="102"/>
        <v>22.32443421189938</v>
      </c>
      <c r="T213" s="3">
        <f t="shared" si="103"/>
        <v>22.122660189969586</v>
      </c>
      <c r="U213" s="3">
        <f t="shared" si="104"/>
        <v>21.920057661965672</v>
      </c>
      <c r="V213" s="3">
        <f t="shared" si="105"/>
        <v>21.728338529908207</v>
      </c>
      <c r="W213" s="3">
        <f t="shared" si="105"/>
        <v>21.555472862056728</v>
      </c>
      <c r="X213" s="3"/>
      <c r="Y213" s="3"/>
      <c r="Z213" s="3"/>
    </row>
    <row r="214" spans="1:26" x14ac:dyDescent="0.25">
      <c r="A214" s="1">
        <f t="shared" si="87"/>
        <v>5.8916666666666839E-2</v>
      </c>
      <c r="B214">
        <f t="shared" si="106"/>
        <v>5.5</v>
      </c>
      <c r="C214">
        <f t="shared" si="107"/>
        <v>0</v>
      </c>
      <c r="D214">
        <f t="shared" si="88"/>
        <v>5</v>
      </c>
      <c r="E214">
        <f t="shared" si="89"/>
        <v>33.733685451802529</v>
      </c>
      <c r="F214" s="3">
        <f t="shared" si="90"/>
        <v>29.460747369485876</v>
      </c>
      <c r="G214" s="3">
        <f t="shared" si="91"/>
        <v>29.373929906780798</v>
      </c>
      <c r="H214" s="3">
        <f t="shared" si="92"/>
        <v>29.288845655381259</v>
      </c>
      <c r="I214" s="3">
        <f t="shared" si="93"/>
        <v>29.205458473365258</v>
      </c>
      <c r="J214" s="3">
        <f t="shared" si="94"/>
        <v>29.123732763174484</v>
      </c>
      <c r="K214" s="3">
        <f t="shared" si="95"/>
        <v>29.043633414722642</v>
      </c>
      <c r="L214" s="3">
        <f t="shared" si="96"/>
        <v>28.965187040651806</v>
      </c>
      <c r="M214" s="3">
        <f t="shared" si="97"/>
        <v>28.784946086007544</v>
      </c>
      <c r="N214" s="3">
        <f t="shared" si="98"/>
        <v>28.711677168144398</v>
      </c>
      <c r="O214" s="3">
        <f t="shared" si="99"/>
        <v>28.639874332051061</v>
      </c>
      <c r="P214">
        <f t="shared" si="86"/>
        <v>29.059803220976516</v>
      </c>
      <c r="Q214" s="3">
        <f t="shared" si="100"/>
        <v>24.016872128780079</v>
      </c>
      <c r="R214" s="3">
        <f t="shared" si="101"/>
        <v>22.50634647010266</v>
      </c>
      <c r="S214" s="3">
        <f t="shared" si="102"/>
        <v>22.322451994575527</v>
      </c>
      <c r="T214" s="3">
        <f t="shared" si="103"/>
        <v>22.122555798204246</v>
      </c>
      <c r="U214" s="3">
        <f t="shared" si="104"/>
        <v>21.921428969854926</v>
      </c>
      <c r="V214" s="3">
        <f t="shared" si="105"/>
        <v>21.730714066398161</v>
      </c>
      <c r="W214" s="3">
        <f t="shared" si="105"/>
        <v>21.558353936206014</v>
      </c>
      <c r="X214" s="3"/>
      <c r="Y214" s="3"/>
      <c r="Z214" s="3"/>
    </row>
    <row r="215" spans="1:26" x14ac:dyDescent="0.25">
      <c r="A215" s="1">
        <f t="shared" si="87"/>
        <v>5.9208333333333509E-2</v>
      </c>
      <c r="B215">
        <f t="shared" si="106"/>
        <v>5.5</v>
      </c>
      <c r="C215">
        <f t="shared" si="107"/>
        <v>0</v>
      </c>
      <c r="D215">
        <f t="shared" si="88"/>
        <v>5</v>
      </c>
      <c r="E215">
        <f t="shared" si="89"/>
        <v>33.639874332051065</v>
      </c>
      <c r="F215" s="3">
        <f t="shared" si="90"/>
        <v>29.351869864671759</v>
      </c>
      <c r="G215" s="3">
        <f t="shared" si="91"/>
        <v>29.266788751220783</v>
      </c>
      <c r="H215" s="3">
        <f t="shared" si="92"/>
        <v>29.183406184849233</v>
      </c>
      <c r="I215" s="3">
        <f t="shared" si="93"/>
        <v>29.101686746473554</v>
      </c>
      <c r="J215" s="3">
        <f t="shared" si="94"/>
        <v>29.021595550486595</v>
      </c>
      <c r="K215" s="3">
        <f t="shared" si="95"/>
        <v>28.943098189003791</v>
      </c>
      <c r="L215" s="3">
        <f t="shared" si="96"/>
        <v>28.86622074241437</v>
      </c>
      <c r="M215" s="3">
        <f t="shared" si="97"/>
        <v>28.689584606862994</v>
      </c>
      <c r="N215" s="3">
        <f t="shared" si="98"/>
        <v>28.617781067357111</v>
      </c>
      <c r="O215" s="3">
        <f t="shared" si="99"/>
        <v>28.547414287985642</v>
      </c>
      <c r="P215">
        <f t="shared" si="86"/>
        <v>28.958944599132582</v>
      </c>
      <c r="Q215" s="3">
        <f t="shared" si="100"/>
        <v>23.990943272962522</v>
      </c>
      <c r="R215" s="3">
        <f t="shared" si="101"/>
        <v>22.502208389485578</v>
      </c>
      <c r="S215" s="3">
        <f t="shared" si="102"/>
        <v>22.320435777749164</v>
      </c>
      <c r="T215" s="3">
        <f t="shared" si="103"/>
        <v>22.122400738575013</v>
      </c>
      <c r="U215" s="3">
        <f t="shared" si="104"/>
        <v>21.922740872391387</v>
      </c>
      <c r="V215" s="3">
        <f t="shared" si="105"/>
        <v>21.733026767829504</v>
      </c>
      <c r="W215" s="3">
        <f t="shared" si="105"/>
        <v>21.561171312610224</v>
      </c>
      <c r="X215" s="3"/>
      <c r="Y215" s="3"/>
      <c r="Z215" s="3"/>
    </row>
    <row r="216" spans="1:26" x14ac:dyDescent="0.25">
      <c r="A216" s="1">
        <f t="shared" si="87"/>
        <v>5.9500000000000178E-2</v>
      </c>
      <c r="B216">
        <f t="shared" si="106"/>
        <v>5.5</v>
      </c>
      <c r="C216">
        <f t="shared" si="107"/>
        <v>0</v>
      </c>
      <c r="D216">
        <f t="shared" si="88"/>
        <v>5</v>
      </c>
      <c r="E216">
        <f t="shared" si="89"/>
        <v>33.547414287985646</v>
      </c>
      <c r="F216" s="3">
        <f t="shared" si="90"/>
        <v>29.244651332837574</v>
      </c>
      <c r="G216" s="3">
        <f t="shared" si="91"/>
        <v>29.161271841655616</v>
      </c>
      <c r="H216" s="3">
        <f t="shared" si="92"/>
        <v>29.079556926611499</v>
      </c>
      <c r="I216" s="3">
        <f t="shared" si="93"/>
        <v>28.999471877003334</v>
      </c>
      <c r="J216" s="3">
        <f t="shared" si="94"/>
        <v>28.920982504936113</v>
      </c>
      <c r="K216" s="3">
        <f t="shared" si="95"/>
        <v>28.844055090682964</v>
      </c>
      <c r="L216" s="3">
        <f t="shared" si="96"/>
        <v>28.768715193025333</v>
      </c>
      <c r="M216" s="3">
        <f t="shared" si="97"/>
        <v>28.595611780184985</v>
      </c>
      <c r="N216" s="3">
        <f t="shared" si="98"/>
        <v>28.525244311469219</v>
      </c>
      <c r="O216" s="3">
        <f t="shared" si="99"/>
        <v>28.456284867685181</v>
      </c>
      <c r="P216">
        <f t="shared" si="86"/>
        <v>28.85958457260918</v>
      </c>
      <c r="Q216" s="3">
        <f t="shared" si="100"/>
        <v>23.965338714094329</v>
      </c>
      <c r="R216" s="3">
        <f t="shared" si="101"/>
        <v>22.498063099938598</v>
      </c>
      <c r="S216" s="3">
        <f t="shared" si="102"/>
        <v>22.318386711892011</v>
      </c>
      <c r="T216" s="3">
        <f t="shared" si="103"/>
        <v>22.12219601037182</v>
      </c>
      <c r="U216" s="3">
        <f t="shared" si="104"/>
        <v>21.923994038355726</v>
      </c>
      <c r="V216" s="3">
        <f t="shared" si="105"/>
        <v>21.735276957646672</v>
      </c>
      <c r="W216" s="3">
        <f t="shared" si="105"/>
        <v>21.563925099967854</v>
      </c>
      <c r="X216" s="3"/>
      <c r="Y216" s="3"/>
      <c r="Z216" s="3"/>
    </row>
    <row r="217" spans="1:26" x14ac:dyDescent="0.25">
      <c r="A217" s="1">
        <f t="shared" si="87"/>
        <v>5.9791666666666847E-2</v>
      </c>
      <c r="B217">
        <f t="shared" si="106"/>
        <v>5.5</v>
      </c>
      <c r="C217">
        <f t="shared" si="107"/>
        <v>0</v>
      </c>
      <c r="D217">
        <f t="shared" si="88"/>
        <v>5</v>
      </c>
      <c r="E217">
        <f t="shared" si="89"/>
        <v>33.456284867685184</v>
      </c>
      <c r="F217" s="3">
        <f t="shared" si="90"/>
        <v>29.139065080462707</v>
      </c>
      <c r="G217" s="3">
        <f t="shared" si="91"/>
        <v>29.057353179104389</v>
      </c>
      <c r="H217" s="3">
        <f t="shared" si="92"/>
        <v>28.977272562361154</v>
      </c>
      <c r="I217" s="3">
        <f t="shared" si="93"/>
        <v>28.898789213745154</v>
      </c>
      <c r="J217" s="3">
        <f t="shared" si="94"/>
        <v>28.821869629119277</v>
      </c>
      <c r="K217" s="3">
        <f t="shared" si="95"/>
        <v>28.74648076315119</v>
      </c>
      <c r="L217" s="3">
        <f t="shared" si="96"/>
        <v>28.67264766344671</v>
      </c>
      <c r="M217" s="3">
        <f t="shared" si="97"/>
        <v>28.503006318863171</v>
      </c>
      <c r="N217" s="3">
        <f t="shared" si="98"/>
        <v>28.43404619952172</v>
      </c>
      <c r="O217" s="3">
        <f t="shared" si="99"/>
        <v>28.366465944613363</v>
      </c>
      <c r="P217">
        <f t="shared" si="86"/>
        <v>28.761699655438889</v>
      </c>
      <c r="Q217" s="3">
        <f t="shared" si="100"/>
        <v>23.940054303026653</v>
      </c>
      <c r="R217" s="3">
        <f t="shared" si="101"/>
        <v>22.493911547783089</v>
      </c>
      <c r="S217" s="3">
        <f t="shared" si="102"/>
        <v>22.316305908394337</v>
      </c>
      <c r="T217" s="3">
        <f t="shared" si="103"/>
        <v>22.121942590289336</v>
      </c>
      <c r="U217" s="3">
        <f t="shared" si="104"/>
        <v>21.925189134660414</v>
      </c>
      <c r="V217" s="3">
        <f t="shared" si="105"/>
        <v>21.73746497574848</v>
      </c>
      <c r="W217" s="3">
        <f t="shared" si="105"/>
        <v>21.566615434035384</v>
      </c>
      <c r="X217" s="3"/>
      <c r="Y217" s="3"/>
      <c r="Z217" s="3"/>
    </row>
    <row r="218" spans="1:26" x14ac:dyDescent="0.25">
      <c r="A218" s="1">
        <f t="shared" si="87"/>
        <v>6.0083333333333516E-2</v>
      </c>
      <c r="B218">
        <f t="shared" si="106"/>
        <v>5.5</v>
      </c>
      <c r="C218">
        <f t="shared" si="107"/>
        <v>0</v>
      </c>
      <c r="D218">
        <f t="shared" si="88"/>
        <v>5</v>
      </c>
      <c r="E218">
        <f t="shared" si="89"/>
        <v>33.366465944613367</v>
      </c>
      <c r="F218" s="3">
        <f t="shared" si="90"/>
        <v>29.035084864913983</v>
      </c>
      <c r="G218" s="3">
        <f t="shared" si="91"/>
        <v>28.955007201582834</v>
      </c>
      <c r="H218" s="3">
        <f t="shared" si="92"/>
        <v>28.876528197174462</v>
      </c>
      <c r="I218" s="3">
        <f t="shared" si="93"/>
        <v>28.799614515530784</v>
      </c>
      <c r="J218" s="3">
        <f t="shared" si="94"/>
        <v>28.724233322597424</v>
      </c>
      <c r="K218" s="3">
        <f t="shared" si="95"/>
        <v>28.650352233948698</v>
      </c>
      <c r="L218" s="3">
        <f t="shared" si="96"/>
        <v>28.577995796238309</v>
      </c>
      <c r="M218" s="3">
        <f t="shared" si="97"/>
        <v>28.411747278546439</v>
      </c>
      <c r="N218" s="3">
        <f t="shared" si="98"/>
        <v>28.344166361591817</v>
      </c>
      <c r="O218" s="3">
        <f t="shared" si="99"/>
        <v>28.277937711781629</v>
      </c>
      <c r="P218">
        <f t="shared" si="86"/>
        <v>28.665266748390639</v>
      </c>
      <c r="Q218" s="3">
        <f t="shared" si="100"/>
        <v>23.915085925021916</v>
      </c>
      <c r="R218" s="3">
        <f t="shared" si="101"/>
        <v>22.489754635936176</v>
      </c>
      <c r="S218" s="3">
        <f t="shared" si="102"/>
        <v>22.31419444087609</v>
      </c>
      <c r="T218" s="3">
        <f t="shared" si="103"/>
        <v>22.121641432961322</v>
      </c>
      <c r="U218" s="3">
        <f t="shared" si="104"/>
        <v>21.926326826046754</v>
      </c>
      <c r="V218" s="3">
        <f t="shared" si="105"/>
        <v>21.739591177515535</v>
      </c>
      <c r="W218" s="3">
        <f t="shared" si="105"/>
        <v>21.569242476291233</v>
      </c>
      <c r="X218" s="3"/>
      <c r="Y218" s="3"/>
      <c r="Z218" s="3"/>
    </row>
    <row r="219" spans="1:26" x14ac:dyDescent="0.25">
      <c r="A219" s="1">
        <f t="shared" si="87"/>
        <v>6.0375000000000185E-2</v>
      </c>
      <c r="B219">
        <f t="shared" si="106"/>
        <v>5.5</v>
      </c>
      <c r="C219">
        <f t="shared" si="107"/>
        <v>0</v>
      </c>
      <c r="D219">
        <f t="shared" si="88"/>
        <v>5</v>
      </c>
      <c r="E219">
        <f t="shared" si="89"/>
        <v>33.277937711781632</v>
      </c>
      <c r="F219" s="3">
        <f t="shared" si="90"/>
        <v>28.932684886116142</v>
      </c>
      <c r="G219" s="3">
        <f t="shared" si="91"/>
        <v>28.854208776051614</v>
      </c>
      <c r="H219" s="3">
        <f t="shared" si="92"/>
        <v>28.777299351731411</v>
      </c>
      <c r="I219" s="3">
        <f t="shared" si="93"/>
        <v>28.701923943720605</v>
      </c>
      <c r="J219" s="3">
        <f t="shared" si="94"/>
        <v>28.628050374645913</v>
      </c>
      <c r="K219" s="3">
        <f t="shared" si="95"/>
        <v>28.555646907770161</v>
      </c>
      <c r="L219" s="3">
        <f t="shared" si="96"/>
        <v>28.484737598813979</v>
      </c>
      <c r="M219" s="3">
        <f t="shared" si="97"/>
        <v>28.321814051475947</v>
      </c>
      <c r="N219" s="3">
        <f t="shared" si="98"/>
        <v>28.255584752860418</v>
      </c>
      <c r="O219" s="3">
        <f t="shared" si="99"/>
        <v>28.190680676046433</v>
      </c>
      <c r="P219">
        <f t="shared" si="86"/>
        <v>28.570263131923262</v>
      </c>
      <c r="Q219" s="3">
        <f t="shared" si="100"/>
        <v>23.89042950052929</v>
      </c>
      <c r="R219" s="3">
        <f t="shared" si="101"/>
        <v>22.485593225601086</v>
      </c>
      <c r="S219" s="3">
        <f t="shared" si="102"/>
        <v>22.312053346456398</v>
      </c>
      <c r="T219" s="3">
        <f t="shared" si="103"/>
        <v>22.121293471487348</v>
      </c>
      <c r="U219" s="3">
        <f t="shared" si="104"/>
        <v>21.927407774803058</v>
      </c>
      <c r="V219" s="3">
        <f t="shared" si="105"/>
        <v>21.741655932876206</v>
      </c>
      <c r="W219" s="3">
        <f t="shared" si="105"/>
        <v>21.571806412645497</v>
      </c>
      <c r="X219" s="3"/>
      <c r="Y219" s="3"/>
      <c r="Z219" s="3"/>
    </row>
    <row r="220" spans="1:26" x14ac:dyDescent="0.25">
      <c r="A220" s="1">
        <f t="shared" si="87"/>
        <v>6.0666666666666855E-2</v>
      </c>
      <c r="B220">
        <f t="shared" si="106"/>
        <v>5.5</v>
      </c>
      <c r="C220">
        <f t="shared" si="107"/>
        <v>0</v>
      </c>
      <c r="D220">
        <f t="shared" si="88"/>
        <v>5</v>
      </c>
      <c r="E220">
        <f t="shared" si="89"/>
        <v>33.190680676046433</v>
      </c>
      <c r="F220" s="3">
        <f t="shared" si="90"/>
        <v>28.831839778404404</v>
      </c>
      <c r="G220" s="3">
        <f t="shared" si="91"/>
        <v>28.754933190541166</v>
      </c>
      <c r="H220" s="3">
        <f t="shared" si="92"/>
        <v>28.679561954707367</v>
      </c>
      <c r="I220" s="3">
        <f t="shared" si="93"/>
        <v>28.605694054856777</v>
      </c>
      <c r="J220" s="3">
        <f t="shared" si="94"/>
        <v>28.53329795716358</v>
      </c>
      <c r="K220" s="3">
        <f t="shared" si="95"/>
        <v>28.462342559625341</v>
      </c>
      <c r="L220" s="3">
        <f t="shared" si="96"/>
        <v>28.392851436848286</v>
      </c>
      <c r="M220" s="3">
        <f t="shared" si="97"/>
        <v>28.233186360457012</v>
      </c>
      <c r="N220" s="3">
        <f t="shared" si="98"/>
        <v>28.168281647813796</v>
      </c>
      <c r="O220" s="3">
        <f t="shared" si="99"/>
        <v>28.104675652536091</v>
      </c>
      <c r="P220">
        <f t="shared" si="86"/>
        <v>28.47666645929538</v>
      </c>
      <c r="Q220" s="3">
        <f t="shared" si="100"/>
        <v>23.866080985867054</v>
      </c>
      <c r="R220" s="3">
        <f t="shared" si="101"/>
        <v>22.481428137892951</v>
      </c>
      <c r="S220" s="3">
        <f t="shared" si="102"/>
        <v>22.309883626982529</v>
      </c>
      <c r="T220" s="3">
        <f t="shared" si="103"/>
        <v>22.120899617951228</v>
      </c>
      <c r="U220" s="3">
        <f t="shared" si="104"/>
        <v>21.928432640502496</v>
      </c>
      <c r="V220" s="3">
        <f t="shared" si="105"/>
        <v>21.743659625409919</v>
      </c>
      <c r="W220" s="3">
        <f t="shared" si="105"/>
        <v>21.574307452194567</v>
      </c>
      <c r="X220" s="3"/>
      <c r="Y220" s="3"/>
      <c r="Z220" s="3"/>
    </row>
    <row r="221" spans="1:26" x14ac:dyDescent="0.25">
      <c r="A221" s="1">
        <f t="shared" si="87"/>
        <v>6.0958333333333524E-2</v>
      </c>
      <c r="B221">
        <f t="shared" si="106"/>
        <v>5.5</v>
      </c>
      <c r="C221">
        <f t="shared" si="107"/>
        <v>0</v>
      </c>
      <c r="D221">
        <f t="shared" si="88"/>
        <v>5</v>
      </c>
      <c r="E221">
        <f t="shared" si="89"/>
        <v>33.104675652536088</v>
      </c>
      <c r="F221" s="3">
        <f t="shared" si="90"/>
        <v>28.732524602553656</v>
      </c>
      <c r="G221" s="3">
        <f t="shared" si="91"/>
        <v>28.657156146447683</v>
      </c>
      <c r="H221" s="3">
        <f t="shared" si="92"/>
        <v>28.583292335330558</v>
      </c>
      <c r="I221" s="3">
        <f t="shared" si="93"/>
        <v>28.510901793476982</v>
      </c>
      <c r="J221" s="3">
        <f t="shared" si="94"/>
        <v>28.439953617737647</v>
      </c>
      <c r="K221" s="3">
        <f t="shared" si="95"/>
        <v>28.370417328150175</v>
      </c>
      <c r="L221" s="3">
        <f t="shared" si="96"/>
        <v>28.30231602782866</v>
      </c>
      <c r="M221" s="3">
        <f t="shared" si="97"/>
        <v>28.145844252965212</v>
      </c>
      <c r="N221" s="3">
        <f t="shared" si="98"/>
        <v>28.082237634574859</v>
      </c>
      <c r="O221" s="3">
        <f t="shared" si="99"/>
        <v>28.019903759202709</v>
      </c>
      <c r="P221">
        <f t="shared" si="86"/>
        <v>28.384454749826812</v>
      </c>
      <c r="Q221" s="3">
        <f t="shared" si="100"/>
        <v>23.842036373820282</v>
      </c>
      <c r="R221" s="3">
        <f t="shared" si="101"/>
        <v>22.47726015540271</v>
      </c>
      <c r="S221" s="3">
        <f t="shared" si="102"/>
        <v>22.307686250219298</v>
      </c>
      <c r="T221" s="3">
        <f t="shared" si="103"/>
        <v>22.12046076393063</v>
      </c>
      <c r="U221" s="3">
        <f t="shared" si="104"/>
        <v>21.92940207975937</v>
      </c>
      <c r="V221" s="3">
        <f t="shared" si="105"/>
        <v>21.74560265148645</v>
      </c>
      <c r="W221" s="3">
        <f t="shared" si="105"/>
        <v>21.576745826019703</v>
      </c>
      <c r="X221" s="3"/>
      <c r="Y221" s="3"/>
      <c r="Z221" s="3"/>
    </row>
    <row r="222" spans="1:26" x14ac:dyDescent="0.25">
      <c r="A222" s="1">
        <f t="shared" si="87"/>
        <v>6.1250000000000193E-2</v>
      </c>
      <c r="B222">
        <f t="shared" si="106"/>
        <v>5.5</v>
      </c>
      <c r="C222">
        <f t="shared" si="107"/>
        <v>0</v>
      </c>
      <c r="D222">
        <f t="shared" si="88"/>
        <v>5</v>
      </c>
      <c r="E222">
        <f t="shared" si="89"/>
        <v>33.019903759202705</v>
      </c>
      <c r="F222" s="3">
        <f t="shared" si="90"/>
        <v>28.634714837978986</v>
      </c>
      <c r="G222" s="3">
        <f t="shared" si="91"/>
        <v>28.560853750995133</v>
      </c>
      <c r="H222" s="3">
        <f t="shared" si="92"/>
        <v>28.48846721610035</v>
      </c>
      <c r="I222" s="3">
        <f t="shared" si="93"/>
        <v>28.417524485083849</v>
      </c>
      <c r="J222" s="3">
        <f t="shared" si="94"/>
        <v>28.347995272859297</v>
      </c>
      <c r="K222" s="3">
        <f t="shared" si="95"/>
        <v>28.279849709063576</v>
      </c>
      <c r="L222" s="3">
        <f t="shared" si="96"/>
        <v>28.21311043474849</v>
      </c>
      <c r="M222" s="3">
        <f t="shared" si="97"/>
        <v>28.059768095382314</v>
      </c>
      <c r="N222" s="3">
        <f t="shared" si="98"/>
        <v>27.997433609359767</v>
      </c>
      <c r="O222" s="3">
        <f t="shared" si="99"/>
        <v>27.936346411495059</v>
      </c>
      <c r="P222">
        <f t="shared" si="86"/>
        <v>28.293606382306685</v>
      </c>
      <c r="Q222" s="3">
        <f t="shared" si="100"/>
        <v>23.81829169416131</v>
      </c>
      <c r="R222" s="3">
        <f t="shared" si="101"/>
        <v>22.473090023701662</v>
      </c>
      <c r="S222" s="3">
        <f t="shared" si="102"/>
        <v>22.305462151000036</v>
      </c>
      <c r="T222" s="3">
        <f t="shared" si="103"/>
        <v>22.119977780997424</v>
      </c>
      <c r="U222" s="3">
        <f t="shared" si="104"/>
        <v>21.930316746002561</v>
      </c>
      <c r="V222" s="3">
        <f t="shared" si="105"/>
        <v>21.747485419440029</v>
      </c>
      <c r="W222" s="3">
        <f t="shared" si="105"/>
        <v>21.579121786028512</v>
      </c>
      <c r="X222" s="3"/>
      <c r="Y222" s="3"/>
      <c r="Z222" s="3"/>
    </row>
    <row r="223" spans="1:26" x14ac:dyDescent="0.25">
      <c r="A223" s="1">
        <f t="shared" si="87"/>
        <v>6.1541666666666862E-2</v>
      </c>
      <c r="B223">
        <f t="shared" si="106"/>
        <v>5.5</v>
      </c>
      <c r="C223">
        <f t="shared" si="107"/>
        <v>0</v>
      </c>
      <c r="D223">
        <f t="shared" si="88"/>
        <v>5</v>
      </c>
      <c r="E223">
        <f t="shared" si="89"/>
        <v>32.936346411495059</v>
      </c>
      <c r="F223" s="3">
        <f t="shared" si="90"/>
        <v>28.538386375102633</v>
      </c>
      <c r="G223" s="3">
        <f t="shared" si="91"/>
        <v>28.466002509858455</v>
      </c>
      <c r="H223" s="3">
        <f t="shared" si="92"/>
        <v>28.395063705661567</v>
      </c>
      <c r="I223" s="3">
        <f t="shared" si="93"/>
        <v>28.325539829265399</v>
      </c>
      <c r="J223" s="3">
        <f t="shared" si="94"/>
        <v>28.257401201285337</v>
      </c>
      <c r="K223" s="3">
        <f t="shared" si="95"/>
        <v>28.190618548765531</v>
      </c>
      <c r="L223" s="3">
        <f t="shared" si="96"/>
        <v>28.125214059936745</v>
      </c>
      <c r="M223" s="3">
        <f t="shared" si="97"/>
        <v>27.974938567357892</v>
      </c>
      <c r="N223" s="3">
        <f t="shared" si="98"/>
        <v>27.913850771055799</v>
      </c>
      <c r="O223" s="3">
        <f t="shared" si="99"/>
        <v>27.853985317148382</v>
      </c>
      <c r="P223">
        <f t="shared" si="86"/>
        <v>28.204100088543775</v>
      </c>
      <c r="Q223" s="3">
        <f t="shared" si="100"/>
        <v>23.794843014099801</v>
      </c>
      <c r="R223" s="3">
        <f t="shared" si="101"/>
        <v>22.468918452789048</v>
      </c>
      <c r="S223" s="3">
        <f t="shared" si="102"/>
        <v>22.303212232340112</v>
      </c>
      <c r="T223" s="3">
        <f t="shared" si="103"/>
        <v>22.119451521208401</v>
      </c>
      <c r="U223" s="3">
        <f t="shared" si="104"/>
        <v>21.931177289265033</v>
      </c>
      <c r="V223" s="3">
        <f t="shared" si="105"/>
        <v>21.749308348777056</v>
      </c>
      <c r="W223" s="3">
        <f t="shared" si="105"/>
        <v>21.581435603838365</v>
      </c>
      <c r="X223" s="3"/>
      <c r="Y223" s="3"/>
      <c r="Z223" s="3"/>
    </row>
    <row r="224" spans="1:26" x14ac:dyDescent="0.25">
      <c r="A224" s="1">
        <f t="shared" si="87"/>
        <v>6.1833333333333532E-2</v>
      </c>
      <c r="B224">
        <f t="shared" si="106"/>
        <v>5.5</v>
      </c>
      <c r="C224">
        <f t="shared" si="107"/>
        <v>0</v>
      </c>
      <c r="D224">
        <f t="shared" si="88"/>
        <v>5</v>
      </c>
      <c r="E224">
        <f t="shared" si="89"/>
        <v>32.853985317148386</v>
      </c>
      <c r="F224" s="3">
        <f t="shared" si="90"/>
        <v>28.443515507882577</v>
      </c>
      <c r="G224" s="3">
        <f t="shared" si="91"/>
        <v>28.372579319943281</v>
      </c>
      <c r="H224" s="3">
        <f t="shared" si="92"/>
        <v>28.30305929183033</v>
      </c>
      <c r="I224" s="3">
        <f t="shared" si="93"/>
        <v>28.234925892962085</v>
      </c>
      <c r="J224" s="3">
        <f t="shared" si="94"/>
        <v>28.168150037541626</v>
      </c>
      <c r="K224" s="3">
        <f t="shared" si="95"/>
        <v>28.102703038072217</v>
      </c>
      <c r="L224" s="3">
        <f t="shared" si="96"/>
        <v>28.038606639020006</v>
      </c>
      <c r="M224" s="3">
        <f t="shared" si="97"/>
        <v>27.891336656292729</v>
      </c>
      <c r="N224" s="3">
        <f t="shared" si="98"/>
        <v>27.831470615916679</v>
      </c>
      <c r="O224" s="3">
        <f t="shared" si="99"/>
        <v>27.77280247108741</v>
      </c>
      <c r="P224">
        <f t="shared" si="86"/>
        <v>28.115914947054893</v>
      </c>
      <c r="Q224" s="3">
        <f t="shared" si="100"/>
        <v>23.771686438668482</v>
      </c>
      <c r="R224" s="3">
        <f t="shared" si="101"/>
        <v>22.464746118484996</v>
      </c>
      <c r="S224" s="3">
        <f t="shared" si="102"/>
        <v>22.300937366514081</v>
      </c>
      <c r="T224" s="3">
        <f t="shared" si="103"/>
        <v>22.118882817586133</v>
      </c>
      <c r="U224" s="3">
        <f t="shared" si="104"/>
        <v>21.931984355988412</v>
      </c>
      <c r="V224" s="3">
        <f t="shared" si="105"/>
        <v>21.751071869416265</v>
      </c>
      <c r="W224" s="3">
        <f t="shared" si="105"/>
        <v>21.58368756970064</v>
      </c>
      <c r="X224" s="3"/>
      <c r="Y224" s="3"/>
      <c r="Z224" s="3"/>
    </row>
    <row r="225" spans="1:26" x14ac:dyDescent="0.25">
      <c r="A225" s="1">
        <f t="shared" si="87"/>
        <v>6.2125000000000201E-2</v>
      </c>
      <c r="B225">
        <f t="shared" si="106"/>
        <v>5.5</v>
      </c>
      <c r="C225">
        <f t="shared" si="107"/>
        <v>0</v>
      </c>
      <c r="D225">
        <f t="shared" si="88"/>
        <v>5</v>
      </c>
      <c r="E225">
        <f t="shared" si="89"/>
        <v>32.77280247108741</v>
      </c>
      <c r="F225" s="3">
        <f t="shared" si="90"/>
        <v>28.350078926498295</v>
      </c>
      <c r="G225" s="3">
        <f t="shared" si="91"/>
        <v>28.280561462317785</v>
      </c>
      <c r="H225" s="3">
        <f t="shared" si="92"/>
        <v>28.212431834767091</v>
      </c>
      <c r="I225" s="3">
        <f t="shared" si="93"/>
        <v>28.145661103876211</v>
      </c>
      <c r="J225" s="3">
        <f t="shared" si="94"/>
        <v>28.08022076556416</v>
      </c>
      <c r="K225" s="3">
        <f t="shared" si="95"/>
        <v>28.016082706084141</v>
      </c>
      <c r="L225" s="3">
        <f t="shared" si="96"/>
        <v>27.953268235012974</v>
      </c>
      <c r="M225" s="3">
        <f t="shared" si="97"/>
        <v>27.808943651940243</v>
      </c>
      <c r="N225" s="3">
        <f t="shared" si="98"/>
        <v>27.750274932371713</v>
      </c>
      <c r="O225" s="3">
        <f t="shared" si="99"/>
        <v>27.692780150439031</v>
      </c>
      <c r="P225">
        <f t="shared" si="86"/>
        <v>28.029030376887164</v>
      </c>
      <c r="Q225" s="3">
        <f t="shared" si="100"/>
        <v>23.748818111050099</v>
      </c>
      <c r="R225" s="3">
        <f t="shared" si="101"/>
        <v>22.460573663770973</v>
      </c>
      <c r="S225" s="3">
        <f t="shared" si="102"/>
        <v>22.298638396097495</v>
      </c>
      <c r="T225" s="3">
        <f t="shared" si="103"/>
        <v>22.118272484589742</v>
      </c>
      <c r="U225" s="3">
        <f t="shared" si="104"/>
        <v>21.932738588841634</v>
      </c>
      <c r="V225" s="3">
        <f t="shared" si="105"/>
        <v>21.752776420960188</v>
      </c>
      <c r="W225" s="3">
        <f t="shared" si="105"/>
        <v>21.585877991464809</v>
      </c>
      <c r="X225" s="3"/>
      <c r="Y225" s="3"/>
      <c r="Z225" s="3"/>
    </row>
    <row r="226" spans="1:26" x14ac:dyDescent="0.25">
      <c r="A226" s="1">
        <f t="shared" si="87"/>
        <v>6.241666666666687E-2</v>
      </c>
      <c r="B226">
        <f t="shared" si="106"/>
        <v>5.5</v>
      </c>
      <c r="C226">
        <f t="shared" si="107"/>
        <v>0</v>
      </c>
      <c r="D226">
        <f t="shared" si="88"/>
        <v>5</v>
      </c>
      <c r="E226">
        <f t="shared" si="89"/>
        <v>32.692780150439035</v>
      </c>
      <c r="F226" s="3">
        <f t="shared" si="90"/>
        <v>28.25805371018933</v>
      </c>
      <c r="G226" s="3">
        <f t="shared" si="91"/>
        <v>28.18992659529243</v>
      </c>
      <c r="H226" s="3">
        <f t="shared" si="92"/>
        <v>28.123159560292752</v>
      </c>
      <c r="I226" s="3">
        <f t="shared" si="93"/>
        <v>28.057724244019688</v>
      </c>
      <c r="J226" s="3">
        <f t="shared" si="94"/>
        <v>27.993592712473877</v>
      </c>
      <c r="K226" s="3">
        <f t="shared" si="95"/>
        <v>27.930737414183461</v>
      </c>
      <c r="L226" s="3">
        <f t="shared" si="96"/>
        <v>27.869179232533714</v>
      </c>
      <c r="M226" s="3">
        <f t="shared" si="97"/>
        <v>27.72774114112244</v>
      </c>
      <c r="N226" s="3">
        <f t="shared" si="98"/>
        <v>27.670245795945281</v>
      </c>
      <c r="O226" s="3">
        <f t="shared" si="99"/>
        <v>27.613900909651253</v>
      </c>
      <c r="P226">
        <f t="shared" si="86"/>
        <v>27.943426131570426</v>
      </c>
      <c r="Q226" s="3">
        <f t="shared" si="100"/>
        <v>23.726234212850553</v>
      </c>
      <c r="R226" s="3">
        <f t="shared" si="101"/>
        <v>22.45640170007983</v>
      </c>
      <c r="S226" s="3">
        <f t="shared" si="102"/>
        <v>22.296316134974376</v>
      </c>
      <c r="T226" s="3">
        <f t="shared" si="103"/>
        <v>22.117621318575456</v>
      </c>
      <c r="U226" s="3">
        <f t="shared" si="104"/>
        <v>21.933440626552834</v>
      </c>
      <c r="V226" s="3">
        <f t="shared" si="105"/>
        <v>21.754422451996831</v>
      </c>
      <c r="W226" s="3">
        <f t="shared" si="105"/>
        <v>21.588007193581227</v>
      </c>
      <c r="X226" s="3"/>
      <c r="Y226" s="3"/>
      <c r="Z226" s="3"/>
    </row>
    <row r="227" spans="1:26" x14ac:dyDescent="0.25">
      <c r="A227" s="1">
        <f t="shared" si="87"/>
        <v>6.2708333333333532E-2</v>
      </c>
      <c r="B227">
        <f t="shared" si="106"/>
        <v>5.5</v>
      </c>
      <c r="C227">
        <f t="shared" si="107"/>
        <v>0</v>
      </c>
      <c r="D227">
        <f t="shared" si="88"/>
        <v>5</v>
      </c>
      <c r="E227">
        <f t="shared" si="89"/>
        <v>32.61390090965125</v>
      </c>
      <c r="F227" s="3">
        <f t="shared" si="90"/>
        <v>28.167417320242556</v>
      </c>
      <c r="G227" s="3">
        <f t="shared" si="91"/>
        <v>28.100652747643593</v>
      </c>
      <c r="H227" s="3">
        <f t="shared" si="92"/>
        <v>28.035221053343911</v>
      </c>
      <c r="I227" s="3">
        <f t="shared" si="93"/>
        <v>27.971094443396307</v>
      </c>
      <c r="J227" s="3">
        <f t="shared" si="94"/>
        <v>27.90824554248141</v>
      </c>
      <c r="K227" s="3">
        <f t="shared" si="95"/>
        <v>27.846647350156804</v>
      </c>
      <c r="L227" s="3">
        <f t="shared" si="96"/>
        <v>27.78632033214005</v>
      </c>
      <c r="M227" s="3">
        <f t="shared" si="97"/>
        <v>27.647711002557003</v>
      </c>
      <c r="N227" s="3">
        <f t="shared" si="98"/>
        <v>27.591365564283386</v>
      </c>
      <c r="O227" s="3">
        <f t="shared" si="99"/>
        <v>27.536147575715241</v>
      </c>
      <c r="P227">
        <f t="shared" si="86"/>
        <v>27.859082293196032</v>
      </c>
      <c r="Q227" s="3">
        <f t="shared" si="100"/>
        <v>23.703930964322748</v>
      </c>
      <c r="R227" s="3">
        <f t="shared" si="101"/>
        <v>22.452230808537454</v>
      </c>
      <c r="S227" s="3">
        <f t="shared" si="102"/>
        <v>22.2939713693114</v>
      </c>
      <c r="T227" s="3">
        <f t="shared" si="103"/>
        <v>22.116930098246868</v>
      </c>
      <c r="U227" s="3">
        <f t="shared" si="104"/>
        <v>21.934091103753627</v>
      </c>
      <c r="V227" s="3">
        <f t="shared" si="105"/>
        <v>21.75601041943052</v>
      </c>
      <c r="W227" s="3">
        <f t="shared" si="105"/>
        <v>21.590075516141592</v>
      </c>
      <c r="X227" s="3"/>
      <c r="Y227" s="3"/>
      <c r="Z227" s="3"/>
    </row>
    <row r="228" spans="1:26" x14ac:dyDescent="0.25">
      <c r="A228" s="1">
        <f t="shared" si="87"/>
        <v>6.3000000000000195E-2</v>
      </c>
      <c r="B228">
        <f t="shared" si="106"/>
        <v>5.5</v>
      </c>
      <c r="C228">
        <f t="shared" si="107"/>
        <v>0</v>
      </c>
      <c r="D228">
        <f t="shared" si="88"/>
        <v>5</v>
      </c>
      <c r="E228">
        <f t="shared" si="89"/>
        <v>32.536147575715241</v>
      </c>
      <c r="F228" s="3">
        <f t="shared" si="90"/>
        <v>28.078147593124161</v>
      </c>
      <c r="G228" s="3">
        <f t="shared" si="91"/>
        <v>28.012718311977178</v>
      </c>
      <c r="H228" s="3">
        <f t="shared" si="92"/>
        <v>27.948595251563489</v>
      </c>
      <c r="I228" s="3">
        <f t="shared" si="93"/>
        <v>27.885751173814839</v>
      </c>
      <c r="J228" s="3">
        <f t="shared" si="94"/>
        <v>27.824159250918239</v>
      </c>
      <c r="K228" s="3">
        <f t="shared" si="95"/>
        <v>27.763793022440122</v>
      </c>
      <c r="L228" s="3">
        <f t="shared" si="96"/>
        <v>27.704672544783705</v>
      </c>
      <c r="M228" s="3">
        <f t="shared" si="97"/>
        <v>27.56883540179232</v>
      </c>
      <c r="N228" s="3">
        <f t="shared" si="98"/>
        <v>27.513616872284175</v>
      </c>
      <c r="O228" s="3">
        <f t="shared" si="99"/>
        <v>27.459503243487394</v>
      </c>
      <c r="P228">
        <f t="shared" si="86"/>
        <v>27.77597926661856</v>
      </c>
      <c r="Q228" s="3">
        <f t="shared" si="100"/>
        <v>23.681904624545229</v>
      </c>
      <c r="R228" s="3">
        <f t="shared" si="101"/>
        <v>22.448061541157866</v>
      </c>
      <c r="S228" s="3">
        <f t="shared" si="102"/>
        <v>22.291604858499753</v>
      </c>
      <c r="T228" s="3">
        <f t="shared" si="103"/>
        <v>22.116199585094851</v>
      </c>
      <c r="U228" s="3">
        <f t="shared" si="104"/>
        <v>21.934690650835062</v>
      </c>
      <c r="V228" s="3">
        <f t="shared" si="105"/>
        <v>21.757540787840828</v>
      </c>
      <c r="W228" s="3">
        <f t="shared" si="105"/>
        <v>21.592083313955996</v>
      </c>
      <c r="X228" s="3"/>
      <c r="Y228" s="3"/>
      <c r="Z228" s="3"/>
    </row>
    <row r="229" spans="1:26" x14ac:dyDescent="0.25">
      <c r="A229" s="1">
        <f t="shared" si="87"/>
        <v>6.3291666666666857E-2</v>
      </c>
      <c r="B229">
        <f t="shared" si="106"/>
        <v>5.5</v>
      </c>
      <c r="C229">
        <f t="shared" si="107"/>
        <v>0</v>
      </c>
      <c r="D229">
        <f t="shared" si="88"/>
        <v>5</v>
      </c>
      <c r="E229">
        <f t="shared" si="89"/>
        <v>32.45950324348739</v>
      </c>
      <c r="F229" s="3">
        <f t="shared" si="90"/>
        <v>27.990222733752585</v>
      </c>
      <c r="G229" s="3">
        <f t="shared" si="91"/>
        <v>27.926102038228539</v>
      </c>
      <c r="H229" s="3">
        <f t="shared" si="92"/>
        <v>27.863261439023127</v>
      </c>
      <c r="I229" s="3">
        <f t="shared" si="93"/>
        <v>27.801674242829449</v>
      </c>
      <c r="J229" s="3">
        <f t="shared" si="94"/>
        <v>27.741314158390779</v>
      </c>
      <c r="K229" s="3">
        <f t="shared" si="95"/>
        <v>27.682155254482225</v>
      </c>
      <c r="L229" s="3">
        <f t="shared" si="96"/>
        <v>27.624217186378935</v>
      </c>
      <c r="M229" s="3">
        <f t="shared" si="97"/>
        <v>27.491096786247379</v>
      </c>
      <c r="N229" s="3">
        <f t="shared" si="98"/>
        <v>27.436982627329396</v>
      </c>
      <c r="O229" s="3">
        <f t="shared" si="99"/>
        <v>27.38395127110855</v>
      </c>
      <c r="P229">
        <f t="shared" si="86"/>
        <v>27.694097773777095</v>
      </c>
      <c r="Q229" s="3">
        <f t="shared" si="100"/>
        <v>23.66015149155934</v>
      </c>
      <c r="R229" s="3">
        <f t="shared" si="101"/>
        <v>22.443894421993626</v>
      </c>
      <c r="S229" s="3">
        <f t="shared" si="102"/>
        <v>22.289217336065658</v>
      </c>
      <c r="T229" s="3">
        <f t="shared" si="103"/>
        <v>22.115430523827136</v>
      </c>
      <c r="U229" s="3">
        <f t="shared" si="104"/>
        <v>21.935239893814522</v>
      </c>
      <c r="V229" s="3">
        <f t="shared" si="105"/>
        <v>21.759014028868613</v>
      </c>
      <c r="W229" s="3">
        <f t="shared" si="105"/>
        <v>21.594030955665485</v>
      </c>
      <c r="X229" s="3"/>
      <c r="Y229" s="3"/>
      <c r="Z229" s="3"/>
    </row>
    <row r="230" spans="1:26" x14ac:dyDescent="0.25">
      <c r="A230" s="1">
        <f t="shared" si="87"/>
        <v>6.3583333333333519E-2</v>
      </c>
      <c r="B230">
        <f t="shared" si="106"/>
        <v>5.5</v>
      </c>
      <c r="C230">
        <f t="shared" si="107"/>
        <v>0</v>
      </c>
      <c r="D230">
        <f t="shared" si="88"/>
        <v>5</v>
      </c>
      <c r="E230">
        <f t="shared" si="89"/>
        <v>32.38395127110855</v>
      </c>
      <c r="F230" s="3">
        <f t="shared" si="90"/>
        <v>27.903621308908722</v>
      </c>
      <c r="G230" s="3">
        <f t="shared" si="91"/>
        <v>27.840783027295156</v>
      </c>
      <c r="H230" s="3">
        <f t="shared" si="92"/>
        <v>27.779199240073851</v>
      </c>
      <c r="I230" s="3">
        <f t="shared" si="93"/>
        <v>27.718843787804047</v>
      </c>
      <c r="J230" s="3">
        <f t="shared" si="94"/>
        <v>27.659690905054152</v>
      </c>
      <c r="K230" s="3">
        <f t="shared" si="95"/>
        <v>27.60171517922377</v>
      </c>
      <c r="L230" s="3">
        <f t="shared" si="96"/>
        <v>27.544935872482544</v>
      </c>
      <c r="M230" s="3">
        <f t="shared" si="97"/>
        <v>27.414477880353619</v>
      </c>
      <c r="N230" s="3">
        <f t="shared" si="98"/>
        <v>27.361446004613995</v>
      </c>
      <c r="O230" s="3">
        <f t="shared" si="99"/>
        <v>27.309475275517567</v>
      </c>
      <c r="P230">
        <f t="shared" si="86"/>
        <v>27.613418848132746</v>
      </c>
      <c r="Q230" s="3">
        <f t="shared" si="100"/>
        <v>23.638667902468249</v>
      </c>
      <c r="R230" s="3">
        <f t="shared" si="101"/>
        <v>22.43972994824323</v>
      </c>
      <c r="S230" s="3">
        <f t="shared" si="102"/>
        <v>22.28680951055053</v>
      </c>
      <c r="T230" s="3">
        <f t="shared" si="103"/>
        <v>22.114623642787599</v>
      </c>
      <c r="U230" s="3">
        <f t="shared" si="104"/>
        <v>21.935739454212928</v>
      </c>
      <c r="V230" s="3">
        <f t="shared" si="105"/>
        <v>21.760430620628203</v>
      </c>
      <c r="W230" s="3">
        <f t="shared" si="105"/>
        <v>21.595918822889079</v>
      </c>
      <c r="X230" s="3"/>
      <c r="Y230" s="3"/>
      <c r="Z230" s="3"/>
    </row>
    <row r="231" spans="1:26" x14ac:dyDescent="0.25">
      <c r="A231" s="1">
        <f t="shared" si="87"/>
        <v>6.3875000000000182E-2</v>
      </c>
      <c r="B231">
        <f t="shared" si="106"/>
        <v>5.5</v>
      </c>
      <c r="C231">
        <f t="shared" si="107"/>
        <v>0</v>
      </c>
      <c r="D231">
        <f t="shared" si="88"/>
        <v>5</v>
      </c>
      <c r="E231">
        <f t="shared" si="89"/>
        <v>32.30947527551757</v>
      </c>
      <c r="F231" s="3">
        <f t="shared" si="90"/>
        <v>27.818322240779914</v>
      </c>
      <c r="G231" s="3">
        <f t="shared" si="91"/>
        <v>27.756740724798618</v>
      </c>
      <c r="H231" s="3">
        <f t="shared" si="92"/>
        <v>27.696388613321741</v>
      </c>
      <c r="I231" s="3">
        <f t="shared" si="93"/>
        <v>27.637240270097333</v>
      </c>
      <c r="J231" s="3">
        <f t="shared" si="94"/>
        <v>27.579270445002436</v>
      </c>
      <c r="K231" s="3">
        <f t="shared" si="95"/>
        <v>27.522454233688663</v>
      </c>
      <c r="L231" s="3">
        <f t="shared" si="96"/>
        <v>27.466810513082258</v>
      </c>
      <c r="M231" s="3">
        <f t="shared" si="97"/>
        <v>27.338961680795911</v>
      </c>
      <c r="N231" s="3">
        <f t="shared" si="98"/>
        <v>27.286990442571081</v>
      </c>
      <c r="O231" s="3">
        <f t="shared" si="99"/>
        <v>27.236059128056581</v>
      </c>
      <c r="P231">
        <f t="shared" si="86"/>
        <v>27.533923829219457</v>
      </c>
      <c r="Q231" s="3">
        <f t="shared" si="100"/>
        <v>23.617450233500925</v>
      </c>
      <c r="R231" s="3">
        <f t="shared" si="101"/>
        <v>22.435568591317185</v>
      </c>
      <c r="S231" s="3">
        <f t="shared" si="102"/>
        <v>22.28438206636168</v>
      </c>
      <c r="T231" s="3">
        <f t="shared" si="103"/>
        <v>22.11377965436532</v>
      </c>
      <c r="U231" s="3">
        <f t="shared" si="104"/>
        <v>21.93618994894166</v>
      </c>
      <c r="V231" s="3">
        <f t="shared" si="105"/>
        <v>21.761791047144747</v>
      </c>
      <c r="W231" s="3">
        <f t="shared" si="105"/>
        <v>21.597747309404209</v>
      </c>
      <c r="X231" s="3"/>
      <c r="Y231" s="3"/>
      <c r="Z231" s="3"/>
    </row>
    <row r="232" spans="1:26" x14ac:dyDescent="0.25">
      <c r="A232" s="1">
        <f t="shared" si="87"/>
        <v>6.4166666666666844E-2</v>
      </c>
      <c r="B232">
        <f t="shared" si="106"/>
        <v>5.5</v>
      </c>
      <c r="C232">
        <f t="shared" si="107"/>
        <v>0</v>
      </c>
      <c r="D232">
        <f t="shared" si="88"/>
        <v>5</v>
      </c>
      <c r="E232">
        <f t="shared" si="89"/>
        <v>32.236059128056581</v>
      </c>
      <c r="F232" s="3">
        <f t="shared" si="90"/>
        <v>27.734304800634334</v>
      </c>
      <c r="G232" s="3">
        <f t="shared" si="91"/>
        <v>27.673954914972665</v>
      </c>
      <c r="H232" s="3">
        <f t="shared" si="92"/>
        <v>27.614809845725325</v>
      </c>
      <c r="I232" s="3">
        <f t="shared" si="93"/>
        <v>27.556844469365405</v>
      </c>
      <c r="J232" s="3">
        <f t="shared" si="94"/>
        <v>27.500034040772405</v>
      </c>
      <c r="K232" s="3">
        <f t="shared" si="95"/>
        <v>27.444354153684909</v>
      </c>
      <c r="L232" s="3">
        <f t="shared" si="96"/>
        <v>27.389823307490634</v>
      </c>
      <c r="M232" s="3">
        <f t="shared" si="97"/>
        <v>27.264531451850011</v>
      </c>
      <c r="N232" s="3">
        <f t="shared" si="98"/>
        <v>27.213599638389681</v>
      </c>
      <c r="O232" s="3">
        <f t="shared" si="99"/>
        <v>27.16368695016547</v>
      </c>
      <c r="P232">
        <f t="shared" si="86"/>
        <v>27.455594357305085</v>
      </c>
      <c r="Q232" s="3">
        <f t="shared" si="100"/>
        <v>23.596494900043872</v>
      </c>
      <c r="R232" s="3">
        <f t="shared" si="101"/>
        <v>22.431410797864306</v>
      </c>
      <c r="S232" s="3">
        <f t="shared" si="102"/>
        <v>22.281935664594531</v>
      </c>
      <c r="T232" s="3">
        <f t="shared" si="103"/>
        <v>22.112899255393479</v>
      </c>
      <c r="U232" s="3">
        <f t="shared" si="104"/>
        <v>21.936591990198629</v>
      </c>
      <c r="V232" s="3">
        <f t="shared" si="105"/>
        <v>21.763095797815851</v>
      </c>
      <c r="W232" s="3">
        <f t="shared" si="105"/>
        <v>21.599516820359518</v>
      </c>
      <c r="X232" s="3"/>
      <c r="Y232" s="3"/>
      <c r="Z232" s="3"/>
    </row>
    <row r="233" spans="1:26" x14ac:dyDescent="0.25">
      <c r="A233" s="1">
        <f t="shared" si="87"/>
        <v>6.4458333333333506E-2</v>
      </c>
      <c r="B233">
        <f t="shared" si="106"/>
        <v>5.5</v>
      </c>
      <c r="C233">
        <f t="shared" si="107"/>
        <v>0</v>
      </c>
      <c r="D233">
        <f t="shared" si="88"/>
        <v>5</v>
      </c>
      <c r="E233">
        <f t="shared" si="89"/>
        <v>32.16368695016547</v>
      </c>
      <c r="F233" s="3">
        <f t="shared" si="90"/>
        <v>27.651548602622526</v>
      </c>
      <c r="G233" s="3">
        <f t="shared" si="91"/>
        <v>27.59240571467409</v>
      </c>
      <c r="H233" s="3">
        <f t="shared" si="92"/>
        <v>27.534443546811698</v>
      </c>
      <c r="I233" s="3">
        <f t="shared" si="93"/>
        <v>27.477637477978977</v>
      </c>
      <c r="J233" s="3">
        <f t="shared" si="94"/>
        <v>27.421963257957835</v>
      </c>
      <c r="K233" s="3">
        <f t="shared" si="95"/>
        <v>27.367396968612088</v>
      </c>
      <c r="L233" s="3">
        <f t="shared" si="96"/>
        <v>27.313956739341698</v>
      </c>
      <c r="M233" s="3">
        <f t="shared" si="97"/>
        <v>27.19117072081389</v>
      </c>
      <c r="N233" s="3">
        <f t="shared" si="98"/>
        <v>27.141257543622768</v>
      </c>
      <c r="O233" s="3">
        <f t="shared" si="99"/>
        <v>27.092343109163039</v>
      </c>
      <c r="P233">
        <f t="shared" si="86"/>
        <v>27.378412368159864</v>
      </c>
      <c r="Q233" s="3">
        <f t="shared" si="100"/>
        <v>23.575798356643148</v>
      </c>
      <c r="R233" s="3">
        <f t="shared" si="101"/>
        <v>22.427256990759776</v>
      </c>
      <c r="S233" s="3">
        <f t="shared" si="102"/>
        <v>22.279470943827189</v>
      </c>
      <c r="T233" s="3">
        <f t="shared" si="103"/>
        <v>22.111983127538259</v>
      </c>
      <c r="U233" s="3">
        <f t="shared" si="104"/>
        <v>21.93694618537295</v>
      </c>
      <c r="V233" s="3">
        <f t="shared" si="105"/>
        <v>21.764345366896581</v>
      </c>
      <c r="W233" s="3">
        <f t="shared" si="105"/>
        <v>21.601227771519017</v>
      </c>
      <c r="X233" s="3"/>
      <c r="Y233" s="3"/>
      <c r="Z233" s="3"/>
    </row>
    <row r="234" spans="1:26" x14ac:dyDescent="0.25">
      <c r="A234" s="1">
        <f t="shared" si="87"/>
        <v>6.4750000000000169E-2</v>
      </c>
      <c r="B234">
        <f t="shared" si="106"/>
        <v>5.5</v>
      </c>
      <c r="C234">
        <f t="shared" si="107"/>
        <v>0</v>
      </c>
      <c r="D234">
        <f t="shared" si="88"/>
        <v>5</v>
      </c>
      <c r="E234">
        <f t="shared" si="89"/>
        <v>32.092343109163039</v>
      </c>
      <c r="F234" s="3">
        <f t="shared" si="90"/>
        <v>27.570033597702938</v>
      </c>
      <c r="G234" s="3">
        <f t="shared" si="91"/>
        <v>27.512073567513472</v>
      </c>
      <c r="H234" s="3">
        <f t="shared" si="92"/>
        <v>27.455270643008326</v>
      </c>
      <c r="I234" s="3">
        <f t="shared" si="93"/>
        <v>27.399600695552262</v>
      </c>
      <c r="J234" s="3">
        <f t="shared" si="94"/>
        <v>27.34503995993154</v>
      </c>
      <c r="K234" s="3">
        <f t="shared" si="95"/>
        <v>27.29156499637271</v>
      </c>
      <c r="L234" s="3">
        <f t="shared" si="96"/>
        <v>27.239193571687728</v>
      </c>
      <c r="M234" s="3">
        <f t="shared" si="97"/>
        <v>27.118863273530476</v>
      </c>
      <c r="N234" s="3">
        <f t="shared" si="98"/>
        <v>27.069948359883178</v>
      </c>
      <c r="O234" s="3">
        <f t="shared" si="99"/>
        <v>27.022012214112642</v>
      </c>
      <c r="P234">
        <f t="shared" si="86"/>
        <v>27.302360087929525</v>
      </c>
      <c r="Q234" s="3">
        <f t="shared" si="100"/>
        <v>23.555357096979009</v>
      </c>
      <c r="R234" s="3">
        <f t="shared" si="101"/>
        <v>22.423107570056402</v>
      </c>
      <c r="S234" s="3">
        <f t="shared" si="102"/>
        <v>22.276988520888288</v>
      </c>
      <c r="T234" s="3">
        <f t="shared" si="103"/>
        <v>22.111031937677836</v>
      </c>
      <c r="U234" s="3">
        <f t="shared" si="104"/>
        <v>21.937253136957757</v>
      </c>
      <c r="V234" s="3">
        <f t="shared" si="105"/>
        <v>21.765540253007032</v>
      </c>
      <c r="W234" s="3">
        <f t="shared" si="105"/>
        <v>21.602880588536589</v>
      </c>
      <c r="X234" s="3"/>
      <c r="Y234" s="3"/>
      <c r="Z234" s="3"/>
    </row>
    <row r="235" spans="1:26" x14ac:dyDescent="0.25">
      <c r="A235" s="1">
        <f t="shared" si="87"/>
        <v>6.5041666666666831E-2</v>
      </c>
      <c r="B235">
        <f t="shared" si="106"/>
        <v>5.5</v>
      </c>
      <c r="C235">
        <f t="shared" si="107"/>
        <v>0</v>
      </c>
      <c r="D235">
        <f t="shared" si="88"/>
        <v>5</v>
      </c>
      <c r="E235">
        <f t="shared" si="89"/>
        <v>32.022012214112642</v>
      </c>
      <c r="F235" s="3">
        <f t="shared" si="90"/>
        <v>27.489740067688462</v>
      </c>
      <c r="G235" s="3">
        <f t="shared" si="91"/>
        <v>27.432939238102783</v>
      </c>
      <c r="H235" s="3">
        <f t="shared" si="92"/>
        <v>27.377272372087742</v>
      </c>
      <c r="I235" s="3">
        <f t="shared" si="93"/>
        <v>27.322715823580797</v>
      </c>
      <c r="J235" s="3">
        <f t="shared" si="94"/>
        <v>27.269246302672492</v>
      </c>
      <c r="K235" s="3">
        <f t="shared" si="95"/>
        <v>27.216840838384837</v>
      </c>
      <c r="L235" s="3">
        <f t="shared" si="96"/>
        <v>27.165516842193554</v>
      </c>
      <c r="M235" s="3">
        <f t="shared" si="97"/>
        <v>27.047593149999447</v>
      </c>
      <c r="N235" s="3">
        <f t="shared" si="98"/>
        <v>26.999656534625096</v>
      </c>
      <c r="O235" s="3">
        <f t="shared" si="99"/>
        <v>26.952679111769971</v>
      </c>
      <c r="P235">
        <f t="shared" si="86"/>
        <v>27.227420028110515</v>
      </c>
      <c r="Q235" s="3">
        <f t="shared" si="100"/>
        <v>23.535167653815325</v>
      </c>
      <c r="R235" s="3">
        <f t="shared" si="101"/>
        <v>22.418962913900444</v>
      </c>
      <c r="S235" s="3">
        <f t="shared" si="102"/>
        <v>22.274488991598954</v>
      </c>
      <c r="T235" s="3">
        <f t="shared" si="103"/>
        <v>22.110046338271623</v>
      </c>
      <c r="U235" s="3">
        <f t="shared" si="104"/>
        <v>21.937513442470696</v>
      </c>
      <c r="V235" s="3">
        <f t="shared" si="105"/>
        <v>21.766680958661546</v>
      </c>
      <c r="W235" s="3">
        <f t="shared" si="105"/>
        <v>21.604475706259866</v>
      </c>
      <c r="X235" s="3"/>
      <c r="Y235" s="3"/>
      <c r="Z235" s="3"/>
    </row>
    <row r="236" spans="1:26" x14ac:dyDescent="0.25">
      <c r="A236" s="1">
        <f t="shared" si="87"/>
        <v>6.5333333333333493E-2</v>
      </c>
      <c r="B236">
        <f t="shared" si="106"/>
        <v>5.5</v>
      </c>
      <c r="C236">
        <f t="shared" si="107"/>
        <v>0</v>
      </c>
      <c r="D236">
        <f t="shared" si="88"/>
        <v>5</v>
      </c>
      <c r="E236">
        <f t="shared" si="89"/>
        <v>31.952679111769971</v>
      </c>
      <c r="F236" s="3">
        <f t="shared" si="90"/>
        <v>27.410648619410999</v>
      </c>
      <c r="G236" s="3">
        <f t="shared" si="91"/>
        <v>27.354983806417035</v>
      </c>
      <c r="H236" s="3">
        <f t="shared" si="92"/>
        <v>27.300430277722295</v>
      </c>
      <c r="I236" s="3">
        <f t="shared" si="93"/>
        <v>27.246964860185489</v>
      </c>
      <c r="J236" s="3">
        <f t="shared" si="94"/>
        <v>27.194564729695351</v>
      </c>
      <c r="K236" s="3">
        <f t="shared" si="95"/>
        <v>27.143207374693446</v>
      </c>
      <c r="L236" s="3">
        <f t="shared" si="96"/>
        <v>27.09290985842599</v>
      </c>
      <c r="M236" s="3">
        <f t="shared" si="97"/>
        <v>26.977344640075763</v>
      </c>
      <c r="N236" s="3">
        <f t="shared" si="98"/>
        <v>26.930366757008901</v>
      </c>
      <c r="O236" s="3">
        <f t="shared" si="99"/>
        <v>26.88432888261088</v>
      </c>
      <c r="P236">
        <f t="shared" si="86"/>
        <v>27.153574980624615</v>
      </c>
      <c r="Q236" s="3">
        <f t="shared" si="100"/>
        <v>23.515226598925707</v>
      </c>
      <c r="R236" s="3">
        <f t="shared" si="101"/>
        <v>22.414823379413384</v>
      </c>
      <c r="S236" s="3">
        <f t="shared" si="102"/>
        <v>22.271972931489699</v>
      </c>
      <c r="T236" s="3">
        <f t="shared" si="103"/>
        <v>22.109026967719949</v>
      </c>
      <c r="U236" s="3">
        <f t="shared" si="104"/>
        <v>21.93772769438166</v>
      </c>
      <c r="V236" s="3">
        <f t="shared" si="105"/>
        <v>21.767767989818886</v>
      </c>
      <c r="W236" s="3">
        <f t="shared" si="105"/>
        <v>21.606013568062476</v>
      </c>
      <c r="X236" s="3"/>
      <c r="Y236" s="3"/>
      <c r="Z236" s="3"/>
    </row>
    <row r="237" spans="1:26" x14ac:dyDescent="0.25">
      <c r="A237" s="1">
        <f t="shared" si="87"/>
        <v>6.5625000000000155E-2</v>
      </c>
      <c r="B237">
        <f t="shared" si="106"/>
        <v>5.5</v>
      </c>
      <c r="C237">
        <f t="shared" si="107"/>
        <v>0</v>
      </c>
      <c r="D237">
        <f t="shared" si="88"/>
        <v>5</v>
      </c>
      <c r="E237">
        <f t="shared" si="89"/>
        <v>31.88432888261088</v>
      </c>
      <c r="F237" s="3">
        <f t="shared" si="90"/>
        <v>27.332740179001295</v>
      </c>
      <c r="G237" s="3">
        <f t="shared" si="91"/>
        <v>27.278188662267208</v>
      </c>
      <c r="H237" s="3">
        <f t="shared" si="92"/>
        <v>27.224726204146364</v>
      </c>
      <c r="I237" s="3">
        <f t="shared" si="93"/>
        <v>27.172330094960294</v>
      </c>
      <c r="J237" s="3">
        <f t="shared" si="94"/>
        <v>27.120977967079959</v>
      </c>
      <c r="K237" s="3">
        <f t="shared" si="95"/>
        <v>27.070647759178094</v>
      </c>
      <c r="L237" s="3">
        <f t="shared" si="96"/>
        <v>27.021356193235984</v>
      </c>
      <c r="M237" s="3">
        <f t="shared" si="97"/>
        <v>26.908102279252763</v>
      </c>
      <c r="N237" s="3">
        <f t="shared" si="98"/>
        <v>26.862063953847237</v>
      </c>
      <c r="O237" s="3">
        <f t="shared" si="99"/>
        <v>26.816946836937177</v>
      </c>
      <c r="P237">
        <f t="shared" si="86"/>
        <v>27.080808012990637</v>
      </c>
      <c r="Q237" s="3">
        <f t="shared" si="100"/>
        <v>23.495530542998132</v>
      </c>
      <c r="R237" s="3">
        <f t="shared" si="101"/>
        <v>22.410689303540856</v>
      </c>
      <c r="S237" s="3">
        <f t="shared" si="102"/>
        <v>22.269440896493094</v>
      </c>
      <c r="T237" s="3">
        <f t="shared" si="103"/>
        <v>22.107974450714313</v>
      </c>
      <c r="U237" s="3">
        <f t="shared" si="104"/>
        <v>21.937896480047375</v>
      </c>
      <c r="V237" s="3">
        <f t="shared" si="105"/>
        <v>21.768801855452487</v>
      </c>
      <c r="W237" s="3">
        <f t="shared" si="105"/>
        <v>21.607494625203785</v>
      </c>
      <c r="X237" s="3"/>
      <c r="Y237" s="3"/>
      <c r="Z237" s="3"/>
    </row>
    <row r="238" spans="1:26" x14ac:dyDescent="0.25">
      <c r="A238" s="1">
        <f t="shared" si="87"/>
        <v>6.5916666666666818E-2</v>
      </c>
      <c r="B238">
        <f t="shared" si="106"/>
        <v>5.5</v>
      </c>
      <c r="C238">
        <f t="shared" si="107"/>
        <v>0</v>
      </c>
      <c r="D238">
        <f t="shared" si="88"/>
        <v>5</v>
      </c>
      <c r="E238">
        <f t="shared" si="89"/>
        <v>31.816946836937177</v>
      </c>
      <c r="F238" s="3">
        <f t="shared" si="90"/>
        <v>27.255995986281231</v>
      </c>
      <c r="G238" s="3">
        <f t="shared" si="91"/>
        <v>27.202535499881829</v>
      </c>
      <c r="H238" s="3">
        <f t="shared" si="92"/>
        <v>27.150142290923402</v>
      </c>
      <c r="I238" s="3">
        <f t="shared" si="93"/>
        <v>27.098794103921051</v>
      </c>
      <c r="J238" s="3">
        <f t="shared" si="94"/>
        <v>27.048469018598325</v>
      </c>
      <c r="K238" s="3">
        <f t="shared" si="95"/>
        <v>26.999145414854496</v>
      </c>
      <c r="L238" s="3">
        <f t="shared" si="96"/>
        <v>26.95083968023123</v>
      </c>
      <c r="M238" s="3">
        <f t="shared" si="97"/>
        <v>26.839850844527671</v>
      </c>
      <c r="N238" s="3">
        <f t="shared" si="98"/>
        <v>26.794733285630254</v>
      </c>
      <c r="O238" s="3">
        <f t="shared" si="99"/>
        <v>26.750518511058399</v>
      </c>
      <c r="P238">
        <f t="shared" si="86"/>
        <v>27.009102463590789</v>
      </c>
      <c r="Q238" s="3">
        <f t="shared" si="100"/>
        <v>23.476076135519726</v>
      </c>
      <c r="R238" s="3">
        <f t="shared" si="101"/>
        <v>22.406561003869999</v>
      </c>
      <c r="S238" s="3">
        <f t="shared" si="102"/>
        <v>22.266893423612984</v>
      </c>
      <c r="T238" s="3">
        <f t="shared" si="103"/>
        <v>22.106889398578407</v>
      </c>
      <c r="U238" s="3">
        <f t="shared" si="104"/>
        <v>21.938020381652453</v>
      </c>
      <c r="V238" s="3">
        <f t="shared" si="105"/>
        <v>21.769783067140107</v>
      </c>
      <c r="W238" s="3">
        <f t="shared" si="105"/>
        <v>21.60891933621512</v>
      </c>
      <c r="X238" s="3"/>
      <c r="Y238" s="3"/>
      <c r="Z238" s="3"/>
    </row>
    <row r="239" spans="1:26" x14ac:dyDescent="0.25">
      <c r="A239" s="1">
        <f t="shared" si="87"/>
        <v>6.620833333333348E-2</v>
      </c>
      <c r="B239">
        <f t="shared" si="106"/>
        <v>5.5</v>
      </c>
      <c r="C239">
        <f t="shared" si="107"/>
        <v>0</v>
      </c>
      <c r="D239">
        <f t="shared" si="88"/>
        <v>5</v>
      </c>
      <c r="E239">
        <f t="shared" si="89"/>
        <v>31.750518511058399</v>
      </c>
      <c r="F239" s="3">
        <f t="shared" si="90"/>
        <v>27.180397589266001</v>
      </c>
      <c r="G239" s="3">
        <f t="shared" si="91"/>
        <v>27.128006312594589</v>
      </c>
      <c r="H239" s="3">
        <f t="shared" si="92"/>
        <v>27.076660967815329</v>
      </c>
      <c r="I239" s="3">
        <f t="shared" si="93"/>
        <v>27.026339744553027</v>
      </c>
      <c r="J239" s="3">
        <f t="shared" si="94"/>
        <v>26.977021160936754</v>
      </c>
      <c r="K239" s="3">
        <f t="shared" si="95"/>
        <v>26.928684029267803</v>
      </c>
      <c r="L239" s="3">
        <f t="shared" si="96"/>
        <v>26.881344409337</v>
      </c>
      <c r="M239" s="3">
        <f t="shared" si="97"/>
        <v>26.772575350347513</v>
      </c>
      <c r="N239" s="3">
        <f t="shared" si="98"/>
        <v>26.728360142628045</v>
      </c>
      <c r="O239" s="3">
        <f t="shared" si="99"/>
        <v>26.685029663547628</v>
      </c>
      <c r="P239">
        <f t="shared" si="86"/>
        <v>26.938441937029371</v>
      </c>
      <c r="Q239" s="3">
        <f t="shared" si="100"/>
        <v>23.456860064643227</v>
      </c>
      <c r="R239" s="3">
        <f t="shared" si="101"/>
        <v>22.402438779416403</v>
      </c>
      <c r="S239" s="3">
        <f t="shared" si="102"/>
        <v>22.264331031571011</v>
      </c>
      <c r="T239" s="3">
        <f t="shared" si="103"/>
        <v>22.105772409600092</v>
      </c>
      <c r="U239" s="3">
        <f t="shared" si="104"/>
        <v>21.938099976156568</v>
      </c>
      <c r="V239" s="3">
        <f t="shared" si="105"/>
        <v>21.770712138672113</v>
      </c>
      <c r="W239" s="3">
        <f t="shared" si="105"/>
        <v>21.610288166311669</v>
      </c>
      <c r="X239" s="3"/>
      <c r="Y239" s="3"/>
      <c r="Z239" s="3"/>
    </row>
    <row r="240" spans="1:26" x14ac:dyDescent="0.25">
      <c r="A240" s="1">
        <f t="shared" si="87"/>
        <v>6.6500000000000142E-2</v>
      </c>
      <c r="B240">
        <f t="shared" si="106"/>
        <v>5.5</v>
      </c>
      <c r="C240">
        <f t="shared" si="107"/>
        <v>0</v>
      </c>
      <c r="D240">
        <f t="shared" si="88"/>
        <v>5</v>
      </c>
      <c r="E240">
        <f t="shared" si="89"/>
        <v>31.685029663547628</v>
      </c>
      <c r="F240" s="3">
        <f t="shared" si="90"/>
        <v>27.105926838773545</v>
      </c>
      <c r="G240" s="3">
        <f t="shared" si="91"/>
        <v>27.054583387635564</v>
      </c>
      <c r="H240" s="3">
        <f t="shared" si="92"/>
        <v>27.004264949751889</v>
      </c>
      <c r="I240" s="3">
        <f t="shared" si="93"/>
        <v>26.954950150954833</v>
      </c>
      <c r="J240" s="3">
        <f t="shared" si="94"/>
        <v>26.906617939010886</v>
      </c>
      <c r="K240" s="3">
        <f t="shared" si="95"/>
        <v>26.859247549975311</v>
      </c>
      <c r="L240" s="3">
        <f t="shared" si="96"/>
        <v>26.812854722443127</v>
      </c>
      <c r="M240" s="3">
        <f t="shared" si="97"/>
        <v>26.706261044633429</v>
      </c>
      <c r="N240" s="3">
        <f t="shared" si="98"/>
        <v>26.662930141068351</v>
      </c>
      <c r="O240" s="3">
        <f t="shared" si="99"/>
        <v>26.620466271569541</v>
      </c>
      <c r="P240">
        <f t="shared" si="86"/>
        <v>26.86881029958165</v>
      </c>
      <c r="Q240" s="3">
        <f t="shared" si="100"/>
        <v>23.437879057036497</v>
      </c>
      <c r="R240" s="3">
        <f t="shared" si="101"/>
        <v>22.398322911381744</v>
      </c>
      <c r="S240" s="3">
        <f t="shared" si="102"/>
        <v>22.261754221431193</v>
      </c>
      <c r="T240" s="3">
        <f t="shared" si="103"/>
        <v>22.104624069354543</v>
      </c>
      <c r="U240" s="3">
        <f t="shared" si="104"/>
        <v>21.938135835247412</v>
      </c>
      <c r="V240" s="3">
        <f t="shared" si="105"/>
        <v>21.771589585677738</v>
      </c>
      <c r="W240" s="3">
        <f t="shared" si="105"/>
        <v>21.611601586829085</v>
      </c>
      <c r="X240" s="3"/>
      <c r="Y240" s="3"/>
      <c r="Z240" s="3"/>
    </row>
    <row r="241" spans="1:26" x14ac:dyDescent="0.25">
      <c r="A241" s="1">
        <f t="shared" si="87"/>
        <v>6.6791666666666805E-2</v>
      </c>
      <c r="B241">
        <f t="shared" si="106"/>
        <v>5.5</v>
      </c>
      <c r="C241">
        <f t="shared" si="107"/>
        <v>0</v>
      </c>
      <c r="D241">
        <f t="shared" si="88"/>
        <v>5</v>
      </c>
      <c r="E241">
        <f t="shared" si="89"/>
        <v>31.620466271569541</v>
      </c>
      <c r="F241" s="3">
        <f t="shared" si="90"/>
        <v>27.032565883138805</v>
      </c>
      <c r="G241" s="3">
        <f t="shared" si="91"/>
        <v>26.982249301023582</v>
      </c>
      <c r="H241" s="3">
        <f t="shared" si="92"/>
        <v>26.932937231897583</v>
      </c>
      <c r="I241" s="3">
        <f t="shared" si="93"/>
        <v>26.884608729076469</v>
      </c>
      <c r="J241" s="3">
        <f t="shared" si="94"/>
        <v>26.837243161371401</v>
      </c>
      <c r="K241" s="3">
        <f t="shared" si="95"/>
        <v>26.790820180116537</v>
      </c>
      <c r="L241" s="3">
        <f t="shared" si="96"/>
        <v>26.745355209134996</v>
      </c>
      <c r="M241" s="3">
        <f t="shared" si="97"/>
        <v>26.640893404881492</v>
      </c>
      <c r="N241" s="3">
        <f t="shared" si="98"/>
        <v>26.598429119387713</v>
      </c>
      <c r="O241" s="3">
        <f t="shared" si="99"/>
        <v>26.556814527278881</v>
      </c>
      <c r="P241">
        <f t="shared" si="86"/>
        <v>26.800191674730748</v>
      </c>
      <c r="Q241" s="3">
        <f t="shared" si="100"/>
        <v>23.419129877716419</v>
      </c>
      <c r="R241" s="3">
        <f t="shared" si="101"/>
        <v>22.394213663883225</v>
      </c>
      <c r="S241" s="3">
        <f t="shared" si="102"/>
        <v>22.259163477203305</v>
      </c>
      <c r="T241" s="3">
        <f t="shared" si="103"/>
        <v>22.103444951018702</v>
      </c>
      <c r="U241" s="3">
        <f t="shared" si="104"/>
        <v>21.938128525299131</v>
      </c>
      <c r="V241" s="3">
        <f t="shared" si="105"/>
        <v>21.772415925268586</v>
      </c>
      <c r="W241" s="3">
        <f t="shared" si="105"/>
        <v>21.612860074684015</v>
      </c>
      <c r="X241" s="3"/>
      <c r="Y241" s="3"/>
      <c r="Z241" s="3"/>
    </row>
    <row r="242" spans="1:26" x14ac:dyDescent="0.25">
      <c r="A242" s="1">
        <f t="shared" si="87"/>
        <v>6.7083333333333467E-2</v>
      </c>
      <c r="B242">
        <f t="shared" si="106"/>
        <v>5.5</v>
      </c>
      <c r="C242">
        <f t="shared" si="107"/>
        <v>0</v>
      </c>
      <c r="D242">
        <f t="shared" si="88"/>
        <v>5</v>
      </c>
      <c r="E242">
        <f t="shared" si="89"/>
        <v>31.556814527278881</v>
      </c>
      <c r="F242" s="3">
        <f t="shared" si="90"/>
        <v>26.960297163030358</v>
      </c>
      <c r="G242" s="3">
        <f t="shared" si="91"/>
        <v>26.910986912557441</v>
      </c>
      <c r="H242" s="3">
        <f t="shared" si="92"/>
        <v>26.862661084813961</v>
      </c>
      <c r="I242" s="3">
        <f t="shared" si="93"/>
        <v>26.815299152049267</v>
      </c>
      <c r="J242" s="3">
        <f t="shared" si="94"/>
        <v>26.768880895698302</v>
      </c>
      <c r="K242" s="3">
        <f t="shared" si="95"/>
        <v>26.723386374068536</v>
      </c>
      <c r="L242" s="3">
        <f t="shared" si="96"/>
        <v>26.678830702506627</v>
      </c>
      <c r="M242" s="3">
        <f t="shared" si="97"/>
        <v>26.576458134338193</v>
      </c>
      <c r="N242" s="3">
        <f t="shared" si="98"/>
        <v>26.53484313455429</v>
      </c>
      <c r="O242" s="3">
        <f t="shared" si="99"/>
        <v>26.494060834287634</v>
      </c>
      <c r="P242">
        <f t="shared" si="86"/>
        <v>26.732570438790457</v>
      </c>
      <c r="Q242" s="3">
        <f t="shared" si="100"/>
        <v>23.400609329868313</v>
      </c>
      <c r="R242" s="3">
        <f t="shared" si="101"/>
        <v>22.390111284655852</v>
      </c>
      <c r="S242" s="3">
        <f t="shared" si="102"/>
        <v>22.256559266425715</v>
      </c>
      <c r="T242" s="3">
        <f t="shared" si="103"/>
        <v>22.102235615677294</v>
      </c>
      <c r="U242" s="3">
        <f t="shared" si="104"/>
        <v>21.938078607335949</v>
      </c>
      <c r="V242" s="3">
        <f t="shared" si="105"/>
        <v>21.773191675698779</v>
      </c>
      <c r="W242" s="3">
        <f t="shared" si="105"/>
        <v>21.614064111857672</v>
      </c>
      <c r="X242" s="3"/>
      <c r="Y242" s="3"/>
      <c r="Z242" s="3"/>
    </row>
    <row r="243" spans="1:26" x14ac:dyDescent="0.25">
      <c r="A243" s="1">
        <f t="shared" si="87"/>
        <v>6.7375000000000129E-2</v>
      </c>
      <c r="B243">
        <f t="shared" si="106"/>
        <v>5.5</v>
      </c>
      <c r="C243">
        <f t="shared" si="107"/>
        <v>0</v>
      </c>
      <c r="D243">
        <f t="shared" si="88"/>
        <v>5</v>
      </c>
      <c r="E243">
        <f t="shared" si="89"/>
        <v>31.494060834287634</v>
      </c>
      <c r="F243" s="3">
        <f t="shared" si="90"/>
        <v>26.889103406367116</v>
      </c>
      <c r="G243" s="3">
        <f t="shared" si="91"/>
        <v>26.84077936090366</v>
      </c>
      <c r="H243" s="3">
        <f t="shared" si="92"/>
        <v>26.793420049715049</v>
      </c>
      <c r="I243" s="3">
        <f t="shared" si="93"/>
        <v>26.747005355605648</v>
      </c>
      <c r="J243" s="3">
        <f t="shared" si="94"/>
        <v>26.701515464381703</v>
      </c>
      <c r="K243" s="3">
        <f t="shared" si="95"/>
        <v>26.656930833184532</v>
      </c>
      <c r="L243" s="3">
        <f t="shared" si="96"/>
        <v>26.61326627505386</v>
      </c>
      <c r="M243" s="3">
        <f t="shared" si="97"/>
        <v>26.512941158248797</v>
      </c>
      <c r="N243" s="3">
        <f t="shared" si="98"/>
        <v>26.472158458460573</v>
      </c>
      <c r="O243" s="3">
        <f t="shared" si="99"/>
        <v>26.432191804199249</v>
      </c>
      <c r="P243">
        <f t="shared" si="86"/>
        <v>26.665931216612023</v>
      </c>
      <c r="Q243" s="3">
        <f t="shared" si="100"/>
        <v>23.382314254652041</v>
      </c>
      <c r="R243" s="3">
        <f t="shared" si="101"/>
        <v>22.386016005728532</v>
      </c>
      <c r="S243" s="3">
        <f t="shared" si="102"/>
        <v>22.253942040728411</v>
      </c>
      <c r="T243" s="3">
        <f t="shared" si="103"/>
        <v>22.100996612620587</v>
      </c>
      <c r="U243" s="3">
        <f t="shared" si="104"/>
        <v>21.937986637000677</v>
      </c>
      <c r="V243" s="3">
        <f t="shared" si="105"/>
        <v>21.773917356041082</v>
      </c>
      <c r="W243" s="3">
        <f t="shared" si="105"/>
        <v>21.615214184901653</v>
      </c>
      <c r="X243" s="3"/>
      <c r="Y243" s="3"/>
      <c r="Z243" s="3"/>
    </row>
    <row r="244" spans="1:26" x14ac:dyDescent="0.25">
      <c r="A244" s="1">
        <f t="shared" si="87"/>
        <v>6.7666666666666792E-2</v>
      </c>
      <c r="B244">
        <f t="shared" si="106"/>
        <v>5.5</v>
      </c>
      <c r="C244">
        <f t="shared" si="107"/>
        <v>0</v>
      </c>
      <c r="D244">
        <f t="shared" si="88"/>
        <v>5</v>
      </c>
      <c r="E244">
        <f t="shared" si="89"/>
        <v>31.432191804199249</v>
      </c>
      <c r="F244" s="3">
        <f t="shared" si="90"/>
        <v>26.818967623332817</v>
      </c>
      <c r="G244" s="3">
        <f t="shared" si="91"/>
        <v>26.771610058778627</v>
      </c>
      <c r="H244" s="3">
        <f t="shared" si="92"/>
        <v>26.725197933813789</v>
      </c>
      <c r="I244" s="3">
        <f t="shared" si="93"/>
        <v>26.679711533586577</v>
      </c>
      <c r="J244" s="3">
        <f t="shared" si="94"/>
        <v>26.635131440187113</v>
      </c>
      <c r="K244" s="3">
        <f t="shared" si="95"/>
        <v>26.591438501613883</v>
      </c>
      <c r="L244" s="3">
        <f t="shared" si="96"/>
        <v>26.548647234645824</v>
      </c>
      <c r="M244" s="3">
        <f t="shared" si="97"/>
        <v>26.450328620176862</v>
      </c>
      <c r="N244" s="3">
        <f t="shared" si="98"/>
        <v>26.410361574384403</v>
      </c>
      <c r="O244" s="3">
        <f t="shared" si="99"/>
        <v>26.371194253208305</v>
      </c>
      <c r="P244">
        <f t="shared" si="86"/>
        <v>26.600258877372816</v>
      </c>
      <c r="Q244" s="3">
        <f t="shared" si="100"/>
        <v>23.364241530995749</v>
      </c>
      <c r="R244" s="3">
        <f t="shared" si="101"/>
        <v>22.381928044074954</v>
      </c>
      <c r="S244" s="3">
        <f t="shared" si="102"/>
        <v>22.25131223637684</v>
      </c>
      <c r="T244" s="3">
        <f t="shared" si="103"/>
        <v>22.099728479634063</v>
      </c>
      <c r="U244" s="3">
        <f t="shared" si="104"/>
        <v>21.937853164527876</v>
      </c>
      <c r="V244" s="3">
        <f t="shared" si="105"/>
        <v>21.774593485878423</v>
      </c>
      <c r="W244" s="3">
        <f t="shared" si="105"/>
        <v>21.61631078446522</v>
      </c>
      <c r="X244" s="3"/>
      <c r="Y244" s="3"/>
      <c r="Z244" s="3"/>
    </row>
    <row r="245" spans="1:26" x14ac:dyDescent="0.25">
      <c r="A245" s="1">
        <f t="shared" si="87"/>
        <v>6.7958333333333454E-2</v>
      </c>
      <c r="B245">
        <f t="shared" si="106"/>
        <v>5.5</v>
      </c>
      <c r="C245">
        <f t="shared" si="107"/>
        <v>0</v>
      </c>
      <c r="D245">
        <f t="shared" si="88"/>
        <v>5</v>
      </c>
      <c r="E245">
        <f t="shared" si="89"/>
        <v>31.371194253208305</v>
      </c>
      <c r="F245" s="3">
        <f t="shared" si="90"/>
        <v>26.749873101486077</v>
      </c>
      <c r="G245" s="3">
        <f t="shared" si="91"/>
        <v>26.70346268822297</v>
      </c>
      <c r="H245" s="3">
        <f t="shared" si="92"/>
        <v>26.657978805757431</v>
      </c>
      <c r="I245" s="3">
        <f t="shared" si="93"/>
        <v>26.613402133534763</v>
      </c>
      <c r="J245" s="3">
        <f t="shared" si="94"/>
        <v>26.569713642003286</v>
      </c>
      <c r="K245" s="3">
        <f t="shared" si="95"/>
        <v>26.52689456220152</v>
      </c>
      <c r="L245" s="3">
        <f t="shared" si="96"/>
        <v>26.484959120572825</v>
      </c>
      <c r="M245" s="3">
        <f t="shared" si="97"/>
        <v>26.38860687839324</v>
      </c>
      <c r="N245" s="3">
        <f t="shared" si="98"/>
        <v>26.349439173516632</v>
      </c>
      <c r="O245" s="3">
        <f t="shared" si="99"/>
        <v>26.311055198764056</v>
      </c>
      <c r="P245">
        <f t="shared" si="86"/>
        <v>26.53553853044528</v>
      </c>
      <c r="Q245" s="3">
        <f t="shared" si="100"/>
        <v>23.346388075378261</v>
      </c>
      <c r="R245" s="3">
        <f t="shared" si="101"/>
        <v>22.377847602240195</v>
      </c>
      <c r="S245" s="3">
        <f t="shared" si="102"/>
        <v>22.248670274797213</v>
      </c>
      <c r="T245" s="3">
        <f t="shared" si="103"/>
        <v>22.098431743280273</v>
      </c>
      <c r="U245" s="3">
        <f t="shared" si="104"/>
        <v>21.937678734721423</v>
      </c>
      <c r="V245" s="3">
        <f t="shared" si="105"/>
        <v>21.775220585010192</v>
      </c>
      <c r="W245" s="3">
        <f t="shared" si="105"/>
        <v>21.617354404843283</v>
      </c>
      <c r="X245" s="3"/>
      <c r="Y245" s="3"/>
      <c r="Z245" s="3"/>
    </row>
    <row r="246" spans="1:26" x14ac:dyDescent="0.25">
      <c r="A246" s="1">
        <f t="shared" si="87"/>
        <v>6.8250000000000116E-2</v>
      </c>
      <c r="B246">
        <f t="shared" si="106"/>
        <v>5.5</v>
      </c>
      <c r="C246">
        <f t="shared" si="107"/>
        <v>0</v>
      </c>
      <c r="D246">
        <f t="shared" si="88"/>
        <v>5</v>
      </c>
      <c r="E246">
        <f t="shared" si="89"/>
        <v>31.311055198764056</v>
      </c>
      <c r="F246" s="3">
        <f t="shared" si="90"/>
        <v>26.681803400963922</v>
      </c>
      <c r="G246" s="3">
        <f t="shared" si="91"/>
        <v>26.636321195966076</v>
      </c>
      <c r="H246" s="3">
        <f t="shared" si="92"/>
        <v>26.591746991149847</v>
      </c>
      <c r="I246" s="3">
        <f t="shared" si="93"/>
        <v>26.548061852371635</v>
      </c>
      <c r="J246" s="3">
        <f t="shared" si="94"/>
        <v>26.505247130670785</v>
      </c>
      <c r="K246" s="3">
        <f t="shared" si="95"/>
        <v>26.463284432465056</v>
      </c>
      <c r="L246" s="3">
        <f t="shared" si="96"/>
        <v>26.422187699668935</v>
      </c>
      <c r="M246" s="3">
        <f t="shared" si="97"/>
        <v>26.327762502332941</v>
      </c>
      <c r="N246" s="3">
        <f t="shared" si="98"/>
        <v>26.289378151553866</v>
      </c>
      <c r="O246" s="3">
        <f t="shared" si="99"/>
        <v>26.251761856296341</v>
      </c>
      <c r="P246">
        <f t="shared" si="86"/>
        <v>26.471755521343944</v>
      </c>
      <c r="Q246" s="3">
        <f t="shared" si="100"/>
        <v>23.328750841600979</v>
      </c>
      <c r="R246" s="3">
        <f t="shared" si="101"/>
        <v>22.373774868943919</v>
      </c>
      <c r="S246" s="3">
        <f t="shared" si="102"/>
        <v>22.246016563083895</v>
      </c>
      <c r="T246" s="3">
        <f t="shared" si="103"/>
        <v>22.097106919172994</v>
      </c>
      <c r="U246" s="3">
        <f t="shared" si="104"/>
        <v>21.937463886936222</v>
      </c>
      <c r="V246" s="3">
        <f t="shared" si="105"/>
        <v>21.775799173172778</v>
      </c>
      <c r="W246" s="3">
        <f t="shared" si="105"/>
        <v>21.618345543544315</v>
      </c>
      <c r="X246" s="3"/>
      <c r="Y246" s="3"/>
      <c r="Z246" s="3"/>
    </row>
    <row r="247" spans="1:26" x14ac:dyDescent="0.25">
      <c r="A247" s="1">
        <f t="shared" si="87"/>
        <v>6.8541666666666778E-2</v>
      </c>
      <c r="B247">
        <f t="shared" si="106"/>
        <v>5.5</v>
      </c>
      <c r="C247">
        <f t="shared" si="107"/>
        <v>0</v>
      </c>
      <c r="D247">
        <f t="shared" si="88"/>
        <v>5</v>
      </c>
      <c r="E247">
        <f t="shared" si="89"/>
        <v>31.251761856296341</v>
      </c>
      <c r="F247" s="3">
        <f t="shared" si="90"/>
        <v>26.614742349776662</v>
      </c>
      <c r="G247" s="3">
        <f t="shared" si="91"/>
        <v>26.570169788878776</v>
      </c>
      <c r="H247" s="3">
        <f t="shared" si="92"/>
        <v>26.526487068158872</v>
      </c>
      <c r="I247" s="3">
        <f t="shared" si="93"/>
        <v>26.483675632156224</v>
      </c>
      <c r="J247" s="3">
        <f t="shared" si="94"/>
        <v>26.44171720488939</v>
      </c>
      <c r="K247" s="3">
        <f t="shared" si="95"/>
        <v>26.400593760647777</v>
      </c>
      <c r="L247" s="3">
        <f t="shared" si="96"/>
        <v>26.360318962507577</v>
      </c>
      <c r="M247" s="3">
        <f t="shared" si="97"/>
        <v>26.267782269118303</v>
      </c>
      <c r="N247" s="3">
        <f t="shared" si="98"/>
        <v>26.230165605354809</v>
      </c>
      <c r="O247" s="3">
        <f t="shared" si="99"/>
        <v>26.193301636002435</v>
      </c>
      <c r="P247">
        <f t="shared" si="86"/>
        <v>26.40889542774908</v>
      </c>
      <c r="Q247" s="3">
        <f t="shared" si="100"/>
        <v>23.311326820550086</v>
      </c>
      <c r="R247" s="3">
        <f t="shared" si="101"/>
        <v>22.369710019661035</v>
      </c>
      <c r="S247" s="3">
        <f t="shared" si="102"/>
        <v>22.243351494489485</v>
      </c>
      <c r="T247" s="3">
        <f t="shared" si="103"/>
        <v>22.095754512243936</v>
      </c>
      <c r="U247" s="3">
        <f t="shared" si="104"/>
        <v>21.937209155063861</v>
      </c>
      <c r="V247" s="3">
        <f t="shared" si="105"/>
        <v>21.776329769773785</v>
      </c>
      <c r="W247" s="3">
        <f t="shared" si="105"/>
        <v>21.6192847008775</v>
      </c>
      <c r="X247" s="3"/>
      <c r="Y247" s="3"/>
      <c r="Z247" s="3"/>
    </row>
    <row r="248" spans="1:26" x14ac:dyDescent="0.25">
      <c r="A248" s="1">
        <f t="shared" si="87"/>
        <v>6.8833333333333441E-2</v>
      </c>
      <c r="B248">
        <f t="shared" si="106"/>
        <v>5.5</v>
      </c>
      <c r="C248">
        <f t="shared" si="107"/>
        <v>0</v>
      </c>
      <c r="D248">
        <f t="shared" si="88"/>
        <v>5</v>
      </c>
      <c r="E248">
        <f t="shared" si="89"/>
        <v>31.193301636002435</v>
      </c>
      <c r="F248" s="3">
        <f t="shared" si="90"/>
        <v>26.548674039192132</v>
      </c>
      <c r="G248" s="3">
        <f t="shared" si="91"/>
        <v>26.504992929512202</v>
      </c>
      <c r="H248" s="3">
        <f t="shared" si="92"/>
        <v>26.462183863206697</v>
      </c>
      <c r="I248" s="3">
        <f t="shared" si="93"/>
        <v>26.420228655924102</v>
      </c>
      <c r="J248" s="3">
        <f t="shared" si="94"/>
        <v>26.379109397202605</v>
      </c>
      <c r="K248" s="3">
        <f t="shared" si="95"/>
        <v>26.338808421845822</v>
      </c>
      <c r="L248" s="3">
        <f t="shared" si="96"/>
        <v>26.299339119668428</v>
      </c>
      <c r="M248" s="3">
        <f t="shared" si="97"/>
        <v>26.208653160146941</v>
      </c>
      <c r="N248" s="3">
        <f t="shared" si="98"/>
        <v>26.171788829658716</v>
      </c>
      <c r="O248" s="3">
        <f t="shared" si="99"/>
        <v>26.135662139693387</v>
      </c>
      <c r="P248">
        <f t="shared" si="86"/>
        <v>26.346944055605103</v>
      </c>
      <c r="Q248" s="3">
        <f t="shared" si="100"/>
        <v>23.29411303994987</v>
      </c>
      <c r="R248" s="3">
        <f t="shared" si="101"/>
        <v>22.365653217180622</v>
      </c>
      <c r="S248" s="3">
        <f t="shared" si="102"/>
        <v>22.240675448898159</v>
      </c>
      <c r="T248" s="3">
        <f t="shared" si="103"/>
        <v>22.094375017002186</v>
      </c>
      <c r="U248" s="3">
        <f t="shared" si="104"/>
        <v>21.936915067522001</v>
      </c>
      <c r="V248" s="3">
        <f t="shared" si="105"/>
        <v>21.776812893639402</v>
      </c>
      <c r="W248" s="3">
        <f t="shared" si="105"/>
        <v>21.620172379558433</v>
      </c>
      <c r="X248" s="3"/>
      <c r="Y248" s="3"/>
      <c r="Z248" s="3"/>
    </row>
    <row r="249" spans="1:26" x14ac:dyDescent="0.25">
      <c r="A249" s="1">
        <f t="shared" si="87"/>
        <v>6.9125000000000103E-2</v>
      </c>
      <c r="B249">
        <f t="shared" si="106"/>
        <v>5.5</v>
      </c>
      <c r="C249">
        <f t="shared" si="107"/>
        <v>0</v>
      </c>
      <c r="D249">
        <f t="shared" si="88"/>
        <v>5</v>
      </c>
      <c r="E249">
        <f t="shared" si="89"/>
        <v>31.135662139693387</v>
      </c>
      <c r="F249" s="3">
        <f t="shared" si="90"/>
        <v>26.483582819207289</v>
      </c>
      <c r="G249" s="3">
        <f t="shared" si="91"/>
        <v>26.440775331720957</v>
      </c>
      <c r="H249" s="3">
        <f t="shared" si="92"/>
        <v>26.398822446741562</v>
      </c>
      <c r="I249" s="3">
        <f t="shared" si="93"/>
        <v>26.357706343604619</v>
      </c>
      <c r="J249" s="3">
        <f t="shared" si="94"/>
        <v>26.317409470057552</v>
      </c>
      <c r="K249" s="3">
        <f t="shared" si="95"/>
        <v>26.277914514207904</v>
      </c>
      <c r="L249" s="3">
        <f t="shared" si="96"/>
        <v>26.239234598074059</v>
      </c>
      <c r="M249" s="3">
        <f t="shared" si="97"/>
        <v>26.150362357742999</v>
      </c>
      <c r="N249" s="3">
        <f t="shared" si="98"/>
        <v>26.11423531386454</v>
      </c>
      <c r="O249" s="3">
        <f t="shared" si="99"/>
        <v>26.078831157698517</v>
      </c>
      <c r="P249">
        <f t="shared" si="86"/>
        <v>26.285887435292</v>
      </c>
      <c r="Q249" s="3">
        <f t="shared" si="100"/>
        <v>23.277106564107839</v>
      </c>
      <c r="R249" s="3">
        <f t="shared" si="101"/>
        <v>22.361604612143925</v>
      </c>
      <c r="S249" s="3">
        <f t="shared" si="102"/>
        <v>22.237988793282856</v>
      </c>
      <c r="T249" s="3">
        <f t="shared" si="103"/>
        <v>22.092968917786575</v>
      </c>
      <c r="U249" s="3">
        <f t="shared" si="104"/>
        <v>21.936582147247297</v>
      </c>
      <c r="V249" s="3">
        <f t="shared" si="105"/>
        <v>21.777249062774409</v>
      </c>
      <c r="W249" s="3">
        <f t="shared" si="105"/>
        <v>21.621009084332634</v>
      </c>
      <c r="X249" s="3"/>
      <c r="Y249" s="3"/>
      <c r="Z249" s="3"/>
    </row>
    <row r="250" spans="1:26" x14ac:dyDescent="0.25">
      <c r="A250" s="1">
        <f t="shared" si="87"/>
        <v>6.9416666666666765E-2</v>
      </c>
      <c r="B250">
        <f t="shared" si="106"/>
        <v>5.5</v>
      </c>
      <c r="C250">
        <f t="shared" si="107"/>
        <v>0</v>
      </c>
      <c r="D250">
        <f t="shared" si="88"/>
        <v>5</v>
      </c>
      <c r="E250">
        <f t="shared" si="89"/>
        <v>31.078831157698517</v>
      </c>
      <c r="F250" s="3">
        <f t="shared" si="90"/>
        <v>26.419453294105299</v>
      </c>
      <c r="G250" s="3">
        <f t="shared" si="91"/>
        <v>26.377501956368697</v>
      </c>
      <c r="H250" s="3">
        <f t="shared" si="92"/>
        <v>26.336388129088888</v>
      </c>
      <c r="I250" s="3">
        <f t="shared" si="93"/>
        <v>26.296094348014684</v>
      </c>
      <c r="J250" s="3">
        <f t="shared" si="94"/>
        <v>26.25660341193856</v>
      </c>
      <c r="K250" s="3">
        <f t="shared" si="95"/>
        <v>26.217898355205904</v>
      </c>
      <c r="L250" s="3">
        <f t="shared" si="96"/>
        <v>26.179992037394737</v>
      </c>
      <c r="M250" s="3">
        <f t="shared" si="97"/>
        <v>26.092897241870297</v>
      </c>
      <c r="N250" s="3">
        <f t="shared" si="98"/>
        <v>26.057492738869406</v>
      </c>
      <c r="O250" s="3">
        <f t="shared" si="99"/>
        <v>26.022796665826704</v>
      </c>
      <c r="P250">
        <f t="shared" si="86"/>
        <v>26.225711817868319</v>
      </c>
      <c r="Q250" s="3">
        <f t="shared" si="100"/>
        <v>23.260304493652299</v>
      </c>
      <c r="R250" s="3">
        <f t="shared" si="101"/>
        <v>22.357564343562174</v>
      </c>
      <c r="S250" s="3">
        <f t="shared" si="102"/>
        <v>22.235291882146818</v>
      </c>
      <c r="T250" s="3">
        <f t="shared" si="103"/>
        <v>22.091536689011157</v>
      </c>
      <c r="U250" s="3">
        <f t="shared" si="104"/>
        <v>21.936210911691663</v>
      </c>
      <c r="V250" s="3">
        <f t="shared" si="105"/>
        <v>21.777638794134329</v>
      </c>
      <c r="W250" s="3">
        <f t="shared" si="105"/>
        <v>21.621795321616297</v>
      </c>
      <c r="X250" s="3"/>
      <c r="Y250" s="3"/>
      <c r="Z250" s="3"/>
    </row>
    <row r="251" spans="1:26" x14ac:dyDescent="0.25">
      <c r="A251" s="1">
        <f t="shared" si="87"/>
        <v>6.9708333333333428E-2</v>
      </c>
      <c r="B251">
        <f t="shared" si="106"/>
        <v>5.5</v>
      </c>
      <c r="C251">
        <f t="shared" si="107"/>
        <v>0</v>
      </c>
      <c r="D251">
        <f t="shared" si="88"/>
        <v>5</v>
      </c>
      <c r="E251">
        <f t="shared" si="89"/>
        <v>31.022796665826704</v>
      </c>
      <c r="F251" s="3">
        <f t="shared" si="90"/>
        <v>26.356270318096239</v>
      </c>
      <c r="G251" s="3">
        <f t="shared" si="91"/>
        <v>26.31515800711437</v>
      </c>
      <c r="H251" s="3">
        <f t="shared" si="92"/>
        <v>26.274866456380156</v>
      </c>
      <c r="I251" s="3">
        <f t="shared" si="93"/>
        <v>26.235378550927436</v>
      </c>
      <c r="J251" s="3">
        <f t="shared" si="94"/>
        <v>26.196677433572834</v>
      </c>
      <c r="K251" s="3">
        <f t="shared" si="95"/>
        <v>26.158746477974834</v>
      </c>
      <c r="L251" s="3">
        <f t="shared" si="96"/>
        <v>26.121598286519887</v>
      </c>
      <c r="M251" s="3">
        <f t="shared" si="97"/>
        <v>26.036245386905939</v>
      </c>
      <c r="N251" s="3">
        <f t="shared" si="98"/>
        <v>26.001548973965065</v>
      </c>
      <c r="O251" s="3">
        <f t="shared" si="99"/>
        <v>25.967546822383216</v>
      </c>
      <c r="P251">
        <f t="shared" si="86"/>
        <v>26.166403671384</v>
      </c>
      <c r="Q251" s="3">
        <f t="shared" si="100"/>
        <v>23.243703965263038</v>
      </c>
      <c r="R251" s="3">
        <f t="shared" si="101"/>
        <v>22.353532539314976</v>
      </c>
      <c r="S251" s="3">
        <f t="shared" si="102"/>
        <v>22.232585057950061</v>
      </c>
      <c r="T251" s="3">
        <f t="shared" si="103"/>
        <v>22.090078795403993</v>
      </c>
      <c r="U251" s="3">
        <f t="shared" si="104"/>
        <v>21.935801872821695</v>
      </c>
      <c r="V251" s="3">
        <f t="shared" si="105"/>
        <v>21.777982603409281</v>
      </c>
      <c r="W251" s="3">
        <f t="shared" si="105"/>
        <v>21.622531599153568</v>
      </c>
      <c r="X251" s="3"/>
      <c r="Y251" s="3"/>
      <c r="Z251" s="3"/>
    </row>
    <row r="252" spans="1:26" x14ac:dyDescent="0.25">
      <c r="A252" s="1">
        <f t="shared" si="87"/>
        <v>7.000000000000009E-2</v>
      </c>
      <c r="B252">
        <f t="shared" si="106"/>
        <v>5.5</v>
      </c>
      <c r="C252">
        <f t="shared" si="107"/>
        <v>0</v>
      </c>
      <c r="D252">
        <f t="shared" si="88"/>
        <v>5</v>
      </c>
      <c r="E252">
        <f t="shared" si="89"/>
        <v>30.967546822383216</v>
      </c>
      <c r="F252" s="3">
        <f t="shared" si="90"/>
        <v>26.294018991039575</v>
      </c>
      <c r="G252" s="3">
        <f t="shared" si="91"/>
        <v>26.253728926277343</v>
      </c>
      <c r="H252" s="3">
        <f t="shared" si="92"/>
        <v>26.214243206557814</v>
      </c>
      <c r="I252" s="3">
        <f t="shared" si="93"/>
        <v>26.175545059214148</v>
      </c>
      <c r="J252" s="3">
        <f t="shared" si="94"/>
        <v>26.13761796420664</v>
      </c>
      <c r="K252" s="3">
        <f t="shared" si="95"/>
        <v>26.1004456277206</v>
      </c>
      <c r="L252" s="3">
        <f t="shared" si="96"/>
        <v>26.064040400094751</v>
      </c>
      <c r="M252" s="3">
        <f t="shared" si="97"/>
        <v>25.980394558473083</v>
      </c>
      <c r="N252" s="3">
        <f t="shared" si="98"/>
        <v>25.946392073791024</v>
      </c>
      <c r="O252" s="3">
        <f t="shared" si="99"/>
        <v>25.913069965240812</v>
      </c>
      <c r="P252">
        <f t="shared" si="86"/>
        <v>26.107949677261576</v>
      </c>
      <c r="Q252" s="3">
        <f t="shared" si="100"/>
        <v>23.227302151395683</v>
      </c>
      <c r="R252" s="3">
        <f t="shared" si="101"/>
        <v>22.349509316629941</v>
      </c>
      <c r="S252" s="3">
        <f t="shared" si="102"/>
        <v>22.229868651521237</v>
      </c>
      <c r="T252" s="3">
        <f t="shared" si="103"/>
        <v>22.08859569223943</v>
      </c>
      <c r="U252" s="3">
        <f t="shared" si="104"/>
        <v>21.935355537121101</v>
      </c>
      <c r="V252" s="3">
        <f t="shared" si="105"/>
        <v>21.778281004819025</v>
      </c>
      <c r="W252" s="3">
        <f t="shared" si="105"/>
        <v>21.623218425689789</v>
      </c>
      <c r="X252" s="3"/>
      <c r="Y252" s="3"/>
      <c r="Z252" s="3"/>
    </row>
    <row r="253" spans="1:26" x14ac:dyDescent="0.25">
      <c r="A253" s="1">
        <f t="shared" si="87"/>
        <v>7.0291666666666752E-2</v>
      </c>
      <c r="B253">
        <f t="shared" si="106"/>
        <v>5.5</v>
      </c>
      <c r="C253">
        <f t="shared" si="107"/>
        <v>0</v>
      </c>
      <c r="D253">
        <f t="shared" si="88"/>
        <v>5</v>
      </c>
      <c r="E253">
        <f t="shared" si="89"/>
        <v>30.913069965240812</v>
      </c>
      <c r="F253" s="3">
        <f t="shared" si="90"/>
        <v>26.232684654246697</v>
      </c>
      <c r="G253" s="3">
        <f t="shared" si="91"/>
        <v>26.193200390779712</v>
      </c>
      <c r="H253" s="3">
        <f t="shared" si="92"/>
        <v>26.154504385454572</v>
      </c>
      <c r="I253" s="3">
        <f t="shared" si="93"/>
        <v>26.116580201057779</v>
      </c>
      <c r="J253" s="3">
        <f t="shared" si="94"/>
        <v>26.079411647950423</v>
      </c>
      <c r="K253" s="3">
        <f t="shared" si="95"/>
        <v>26.042982758194103</v>
      </c>
      <c r="L253" s="3">
        <f t="shared" si="96"/>
        <v>26.007305635120769</v>
      </c>
      <c r="M253" s="3">
        <f t="shared" si="97"/>
        <v>25.925332710331535</v>
      </c>
      <c r="N253" s="3">
        <f t="shared" si="98"/>
        <v>25.892010275343118</v>
      </c>
      <c r="O253" s="3">
        <f t="shared" si="99"/>
        <v>25.859354608963908</v>
      </c>
      <c r="P253">
        <f t="shared" si="86"/>
        <v>26.050336726744263</v>
      </c>
      <c r="Q253" s="3">
        <f t="shared" si="100"/>
        <v>23.211096260000264</v>
      </c>
      <c r="R253" s="3">
        <f t="shared" si="101"/>
        <v>22.345494782544293</v>
      </c>
      <c r="S253" s="3">
        <f t="shared" si="102"/>
        <v>22.227142982455426</v>
      </c>
      <c r="T253" s="3">
        <f t="shared" si="103"/>
        <v>22.08708782556403</v>
      </c>
      <c r="U253" s="3">
        <f t="shared" si="104"/>
        <v>21.93487240559595</v>
      </c>
      <c r="V253" s="3">
        <f t="shared" si="105"/>
        <v>21.778534510918803</v>
      </c>
      <c r="W253" s="3">
        <f t="shared" si="105"/>
        <v>21.623856310660074</v>
      </c>
      <c r="X253" s="3"/>
      <c r="Y253" s="3"/>
      <c r="Z253" s="3"/>
    </row>
    <row r="254" spans="1:26" x14ac:dyDescent="0.25">
      <c r="A254" s="1">
        <f t="shared" si="87"/>
        <v>7.0583333333333415E-2</v>
      </c>
      <c r="B254">
        <f t="shared" si="106"/>
        <v>5.5</v>
      </c>
      <c r="C254">
        <f t="shared" si="107"/>
        <v>0</v>
      </c>
      <c r="D254">
        <f t="shared" si="88"/>
        <v>5</v>
      </c>
      <c r="E254">
        <f t="shared" si="89"/>
        <v>30.859354608963908</v>
      </c>
      <c r="F254" s="3">
        <f t="shared" si="90"/>
        <v>26.172252886361768</v>
      </c>
      <c r="G254" s="3">
        <f t="shared" si="91"/>
        <v>26.133558308164123</v>
      </c>
      <c r="H254" s="3">
        <f t="shared" si="92"/>
        <v>26.095636222945487</v>
      </c>
      <c r="I254" s="3">
        <f t="shared" si="93"/>
        <v>26.058470522236629</v>
      </c>
      <c r="J254" s="3">
        <f t="shared" si="94"/>
        <v>26.022045340191422</v>
      </c>
      <c r="K254" s="3">
        <f t="shared" si="95"/>
        <v>25.986345028230229</v>
      </c>
      <c r="L254" s="3">
        <f t="shared" si="96"/>
        <v>25.95138144761836</v>
      </c>
      <c r="M254" s="3">
        <f t="shared" si="97"/>
        <v>25.87104798132491</v>
      </c>
      <c r="N254" s="3">
        <f t="shared" si="98"/>
        <v>25.838391995036261</v>
      </c>
      <c r="O254" s="3">
        <f t="shared" si="99"/>
        <v>25.806389441984635</v>
      </c>
      <c r="P254">
        <f t="shared" si="86"/>
        <v>25.993551917409384</v>
      </c>
      <c r="Q254" s="3">
        <f t="shared" si="100"/>
        <v>23.195083534234534</v>
      </c>
      <c r="R254" s="3">
        <f t="shared" si="101"/>
        <v>22.341489034349042</v>
      </c>
      <c r="S254" s="3">
        <f t="shared" si="102"/>
        <v>22.224408359498309</v>
      </c>
      <c r="T254" s="3">
        <f t="shared" si="103"/>
        <v>22.085555632416369</v>
      </c>
      <c r="U254" s="3">
        <f t="shared" si="104"/>
        <v>21.934352973782609</v>
      </c>
      <c r="V254" s="3">
        <f t="shared" si="105"/>
        <v>21.778743632415523</v>
      </c>
      <c r="W254" s="3">
        <f t="shared" si="105"/>
        <v>21.624445763892673</v>
      </c>
      <c r="X254" s="3"/>
      <c r="Y254" s="3"/>
      <c r="Z254" s="3"/>
    </row>
    <row r="255" spans="1:26" x14ac:dyDescent="0.25">
      <c r="A255" s="1">
        <f t="shared" si="87"/>
        <v>7.0875000000000077E-2</v>
      </c>
      <c r="B255">
        <f t="shared" si="106"/>
        <v>5.5</v>
      </c>
      <c r="C255">
        <f t="shared" si="107"/>
        <v>0</v>
      </c>
      <c r="D255">
        <f t="shared" si="88"/>
        <v>5</v>
      </c>
      <c r="E255">
        <f t="shared" si="89"/>
        <v>30.806389441984635</v>
      </c>
      <c r="F255" s="3">
        <f t="shared" si="90"/>
        <v>26.112709499319223</v>
      </c>
      <c r="G255" s="3">
        <f t="shared" si="91"/>
        <v>26.074788812685533</v>
      </c>
      <c r="H255" s="3">
        <f t="shared" si="92"/>
        <v>26.037625169171267</v>
      </c>
      <c r="I255" s="3">
        <f t="shared" si="93"/>
        <v>26.001202782476589</v>
      </c>
      <c r="J255" s="3">
        <f t="shared" si="94"/>
        <v>25.965506104072286</v>
      </c>
      <c r="K255" s="3">
        <f t="shared" si="95"/>
        <v>25.930519798350314</v>
      </c>
      <c r="L255" s="3">
        <f t="shared" si="96"/>
        <v>25.896255489350683</v>
      </c>
      <c r="M255" s="3">
        <f t="shared" si="97"/>
        <v>25.817528692383103</v>
      </c>
      <c r="N255" s="3">
        <f t="shared" si="98"/>
        <v>25.785525825820226</v>
      </c>
      <c r="O255" s="3">
        <f t="shared" si="99"/>
        <v>25.754163323829633</v>
      </c>
      <c r="P255">
        <f t="shared" si="86"/>
        <v>25.937582549745891</v>
      </c>
      <c r="Q255" s="3">
        <f t="shared" si="100"/>
        <v>23.17926125217247</v>
      </c>
      <c r="R255" s="3">
        <f t="shared" si="101"/>
        <v>22.337492160016406</v>
      </c>
      <c r="S255" s="3">
        <f t="shared" si="102"/>
        <v>22.221665080917177</v>
      </c>
      <c r="T255" s="3">
        <f t="shared" si="103"/>
        <v>22.083999541040839</v>
      </c>
      <c r="U255" s="3">
        <f t="shared" si="104"/>
        <v>21.933797731758212</v>
      </c>
      <c r="V255" s="3">
        <f t="shared" si="105"/>
        <v>21.778908877993896</v>
      </c>
      <c r="W255" s="3">
        <f t="shared" si="105"/>
        <v>21.624987295326552</v>
      </c>
      <c r="X255" s="3"/>
      <c r="Y255" s="3"/>
      <c r="Z255" s="3"/>
    </row>
    <row r="256" spans="1:26" x14ac:dyDescent="0.25">
      <c r="A256" s="1">
        <f t="shared" si="87"/>
        <v>7.1166666666666739E-2</v>
      </c>
      <c r="B256">
        <f t="shared" si="106"/>
        <v>5.5</v>
      </c>
      <c r="C256">
        <f t="shared" si="107"/>
        <v>0</v>
      </c>
      <c r="D256">
        <f t="shared" si="88"/>
        <v>5</v>
      </c>
      <c r="E256">
        <f t="shared" si="89"/>
        <v>30.754163323829633</v>
      </c>
      <c r="F256" s="3">
        <f t="shared" si="90"/>
        <v>26.054040534376288</v>
      </c>
      <c r="G256" s="3">
        <f t="shared" si="91"/>
        <v>26.016878261475274</v>
      </c>
      <c r="H256" s="3">
        <f t="shared" si="92"/>
        <v>25.980457890831293</v>
      </c>
      <c r="I256" s="3">
        <f t="shared" si="93"/>
        <v>25.94476395187051</v>
      </c>
      <c r="J256" s="3">
        <f t="shared" si="94"/>
        <v>25.909781207034293</v>
      </c>
      <c r="K256" s="3">
        <f t="shared" si="95"/>
        <v>25.875494627426757</v>
      </c>
      <c r="L256" s="3">
        <f t="shared" si="96"/>
        <v>25.84191560460712</v>
      </c>
      <c r="M256" s="3">
        <f t="shared" si="97"/>
        <v>25.764763343578892</v>
      </c>
      <c r="N256" s="3">
        <f t="shared" si="98"/>
        <v>25.733400534347272</v>
      </c>
      <c r="O256" s="3">
        <f t="shared" si="99"/>
        <v>25.702665282396492</v>
      </c>
      <c r="P256">
        <f t="shared" si="86"/>
        <v>25.882416123794421</v>
      </c>
      <c r="Q256" s="3">
        <f t="shared" si="100"/>
        <v>23.163626726508468</v>
      </c>
      <c r="R256" s="3">
        <f t="shared" si="101"/>
        <v>22.33350423861107</v>
      </c>
      <c r="S256" s="3">
        <f t="shared" si="102"/>
        <v>22.21891343485926</v>
      </c>
      <c r="T256" s="3">
        <f t="shared" si="103"/>
        <v>22.082419971095646</v>
      </c>
      <c r="U256" s="3">
        <f t="shared" si="104"/>
        <v>21.933207164153519</v>
      </c>
      <c r="V256" s="3">
        <f t="shared" si="105"/>
        <v>21.779030754152114</v>
      </c>
      <c r="W256" s="3">
        <f t="shared" si="105"/>
        <v>21.625481414742637</v>
      </c>
      <c r="X256" s="3"/>
      <c r="Y256" s="3"/>
      <c r="Z256" s="3"/>
    </row>
    <row r="257" spans="1:26" x14ac:dyDescent="0.25">
      <c r="A257" s="1">
        <f t="shared" si="87"/>
        <v>7.1458333333333401E-2</v>
      </c>
      <c r="B257">
        <f t="shared" si="106"/>
        <v>5.5</v>
      </c>
      <c r="C257">
        <f t="shared" si="107"/>
        <v>0</v>
      </c>
      <c r="D257">
        <f t="shared" si="88"/>
        <v>5</v>
      </c>
      <c r="E257">
        <f t="shared" si="89"/>
        <v>30.702665282396492</v>
      </c>
      <c r="F257" s="3">
        <f t="shared" si="90"/>
        <v>25.996232258218932</v>
      </c>
      <c r="G257" s="3">
        <f t="shared" si="91"/>
        <v>25.959813230775939</v>
      </c>
      <c r="H257" s="3">
        <f t="shared" si="92"/>
        <v>25.924121267544837</v>
      </c>
      <c r="I257" s="3">
        <f t="shared" si="93"/>
        <v>25.88914120736327</v>
      </c>
      <c r="J257" s="3">
        <f t="shared" si="94"/>
        <v>25.854858117423777</v>
      </c>
      <c r="K257" s="3">
        <f t="shared" si="95"/>
        <v>25.821257269408392</v>
      </c>
      <c r="L257" s="3">
        <f t="shared" si="96"/>
        <v>25.788349827045149</v>
      </c>
      <c r="M257" s="3">
        <f t="shared" si="97"/>
        <v>25.712740611237486</v>
      </c>
      <c r="N257" s="3">
        <f t="shared" si="98"/>
        <v>25.682005058190498</v>
      </c>
      <c r="O257" s="3">
        <f t="shared" si="99"/>
        <v>25.65188451127873</v>
      </c>
      <c r="P257">
        <f t="shared" si="86"/>
        <v>25.828040335848705</v>
      </c>
      <c r="Q257" s="3">
        <f t="shared" si="100"/>
        <v>23.148177304257604</v>
      </c>
      <c r="R257" s="3">
        <f t="shared" si="101"/>
        <v>22.329525340685848</v>
      </c>
      <c r="S257" s="3">
        <f t="shared" si="102"/>
        <v>22.216153699697774</v>
      </c>
      <c r="T257" s="3">
        <f t="shared" si="103"/>
        <v>22.080817333855155</v>
      </c>
      <c r="U257" s="3">
        <f t="shared" si="104"/>
        <v>21.932581750168051</v>
      </c>
      <c r="V257" s="3">
        <f t="shared" si="105"/>
        <v>21.779109765046698</v>
      </c>
      <c r="W257" s="3">
        <f t="shared" si="105"/>
        <v>21.625928631508231</v>
      </c>
      <c r="X257" s="3"/>
      <c r="Y257" s="3"/>
      <c r="Z257" s="3"/>
    </row>
    <row r="258" spans="1:26" x14ac:dyDescent="0.25">
      <c r="A258" s="1">
        <f t="shared" si="87"/>
        <v>7.1750000000000064E-2</v>
      </c>
      <c r="B258">
        <f t="shared" si="106"/>
        <v>5.5</v>
      </c>
      <c r="C258">
        <f t="shared" si="107"/>
        <v>0</v>
      </c>
      <c r="D258">
        <f t="shared" si="88"/>
        <v>5</v>
      </c>
      <c r="E258">
        <f t="shared" si="89"/>
        <v>30.65188451127873</v>
      </c>
      <c r="F258" s="3">
        <f t="shared" si="90"/>
        <v>25.939271159139707</v>
      </c>
      <c r="G258" s="3">
        <f t="shared" si="91"/>
        <v>25.903580512245572</v>
      </c>
      <c r="H258" s="3">
        <f t="shared" si="92"/>
        <v>25.868602388279093</v>
      </c>
      <c r="I258" s="3">
        <f t="shared" si="93"/>
        <v>25.834321929301158</v>
      </c>
      <c r="J258" s="3">
        <f t="shared" si="94"/>
        <v>25.800724501160456</v>
      </c>
      <c r="K258" s="3">
        <f t="shared" si="95"/>
        <v>25.767795670105375</v>
      </c>
      <c r="L258" s="3">
        <f t="shared" si="96"/>
        <v>25.735546376589397</v>
      </c>
      <c r="M258" s="3">
        <f t="shared" si="97"/>
        <v>25.661449345097889</v>
      </c>
      <c r="N258" s="3">
        <f t="shared" si="98"/>
        <v>25.631328503111842</v>
      </c>
      <c r="O258" s="3">
        <f t="shared" si="99"/>
        <v>25.601810367138309</v>
      </c>
      <c r="P258">
        <f t="shared" si="86"/>
        <v>25.774443075216873</v>
      </c>
      <c r="Q258" s="3">
        <f t="shared" si="100"/>
        <v>23.132910366452393</v>
      </c>
      <c r="R258" s="3">
        <f t="shared" si="101"/>
        <v>22.325555528662356</v>
      </c>
      <c r="S258" s="3">
        <f t="shared" si="102"/>
        <v>22.213386144366101</v>
      </c>
      <c r="T258" s="3">
        <f t="shared" si="103"/>
        <v>22.079192032406748</v>
      </c>
      <c r="U258" s="3">
        <f t="shared" si="104"/>
        <v>21.931921963587335</v>
      </c>
      <c r="V258" s="3">
        <f t="shared" si="105"/>
        <v>21.77914641234614</v>
      </c>
      <c r="W258" s="3">
        <f t="shared" si="105"/>
        <v>21.626329454334076</v>
      </c>
      <c r="X258" s="3"/>
      <c r="Y258" s="3"/>
      <c r="Z258" s="3"/>
    </row>
    <row r="259" spans="1:26" x14ac:dyDescent="0.25">
      <c r="A259" s="1">
        <f t="shared" si="87"/>
        <v>7.2041666666666726E-2</v>
      </c>
      <c r="B259">
        <f t="shared" si="106"/>
        <v>5.5</v>
      </c>
      <c r="C259">
        <f t="shared" si="107"/>
        <v>0</v>
      </c>
      <c r="D259">
        <f t="shared" si="88"/>
        <v>5</v>
      </c>
      <c r="E259">
        <f t="shared" si="89"/>
        <v>30.601810367138309</v>
      </c>
      <c r="F259" s="3">
        <f t="shared" si="90"/>
        <v>25.883143943285962</v>
      </c>
      <c r="G259" s="3">
        <f t="shared" si="91"/>
        <v>25.848167109329708</v>
      </c>
      <c r="H259" s="3">
        <f t="shared" si="92"/>
        <v>25.813888547842559</v>
      </c>
      <c r="I259" s="3">
        <f t="shared" si="93"/>
        <v>25.780293698044183</v>
      </c>
      <c r="J259" s="3">
        <f t="shared" si="94"/>
        <v>25.747368218466296</v>
      </c>
      <c r="K259" s="3">
        <f t="shared" si="95"/>
        <v>25.715097964032317</v>
      </c>
      <c r="L259" s="3">
        <f t="shared" si="96"/>
        <v>25.683493656386659</v>
      </c>
      <c r="M259" s="3">
        <f t="shared" si="97"/>
        <v>25.610878565524981</v>
      </c>
      <c r="N259" s="3">
        <f t="shared" si="98"/>
        <v>25.581360140378653</v>
      </c>
      <c r="O259" s="3">
        <f t="shared" si="99"/>
        <v>25.552432367124592</v>
      </c>
      <c r="P259">
        <f t="shared" si="86"/>
        <v>25.721612421041591</v>
      </c>
      <c r="Q259" s="3">
        <f t="shared" si="100"/>
        <v>23.117823327836394</v>
      </c>
      <c r="R259" s="3">
        <f t="shared" si="101"/>
        <v>22.321594857197184</v>
      </c>
      <c r="S259" s="3">
        <f t="shared" si="102"/>
        <v>22.21061102868055</v>
      </c>
      <c r="T259" s="3">
        <f t="shared" si="103"/>
        <v>22.077544461842379</v>
      </c>
      <c r="U259" s="3">
        <f t="shared" si="104"/>
        <v>21.931228272802191</v>
      </c>
      <c r="V259" s="3">
        <f t="shared" si="105"/>
        <v>21.779141195093011</v>
      </c>
      <c r="W259" s="3">
        <f t="shared" si="105"/>
        <v>21.626684391043597</v>
      </c>
      <c r="X259" s="3"/>
      <c r="Y259" s="3"/>
      <c r="Z259" s="3"/>
    </row>
    <row r="260" spans="1:26" x14ac:dyDescent="0.25">
      <c r="A260" s="1">
        <f t="shared" si="87"/>
        <v>7.2333333333333388E-2</v>
      </c>
      <c r="B260">
        <f t="shared" si="106"/>
        <v>5.5</v>
      </c>
      <c r="C260">
        <f t="shared" si="107"/>
        <v>0</v>
      </c>
      <c r="D260">
        <f t="shared" si="88"/>
        <v>5</v>
      </c>
      <c r="E260">
        <f t="shared" si="89"/>
        <v>30.552432367124592</v>
      </c>
      <c r="F260" s="3">
        <f t="shared" si="90"/>
        <v>25.827837530976971</v>
      </c>
      <c r="G260" s="3">
        <f t="shared" si="91"/>
        <v>25.793560233699843</v>
      </c>
      <c r="H260" s="3">
        <f t="shared" si="92"/>
        <v>25.759967243442436</v>
      </c>
      <c r="I260" s="3">
        <f t="shared" si="93"/>
        <v>25.727044290640027</v>
      </c>
      <c r="J260" s="3">
        <f t="shared" si="94"/>
        <v>25.694777320653699</v>
      </c>
      <c r="K260" s="3">
        <f t="shared" si="95"/>
        <v>25.6631524713084</v>
      </c>
      <c r="L260" s="3">
        <f t="shared" si="96"/>
        <v>25.632180249815654</v>
      </c>
      <c r="M260" s="3">
        <f t="shared" si="97"/>
        <v>25.561017460771211</v>
      </c>
      <c r="N260" s="3">
        <f t="shared" si="98"/>
        <v>25.532089404127809</v>
      </c>
      <c r="O260" s="3">
        <f t="shared" si="99"/>
        <v>25.503740186338828</v>
      </c>
      <c r="P260">
        <f t="shared" si="86"/>
        <v>25.669536639177487</v>
      </c>
      <c r="Q260" s="3">
        <f t="shared" si="100"/>
        <v>23.102913636555044</v>
      </c>
      <c r="R260" s="3">
        <f t="shared" si="101"/>
        <v>22.317643373534143</v>
      </c>
      <c r="S260" s="3">
        <f t="shared" si="102"/>
        <v>22.207828603652036</v>
      </c>
      <c r="T260" s="3">
        <f t="shared" si="103"/>
        <v>22.075875009444925</v>
      </c>
      <c r="U260" s="3">
        <f t="shared" si="104"/>
        <v>21.930501140829897</v>
      </c>
      <c r="V260" s="3">
        <f t="shared" si="105"/>
        <v>21.779094609574141</v>
      </c>
      <c r="W260" s="3">
        <f t="shared" si="105"/>
        <v>21.626993948353824</v>
      </c>
      <c r="X260" s="3"/>
      <c r="Y260" s="3"/>
      <c r="Z260" s="3"/>
    </row>
    <row r="261" spans="1:26" x14ac:dyDescent="0.25">
      <c r="A261" s="1">
        <f t="shared" si="87"/>
        <v>7.2625000000000051E-2</v>
      </c>
      <c r="B261">
        <f t="shared" si="106"/>
        <v>5.5</v>
      </c>
      <c r="C261">
        <f t="shared" si="107"/>
        <v>0</v>
      </c>
      <c r="D261">
        <f t="shared" si="88"/>
        <v>5</v>
      </c>
      <c r="E261">
        <f t="shared" si="89"/>
        <v>30.503740186338828</v>
      </c>
      <c r="F261" s="3">
        <f t="shared" si="90"/>
        <v>25.773339053088534</v>
      </c>
      <c r="G261" s="3">
        <f t="shared" si="91"/>
        <v>25.739747301756946</v>
      </c>
      <c r="H261" s="3">
        <f t="shared" si="92"/>
        <v>25.706826171304687</v>
      </c>
      <c r="I261" s="3">
        <f t="shared" si="93"/>
        <v>25.674561677558327</v>
      </c>
      <c r="J261" s="3">
        <f t="shared" si="94"/>
        <v>25.642940046971727</v>
      </c>
      <c r="K261" s="3">
        <f t="shared" si="95"/>
        <v>25.611947694613335</v>
      </c>
      <c r="L261" s="3">
        <f t="shared" si="96"/>
        <v>25.581594917550444</v>
      </c>
      <c r="M261" s="3">
        <f t="shared" si="97"/>
        <v>25.511855384286889</v>
      </c>
      <c r="N261" s="3">
        <f t="shared" si="98"/>
        <v>25.483505888776357</v>
      </c>
      <c r="O261" s="3">
        <f t="shared" si="99"/>
        <v>25.455723655343153</v>
      </c>
      <c r="P261">
        <f t="shared" si="86"/>
        <v>25.618204179125041</v>
      </c>
      <c r="Q261" s="3">
        <f t="shared" si="100"/>
        <v>23.088178773844035</v>
      </c>
      <c r="R261" s="3">
        <f t="shared" si="101"/>
        <v>22.31370111784306</v>
      </c>
      <c r="S261" s="3">
        <f t="shared" si="102"/>
        <v>22.205039111787084</v>
      </c>
      <c r="T261" s="3">
        <f t="shared" si="103"/>
        <v>22.074184054869527</v>
      </c>
      <c r="U261" s="3">
        <f t="shared" si="104"/>
        <v>21.929741025337165</v>
      </c>
      <c r="V261" s="3">
        <f t="shared" si="105"/>
        <v>21.779007149198605</v>
      </c>
      <c r="W261" s="3">
        <f t="shared" si="105"/>
        <v>21.627258631667583</v>
      </c>
      <c r="X261" s="3"/>
      <c r="Y261" s="3"/>
      <c r="Z261" s="3"/>
    </row>
    <row r="262" spans="1:26" x14ac:dyDescent="0.25">
      <c r="A262" s="1">
        <f t="shared" si="87"/>
        <v>7.2916666666666713E-2</v>
      </c>
      <c r="B262">
        <f t="shared" si="106"/>
        <v>5.5</v>
      </c>
      <c r="C262">
        <f t="shared" si="107"/>
        <v>0</v>
      </c>
      <c r="D262">
        <f t="shared" si="88"/>
        <v>5</v>
      </c>
      <c r="E262">
        <f t="shared" si="89"/>
        <v>30.455723655343153</v>
      </c>
      <c r="F262" s="3">
        <f t="shared" si="90"/>
        <v>25.719635847503646</v>
      </c>
      <c r="G262" s="3">
        <f t="shared" si="91"/>
        <v>25.686715931198687</v>
      </c>
      <c r="H262" s="3">
        <f t="shared" si="92"/>
        <v>25.654453223355475</v>
      </c>
      <c r="I262" s="3">
        <f t="shared" si="93"/>
        <v>25.622834019484042</v>
      </c>
      <c r="J262" s="3">
        <f t="shared" si="94"/>
        <v>25.591844821509174</v>
      </c>
      <c r="K262" s="3">
        <f t="shared" si="95"/>
        <v>25.56147231619795</v>
      </c>
      <c r="L262" s="3">
        <f t="shared" si="96"/>
        <v>25.531726594676318</v>
      </c>
      <c r="M262" s="3">
        <f t="shared" si="97"/>
        <v>25.463381852078033</v>
      </c>
      <c r="N262" s="3">
        <f t="shared" si="98"/>
        <v>25.435599346477712</v>
      </c>
      <c r="O262" s="3">
        <f t="shared" si="99"/>
        <v>25.40837275771317</v>
      </c>
      <c r="P262">
        <f t="shared" si="86"/>
        <v>25.567603671019423</v>
      </c>
      <c r="Q262" s="3">
        <f t="shared" si="100"/>
        <v>23.073616253715542</v>
      </c>
      <c r="R262" s="3">
        <f t="shared" si="101"/>
        <v>22.30976812354562</v>
      </c>
      <c r="S262" s="3">
        <f t="shared" si="102"/>
        <v>22.202242787378523</v>
      </c>
      <c r="T262" s="3">
        <f t="shared" si="103"/>
        <v>22.072471970320063</v>
      </c>
      <c r="U262" s="3">
        <f t="shared" si="104"/>
        <v>21.928948378664785</v>
      </c>
      <c r="V262" s="3">
        <f t="shared" si="105"/>
        <v>21.778879304383157</v>
      </c>
      <c r="W262" s="3">
        <f t="shared" si="105"/>
        <v>21.627478944876493</v>
      </c>
      <c r="X262" s="3"/>
      <c r="Y262" s="3"/>
      <c r="Z262" s="3"/>
    </row>
    <row r="263" spans="1:26" x14ac:dyDescent="0.25">
      <c r="A263" s="1">
        <f t="shared" si="87"/>
        <v>7.3208333333333375E-2</v>
      </c>
      <c r="B263">
        <f t="shared" si="106"/>
        <v>5.5</v>
      </c>
      <c r="C263">
        <f t="shared" si="107"/>
        <v>0</v>
      </c>
      <c r="D263">
        <f t="shared" si="88"/>
        <v>5</v>
      </c>
      <c r="E263">
        <f t="shared" si="89"/>
        <v>30.40837275771317</v>
      </c>
      <c r="F263" s="3">
        <f t="shared" si="90"/>
        <v>25.666715455627884</v>
      </c>
      <c r="G263" s="3">
        <f t="shared" si="91"/>
        <v>25.634453937649024</v>
      </c>
      <c r="H263" s="3">
        <f t="shared" si="92"/>
        <v>25.602836483962676</v>
      </c>
      <c r="I263" s="3">
        <f t="shared" si="93"/>
        <v>25.571849664168674</v>
      </c>
      <c r="J263" s="3">
        <f t="shared" si="94"/>
        <v>25.541480250153302</v>
      </c>
      <c r="K263" s="3">
        <f t="shared" si="95"/>
        <v>25.511715194948302</v>
      </c>
      <c r="L263" s="3">
        <f t="shared" si="96"/>
        <v>25.482564387857103</v>
      </c>
      <c r="M263" s="3">
        <f t="shared" si="97"/>
        <v>25.415586540110784</v>
      </c>
      <c r="N263" s="3">
        <f t="shared" si="98"/>
        <v>25.388359684622468</v>
      </c>
      <c r="O263" s="3">
        <f t="shared" si="99"/>
        <v>25.361677627633217</v>
      </c>
      <c r="P263">
        <f t="shared" si="86"/>
        <v>25.517723922673344</v>
      </c>
      <c r="Q263" s="3">
        <f t="shared" si="100"/>
        <v>23.059223622642616</v>
      </c>
      <c r="R263" s="3">
        <f t="shared" si="101"/>
        <v>22.305844417628705</v>
      </c>
      <c r="S263" s="3">
        <f t="shared" si="102"/>
        <v>22.19943985678621</v>
      </c>
      <c r="T263" s="3">
        <f t="shared" si="103"/>
        <v>22.070739120720862</v>
      </c>
      <c r="U263" s="3">
        <f t="shared" si="104"/>
        <v>21.928123647853866</v>
      </c>
      <c r="V263" s="3">
        <f t="shared" si="105"/>
        <v>21.778711562444801</v>
      </c>
      <c r="W263" s="3">
        <f t="shared" si="105"/>
        <v>21.627655390174333</v>
      </c>
      <c r="X263" s="3"/>
      <c r="Y263" s="3"/>
      <c r="Z263" s="3"/>
    </row>
    <row r="264" spans="1:26" x14ac:dyDescent="0.25">
      <c r="A264" s="1">
        <f t="shared" si="87"/>
        <v>7.3500000000000038E-2</v>
      </c>
      <c r="B264">
        <f t="shared" si="106"/>
        <v>5.5</v>
      </c>
      <c r="C264">
        <f t="shared" si="107"/>
        <v>0</v>
      </c>
      <c r="D264">
        <f t="shared" si="88"/>
        <v>5</v>
      </c>
      <c r="E264">
        <f t="shared" si="89"/>
        <v>30.361677627633217</v>
      </c>
      <c r="F264" s="3">
        <f t="shared" si="90"/>
        <v>25.614565618968179</v>
      </c>
      <c r="G264" s="3">
        <f t="shared" si="91"/>
        <v>25.582949331348896</v>
      </c>
      <c r="H264" s="3">
        <f t="shared" si="92"/>
        <v>25.551964226736274</v>
      </c>
      <c r="I264" s="3">
        <f t="shared" si="93"/>
        <v>25.521597143338155</v>
      </c>
      <c r="J264" s="3">
        <f t="shared" si="94"/>
        <v>25.491835117603088</v>
      </c>
      <c r="K264" s="3">
        <f t="shared" si="95"/>
        <v>25.46266536350219</v>
      </c>
      <c r="L264" s="3">
        <f t="shared" si="96"/>
        <v>25.434097572552815</v>
      </c>
      <c r="M264" s="3">
        <f t="shared" si="97"/>
        <v>25.368459281761421</v>
      </c>
      <c r="N264" s="3">
        <f t="shared" si="98"/>
        <v>25.341776963382873</v>
      </c>
      <c r="O264" s="3">
        <f t="shared" si="99"/>
        <v>25.315628547533404</v>
      </c>
      <c r="P264">
        <f t="shared" si="86"/>
        <v>25.468553916672729</v>
      </c>
      <c r="Q264" s="3">
        <f t="shared" si="100"/>
        <v>23.04499845924202</v>
      </c>
      <c r="R264" s="3">
        <f t="shared" si="101"/>
        <v>22.301930020945726</v>
      </c>
      <c r="S264" s="3">
        <f t="shared" si="102"/>
        <v>22.196630538708131</v>
      </c>
      <c r="T264" s="3">
        <f t="shared" si="103"/>
        <v>22.068985863883853</v>
      </c>
      <c r="U264" s="3">
        <f t="shared" si="104"/>
        <v>21.927267274673564</v>
      </c>
      <c r="V264" s="3">
        <f t="shared" si="105"/>
        <v>21.778504407500265</v>
      </c>
      <c r="W264" s="3">
        <f t="shared" si="105"/>
        <v>21.627788467880411</v>
      </c>
      <c r="X264" s="3"/>
      <c r="Y264" s="3"/>
      <c r="Z264" s="3"/>
    </row>
    <row r="265" spans="1:26" x14ac:dyDescent="0.25">
      <c r="A265" s="1">
        <f t="shared" si="87"/>
        <v>7.37916666666667E-2</v>
      </c>
      <c r="B265">
        <f t="shared" si="106"/>
        <v>5.5</v>
      </c>
      <c r="C265">
        <f t="shared" si="107"/>
        <v>0</v>
      </c>
      <c r="D265">
        <f t="shared" si="88"/>
        <v>5</v>
      </c>
      <c r="E265">
        <f t="shared" si="89"/>
        <v>30.315628547533404</v>
      </c>
      <c r="F265" s="3">
        <f t="shared" si="90"/>
        <v>25.563174275773655</v>
      </c>
      <c r="G265" s="3">
        <f t="shared" si="91"/>
        <v>25.53219031390676</v>
      </c>
      <c r="H265" s="3">
        <f t="shared" si="92"/>
        <v>25.50182491138639</v>
      </c>
      <c r="I265" s="3">
        <f t="shared" si="93"/>
        <v>25.472065169656233</v>
      </c>
      <c r="J265" s="3">
        <f t="shared" si="94"/>
        <v>25.442898384435868</v>
      </c>
      <c r="K265" s="3">
        <f t="shared" si="95"/>
        <v>25.414312025416987</v>
      </c>
      <c r="L265" s="3">
        <f t="shared" si="96"/>
        <v>25.3863155902866</v>
      </c>
      <c r="M265" s="3">
        <f t="shared" si="97"/>
        <v>25.321990065311034</v>
      </c>
      <c r="N265" s="3">
        <f t="shared" si="98"/>
        <v>25.295841393300059</v>
      </c>
      <c r="O265" s="3">
        <f t="shared" si="99"/>
        <v>25.270215945767578</v>
      </c>
      <c r="P265">
        <f t="shared" si="86"/>
        <v>25.420082807524118</v>
      </c>
      <c r="Q265" s="3">
        <f t="shared" si="100"/>
        <v>23.030938373955749</v>
      </c>
      <c r="R265" s="3">
        <f t="shared" si="101"/>
        <v>22.29802494850632</v>
      </c>
      <c r="S265" s="3">
        <f t="shared" si="102"/>
        <v>22.193815044442211</v>
      </c>
      <c r="T265" s="3">
        <f t="shared" si="103"/>
        <v>22.067212550671215</v>
      </c>
      <c r="U265" s="3">
        <f t="shared" si="104"/>
        <v>21.926379695650226</v>
      </c>
      <c r="V265" s="3">
        <f t="shared" si="105"/>
        <v>21.778258320372</v>
      </c>
      <c r="W265" s="3">
        <f t="shared" si="105"/>
        <v>21.627878676272513</v>
      </c>
      <c r="X265" s="3"/>
      <c r="Y265" s="3"/>
      <c r="Z265" s="3"/>
    </row>
    <row r="266" spans="1:26" x14ac:dyDescent="0.25">
      <c r="A266" s="1">
        <f t="shared" si="87"/>
        <v>7.4083333333333362E-2</v>
      </c>
      <c r="B266">
        <f t="shared" si="106"/>
        <v>5.5</v>
      </c>
      <c r="C266">
        <f t="shared" si="107"/>
        <v>0</v>
      </c>
      <c r="D266">
        <f t="shared" si="88"/>
        <v>5</v>
      </c>
      <c r="E266">
        <f t="shared" si="89"/>
        <v>30.270215945767578</v>
      </c>
      <c r="F266" s="3">
        <f t="shared" si="90"/>
        <v>25.512529557737299</v>
      </c>
      <c r="G266" s="3">
        <f t="shared" si="91"/>
        <v>25.482165275107739</v>
      </c>
      <c r="H266" s="3">
        <f t="shared" si="92"/>
        <v>25.452407180637778</v>
      </c>
      <c r="I266" s="3">
        <f t="shared" si="93"/>
        <v>25.423242633742223</v>
      </c>
      <c r="J266" s="3">
        <f t="shared" si="94"/>
        <v>25.394659184226267</v>
      </c>
      <c r="K266" s="3">
        <f t="shared" si="95"/>
        <v>25.366644552387761</v>
      </c>
      <c r="L266" s="3">
        <f t="shared" si="96"/>
        <v>25.339208045959982</v>
      </c>
      <c r="M266" s="3">
        <f t="shared" si="97"/>
        <v>25.276169031483928</v>
      </c>
      <c r="N266" s="3">
        <f t="shared" si="98"/>
        <v>25.250543332913175</v>
      </c>
      <c r="O266" s="3">
        <f t="shared" si="99"/>
        <v>25.225430394331344</v>
      </c>
      <c r="P266">
        <f t="shared" si="86"/>
        <v>25.37229991885275</v>
      </c>
      <c r="Q266" s="3">
        <f t="shared" si="100"/>
        <v>23.01704100873151</v>
      </c>
      <c r="R266" s="3">
        <f t="shared" si="101"/>
        <v>22.294129209754907</v>
      </c>
      <c r="S266" s="3">
        <f t="shared" si="102"/>
        <v>22.190993578139143</v>
      </c>
      <c r="T266" s="3">
        <f t="shared" si="103"/>
        <v>22.065419525153715</v>
      </c>
      <c r="U266" s="3">
        <f t="shared" si="104"/>
        <v>21.925461342097815</v>
      </c>
      <c r="V266" s="3">
        <f t="shared" si="105"/>
        <v>21.77797377850052</v>
      </c>
      <c r="W266" s="3">
        <f t="shared" si="105"/>
        <v>21.627926511429049</v>
      </c>
      <c r="X266" s="3"/>
      <c r="Y266" s="3"/>
      <c r="Z266" s="3"/>
    </row>
    <row r="267" spans="1:26" x14ac:dyDescent="0.25">
      <c r="A267" s="1">
        <f t="shared" si="87"/>
        <v>7.4375000000000024E-2</v>
      </c>
      <c r="B267">
        <f t="shared" si="106"/>
        <v>5.5</v>
      </c>
      <c r="C267">
        <f t="shared" si="107"/>
        <v>0</v>
      </c>
      <c r="D267">
        <f t="shared" si="88"/>
        <v>5</v>
      </c>
      <c r="E267">
        <f t="shared" si="89"/>
        <v>30.225430394331344</v>
      </c>
      <c r="F267" s="3">
        <f t="shared" si="90"/>
        <v>25.462619786757184</v>
      </c>
      <c r="G267" s="3">
        <f t="shared" si="91"/>
        <v>25.432862789780216</v>
      </c>
      <c r="H267" s="3">
        <f t="shared" si="92"/>
        <v>25.403699857199651</v>
      </c>
      <c r="I267" s="3">
        <f t="shared" si="93"/>
        <v>25.375118601242011</v>
      </c>
      <c r="J267" s="3">
        <f t="shared" si="94"/>
        <v>25.347106820716373</v>
      </c>
      <c r="K267" s="3">
        <f t="shared" si="95"/>
        <v>25.319652481514638</v>
      </c>
      <c r="L267" s="3">
        <f t="shared" si="96"/>
        <v>25.292764705215411</v>
      </c>
      <c r="M267" s="3">
        <f t="shared" si="97"/>
        <v>25.230986471028881</v>
      </c>
      <c r="N267" s="3">
        <f t="shared" si="98"/>
        <v>25.205873286429544</v>
      </c>
      <c r="O267" s="3">
        <f t="shared" si="99"/>
        <v>25.181262606619349</v>
      </c>
      <c r="P267">
        <f t="shared" si="86"/>
        <v>25.325194740650325</v>
      </c>
      <c r="Q267" s="3">
        <f t="shared" si="100"/>
        <v>23.003304036702385</v>
      </c>
      <c r="R267" s="3">
        <f t="shared" si="101"/>
        <v>22.290242808838425</v>
      </c>
      <c r="S267" s="3">
        <f t="shared" si="102"/>
        <v>22.188166337046564</v>
      </c>
      <c r="T267" s="3">
        <f t="shared" si="103"/>
        <v>22.063607124764836</v>
      </c>
      <c r="U267" s="3">
        <f t="shared" si="104"/>
        <v>21.924512640149601</v>
      </c>
      <c r="V267" s="3">
        <f t="shared" si="105"/>
        <v>21.777651255862775</v>
      </c>
      <c r="W267" s="3">
        <f t="shared" si="105"/>
        <v>21.627932467080054</v>
      </c>
      <c r="X267" s="3"/>
      <c r="Y267" s="3"/>
      <c r="Z267" s="3"/>
    </row>
    <row r="268" spans="1:26" x14ac:dyDescent="0.25">
      <c r="A268" s="1">
        <f t="shared" si="87"/>
        <v>7.4666666666666687E-2</v>
      </c>
      <c r="B268">
        <f t="shared" si="106"/>
        <v>5.5</v>
      </c>
      <c r="C268">
        <f t="shared" si="107"/>
        <v>0</v>
      </c>
      <c r="D268">
        <f t="shared" si="88"/>
        <v>5</v>
      </c>
      <c r="E268">
        <f t="shared" si="89"/>
        <v>30.181262606619349</v>
      </c>
      <c r="F268" s="3">
        <f t="shared" si="90"/>
        <v>25.41343347175609</v>
      </c>
      <c r="G268" s="3">
        <f t="shared" si="91"/>
        <v>25.38427161471866</v>
      </c>
      <c r="H268" s="3">
        <f t="shared" si="92"/>
        <v>25.355691940789708</v>
      </c>
      <c r="I268" s="3">
        <f t="shared" si="93"/>
        <v>25.327682309951218</v>
      </c>
      <c r="J268" s="3">
        <f t="shared" si="94"/>
        <v>25.300230765036094</v>
      </c>
      <c r="K268" s="3">
        <f t="shared" si="95"/>
        <v>25.273325512618392</v>
      </c>
      <c r="L268" s="3">
        <f t="shared" si="96"/>
        <v>25.246975491845152</v>
      </c>
      <c r="M268" s="3">
        <f t="shared" si="97"/>
        <v>25.186432822342351</v>
      </c>
      <c r="N268" s="3">
        <f t="shared" si="98"/>
        <v>25.161821901435001</v>
      </c>
      <c r="O268" s="3">
        <f t="shared" si="99"/>
        <v>25.13770343522101</v>
      </c>
      <c r="P268">
        <f t="shared" ref="P268:P331" si="108">SUM(F268:O268)/10</f>
        <v>25.278756926571365</v>
      </c>
      <c r="Q268" s="3">
        <f t="shared" si="100"/>
        <v>22.989725161865895</v>
      </c>
      <c r="R268" s="3">
        <f t="shared" si="101"/>
        <v>22.286365744863737</v>
      </c>
      <c r="S268" s="3">
        <f t="shared" si="102"/>
        <v>22.18533351174484</v>
      </c>
      <c r="T268" s="3">
        <f t="shared" si="103"/>
        <v>22.061775680450815</v>
      </c>
      <c r="U268" s="3">
        <f t="shared" si="104"/>
        <v>21.923534010790981</v>
      </c>
      <c r="V268" s="3">
        <f t="shared" si="105"/>
        <v>21.777291222896292</v>
      </c>
      <c r="W268" s="3">
        <f t="shared" si="105"/>
        <v>21.627897034466677</v>
      </c>
      <c r="X268" s="3"/>
      <c r="Y268" s="3"/>
      <c r="Z268" s="3"/>
    </row>
    <row r="269" spans="1:26" x14ac:dyDescent="0.25">
      <c r="A269" s="1">
        <f t="shared" ref="A269:A332" si="109">A268+A$11</f>
        <v>7.4958333333333349E-2</v>
      </c>
      <c r="B269">
        <f t="shared" si="106"/>
        <v>5.5</v>
      </c>
      <c r="C269">
        <f t="shared" si="107"/>
        <v>0</v>
      </c>
      <c r="D269">
        <f t="shared" ref="D269:D332" si="110">B269/4.2/C$6</f>
        <v>5</v>
      </c>
      <c r="E269">
        <f t="shared" ref="E269:E332" si="111">O268+D269</f>
        <v>30.13770343522101</v>
      </c>
      <c r="F269" s="3">
        <f t="shared" ref="F269:F332" si="112">IF($C269&gt;0.5,E268+24*3600*($A269-$A268)*((E268-E268)*F$6+($Q268-E268)*F$7+F$5)/F$8,F268+24*3600*($A269-$A268)*((E268-F268)*F$6+($Q268-F268)*F$7+F$5)/F$8)</f>
        <v>25.364959305558287</v>
      </c>
      <c r="G269" s="3">
        <f t="shared" ref="G269:G332" si="113">IF($C269&gt;0.5,F268+24*3600*($A269-$A268)*((F268-F268)*G$6+($Q268-F268)*G$7+G$5)/G$8,G268+24*3600*($A269-$A268)*((F268-G268)*G$6+($Q268-G268)*G$7+G$5)/G$8)</f>
        <v>25.336380685661606</v>
      </c>
      <c r="H269" s="3">
        <f t="shared" ref="H269:H332" si="114">IF($C269&gt;0.5,G268+24*3600*($A269-$A268)*((G268-G268)*H$6+($Q268-G268)*H$7+H$5)/H$8,H268+24*3600*($A269-$A268)*((G268-H268)*H$6+($Q268-H268)*H$7+H$5)/H$8)</f>
        <v>25.308372605211233</v>
      </c>
      <c r="I269" s="3">
        <f t="shared" ref="I269:I332" si="115">IF($C269&gt;0.5,H268+24*3600*($A269-$A268)*((H268-H268)*I$6+($Q268-H268)*I$7+I$5)/I$8,I268+24*3600*($A269-$A268)*((H268-I268)*I$6+($Q268-I268)*I$7+I$5)/I$8)</f>
        <v>25.280923166989513</v>
      </c>
      <c r="J269" s="3">
        <f t="shared" ref="J269:J332" si="116">IF($C269&gt;0.5,I268+24*3600*($A269-$A268)*((I268-I268)*J$6+($Q268-I268)*J$7+J$5)/J$8,J268+24*3600*($A269-$A268)*((I268-J268)*J$6+($Q268-J268)*J$7+J$5)/J$8)</f>
        <v>25.254020652972692</v>
      </c>
      <c r="K269" s="3">
        <f t="shared" ref="K269:K332" si="117">IF($C269&gt;0.5,J268+24*3600*($A269-$A268)*((J268-J268)*K$6+($Q268-J268)*K$7+K$5)/K$8,K268+24*3600*($A269-$A268)*((J268-K268)*K$6+($Q268-K268)*K$7+K$5)/K$8)</f>
        <v>25.227653505603342</v>
      </c>
      <c r="L269" s="3">
        <f t="shared" ref="L269:L332" si="118">IF($C269&gt;0.5,K268+24*3600*($A269-$A268)*((K268-K268)*L$6+($Q268-K268)*L$7+L$5)/L$8,L268+24*3600*($A269-$A268)*((K268-L268)*L$6+($Q268-L268)*L$7+L$5)/L$8)</f>
        <v>25.201830485245569</v>
      </c>
      <c r="M269" s="3">
        <f t="shared" ref="M269:M332" si="119">IF($C269&gt;0.5,L268+24*3600*($A269-$A268)*((L268-L268)*M$6+($Q268-L268)*M$7+M$5)/M$8,M268+24*3600*($A269-$A268)*((L268-M268)*M$6+($Q268-M268)*M$7+M$5)/M$8)</f>
        <v>25.142498669132824</v>
      </c>
      <c r="N269" s="3">
        <f t="shared" ref="N269:N332" si="120">IF($C269&gt;0.5,M268+24*3600*($A269-$A268)*((M268-M268)*N$6+($Q268-M268)*N$7+N$5)/N$8,N268+24*3600*($A269-$A268)*((M268-N268)*N$6+($Q268-N268)*N$7+N$5)/N$8)</f>
        <v>25.118379966643619</v>
      </c>
      <c r="O269" s="3">
        <f t="shared" ref="O269:O332" si="121">IF($C269&gt;0.5,N268+24*3600*($A269-$A268)*((N268-N268)*O$6+($Q268-N268)*O$7+O$5)/O$8,O268+24*3600*($A269-$A268)*((N268-O268)*O$6+($Q268-O268)*O$7+O$5)/O$8)</f>
        <v>25.094743869753909</v>
      </c>
      <c r="P269">
        <f t="shared" si="108"/>
        <v>25.232976291277261</v>
      </c>
      <c r="Q269" s="3">
        <f t="shared" ref="Q269:Q332" si="122">Q268+24*3600*($A269-$A268)*((P268-Q268)*Q$6+(R268-Q268)*Q$7+Q$5)/Q$8</f>
        <v>22.976302118762678</v>
      </c>
      <c r="R269" s="3">
        <f t="shared" ref="R269:R332" si="123">R268+24*3600*($A269-$A268)*((Q268-R268)*R$6+(S268-R268)*R$7+R$5)/R$8</f>
        <v>22.282498012144984</v>
      </c>
      <c r="S269" s="3">
        <f t="shared" ref="S269:S332" si="124">S268+24*3600*($A269-$A268)*((R268-S268)*S$6+(T268-S268)*S$7+S$5)/S$8</f>
        <v>22.182495286374774</v>
      </c>
      <c r="T269" s="3">
        <f t="shared" ref="T269:T332" si="125">T268+24*3600*($A269-$A268)*((S268-T268)*T$6+(U268-T268)*T$7+T$5)/T$8</f>
        <v>22.059925516816723</v>
      </c>
      <c r="U269" s="3">
        <f t="shared" ref="U269:U332" si="126">U268+24*3600*($A269-$A268)*((T268-U268)*U$6+(V268-U268)*U$7+U$5)/U$8</f>
        <v>21.922525869893388</v>
      </c>
      <c r="V269" s="3">
        <f t="shared" ref="V269:W332" si="127">V268+24*3600*($A269-$A268)*((U268-V268)*V$6+(W268-V268)*V$7+V$5)/V$8</f>
        <v>21.776894146428891</v>
      </c>
      <c r="W269" s="3">
        <f t="shared" si="127"/>
        <v>21.627820702208808</v>
      </c>
      <c r="X269" s="3"/>
      <c r="Y269" s="3"/>
      <c r="Z269" s="3"/>
    </row>
    <row r="270" spans="1:26" x14ac:dyDescent="0.25">
      <c r="A270" s="1">
        <f t="shared" si="109"/>
        <v>7.5250000000000011E-2</v>
      </c>
      <c r="B270">
        <f t="shared" ref="B270:B333" si="128">B269</f>
        <v>5.5</v>
      </c>
      <c r="C270">
        <f t="shared" si="107"/>
        <v>0</v>
      </c>
      <c r="D270">
        <f t="shared" si="110"/>
        <v>5</v>
      </c>
      <c r="E270">
        <f t="shared" si="111"/>
        <v>30.094743869753909</v>
      </c>
      <c r="F270" s="3">
        <f t="shared" si="112"/>
        <v>25.317186161822377</v>
      </c>
      <c r="G270" s="3">
        <f t="shared" si="113"/>
        <v>25.289179114323627</v>
      </c>
      <c r="H270" s="3">
        <f t="shared" si="114"/>
        <v>25.261731195482263</v>
      </c>
      <c r="I270" s="3">
        <f t="shared" si="115"/>
        <v>25.234830746024976</v>
      </c>
      <c r="J270" s="3">
        <f t="shared" si="116"/>
        <v>25.208466282288491</v>
      </c>
      <c r="K270" s="3">
        <f t="shared" si="117"/>
        <v>25.182626477866531</v>
      </c>
      <c r="L270" s="3">
        <f t="shared" si="118"/>
        <v>25.157319917915913</v>
      </c>
      <c r="M270" s="3">
        <f t="shared" si="119"/>
        <v>25.09917473812542</v>
      </c>
      <c r="N270" s="3">
        <f t="shared" si="120"/>
        <v>25.075538409686001</v>
      </c>
      <c r="O270" s="3">
        <f t="shared" si="121"/>
        <v>25.052375034734084</v>
      </c>
      <c r="P270">
        <f t="shared" si="108"/>
        <v>25.187842807826968</v>
      </c>
      <c r="Q270" s="3">
        <f t="shared" si="122"/>
        <v>22.963032672154988</v>
      </c>
      <c r="R270" s="3">
        <f t="shared" si="123"/>
        <v>22.27863960044132</v>
      </c>
      <c r="S270" s="3">
        <f t="shared" si="124"/>
        <v>22.179651838857506</v>
      </c>
      <c r="T270" s="3">
        <f t="shared" si="125"/>
        <v>22.058056952268696</v>
      </c>
      <c r="U270" s="3">
        <f t="shared" si="126"/>
        <v>21.9214886282492</v>
      </c>
      <c r="V270" s="3">
        <f t="shared" si="127"/>
        <v>21.776460489613687</v>
      </c>
      <c r="W270" s="3">
        <f t="shared" si="127"/>
        <v>21.62770395618054</v>
      </c>
      <c r="X270" s="3"/>
      <c r="Y270" s="3"/>
      <c r="Z270" s="3"/>
    </row>
    <row r="271" spans="1:26" x14ac:dyDescent="0.25">
      <c r="A271" s="1">
        <f t="shared" si="109"/>
        <v>7.5541666666666674E-2</v>
      </c>
      <c r="B271">
        <f t="shared" si="128"/>
        <v>5.5</v>
      </c>
      <c r="C271">
        <f t="shared" ref="C271:C334" si="129">IF(R270&gt;(B$10+C270*B$9),0,1)</f>
        <v>0</v>
      </c>
      <c r="D271">
        <f t="shared" si="110"/>
        <v>5</v>
      </c>
      <c r="E271">
        <f t="shared" si="111"/>
        <v>30.052375034734084</v>
      </c>
      <c r="F271" s="3">
        <f t="shared" si="112"/>
        <v>25.270103092029029</v>
      </c>
      <c r="G271" s="3">
        <f t="shared" si="113"/>
        <v>25.242656185480254</v>
      </c>
      <c r="H271" s="3">
        <f t="shared" si="114"/>
        <v>25.215757225015718</v>
      </c>
      <c r="I271" s="3">
        <f t="shared" si="115"/>
        <v>25.189394784547577</v>
      </c>
      <c r="J271" s="3">
        <f t="shared" si="116"/>
        <v>25.163557610085821</v>
      </c>
      <c r="K271" s="3">
        <f t="shared" si="117"/>
        <v>25.138234601752302</v>
      </c>
      <c r="L271" s="3">
        <f t="shared" si="118"/>
        <v>25.113434173000694</v>
      </c>
      <c r="M271" s="3">
        <f t="shared" si="119"/>
        <v>25.056451896806013</v>
      </c>
      <c r="N271" s="3">
        <f t="shared" si="120"/>
        <v>25.033288294935382</v>
      </c>
      <c r="O271" s="3">
        <f t="shared" si="121"/>
        <v>25.010588187482501</v>
      </c>
      <c r="P271">
        <f t="shared" si="108"/>
        <v>25.143346605113528</v>
      </c>
      <c r="Q271" s="3">
        <f t="shared" si="122"/>
        <v>22.949914616705193</v>
      </c>
      <c r="R271" s="3">
        <f t="shared" si="123"/>
        <v>22.27479049518535</v>
      </c>
      <c r="S271" s="3">
        <f t="shared" si="124"/>
        <v>22.176803341106876</v>
      </c>
      <c r="T271" s="3">
        <f t="shared" si="125"/>
        <v>22.056170299152431</v>
      </c>
      <c r="U271" s="3">
        <f t="shared" si="126"/>
        <v>21.92042269160758</v>
      </c>
      <c r="V271" s="3">
        <f t="shared" si="127"/>
        <v>21.775990711869184</v>
      </c>
      <c r="W271" s="3">
        <f t="shared" si="127"/>
        <v>21.627547279393116</v>
      </c>
      <c r="X271" s="3"/>
      <c r="Y271" s="3"/>
      <c r="Z271" s="3"/>
    </row>
    <row r="272" spans="1:26" x14ac:dyDescent="0.25">
      <c r="A272" s="1">
        <f t="shared" si="109"/>
        <v>7.5833333333333336E-2</v>
      </c>
      <c r="B272">
        <f t="shared" si="128"/>
        <v>5.5</v>
      </c>
      <c r="C272">
        <f t="shared" si="129"/>
        <v>0</v>
      </c>
      <c r="D272">
        <f t="shared" si="110"/>
        <v>5</v>
      </c>
      <c r="E272">
        <f t="shared" si="111"/>
        <v>30.010588187482501</v>
      </c>
      <c r="F272" s="3">
        <f t="shared" si="112"/>
        <v>25.223699322522553</v>
      </c>
      <c r="G272" s="3">
        <f t="shared" si="113"/>
        <v>25.196801354104753</v>
      </c>
      <c r="H272" s="3">
        <f t="shared" si="114"/>
        <v>25.170440372849509</v>
      </c>
      <c r="I272" s="3">
        <f t="shared" si="115"/>
        <v>25.14460518119073</v>
      </c>
      <c r="J272" s="3">
        <f t="shared" si="116"/>
        <v>25.11928475021821</v>
      </c>
      <c r="K272" s="3">
        <f t="shared" si="117"/>
        <v>25.09446820205136</v>
      </c>
      <c r="L272" s="3">
        <f t="shared" si="118"/>
        <v>25.070163781874786</v>
      </c>
      <c r="M272" s="3">
        <f t="shared" si="119"/>
        <v>25.014321151203998</v>
      </c>
      <c r="N272" s="3">
        <f t="shared" si="120"/>
        <v>24.991620821370777</v>
      </c>
      <c r="O272" s="3">
        <f t="shared" si="121"/>
        <v>24.969374716066955</v>
      </c>
      <c r="P272">
        <f t="shared" si="108"/>
        <v>25.099477965345365</v>
      </c>
      <c r="Q272" s="3">
        <f t="shared" si="122"/>
        <v>22.936945776654436</v>
      </c>
      <c r="R272" s="3">
        <f t="shared" si="123"/>
        <v>22.270950677702611</v>
      </c>
      <c r="S272" s="3">
        <f t="shared" si="124"/>
        <v>22.173949959234502</v>
      </c>
      <c r="T272" s="3">
        <f t="shared" si="125"/>
        <v>22.054265863888041</v>
      </c>
      <c r="U272" s="3">
        <f t="shared" si="126"/>
        <v>21.919328460711192</v>
      </c>
      <c r="V272" s="3">
        <f t="shared" si="127"/>
        <v>21.775485268824237</v>
      </c>
      <c r="W272" s="3">
        <f t="shared" si="127"/>
        <v>21.627351151885101</v>
      </c>
      <c r="X272" s="3"/>
      <c r="Y272" s="3"/>
      <c r="Z272" s="3"/>
    </row>
    <row r="273" spans="1:26" x14ac:dyDescent="0.25">
      <c r="A273" s="1">
        <f t="shared" si="109"/>
        <v>7.6124999999999998E-2</v>
      </c>
      <c r="B273">
        <f t="shared" si="128"/>
        <v>5.5</v>
      </c>
      <c r="C273">
        <f t="shared" si="129"/>
        <v>0</v>
      </c>
      <c r="D273">
        <f t="shared" si="110"/>
        <v>5</v>
      </c>
      <c r="E273">
        <f t="shared" si="111"/>
        <v>29.969374716066955</v>
      </c>
      <c r="F273" s="3">
        <f t="shared" si="112"/>
        <v>25.177964251605189</v>
      </c>
      <c r="G273" s="3">
        <f t="shared" si="113"/>
        <v>25.151604242555749</v>
      </c>
      <c r="H273" s="3">
        <f t="shared" si="114"/>
        <v>25.12577048092561</v>
      </c>
      <c r="I273" s="3">
        <f t="shared" si="115"/>
        <v>25.100451993100005</v>
      </c>
      <c r="J273" s="3">
        <f t="shared" si="116"/>
        <v>25.075637970746936</v>
      </c>
      <c r="K273" s="3">
        <f t="shared" si="117"/>
        <v>25.051317753543422</v>
      </c>
      <c r="L273" s="3">
        <f t="shared" si="118"/>
        <v>25.027499421770379</v>
      </c>
      <c r="M273" s="3">
        <f t="shared" si="119"/>
        <v>24.972773643713008</v>
      </c>
      <c r="N273" s="3">
        <f t="shared" si="120"/>
        <v>24.95052732047645</v>
      </c>
      <c r="O273" s="3">
        <f t="shared" si="121"/>
        <v>24.928726137278705</v>
      </c>
      <c r="P273">
        <f t="shared" si="108"/>
        <v>25.056227321571548</v>
      </c>
      <c r="Q273" s="3">
        <f t="shared" si="122"/>
        <v>22.92412400550166</v>
      </c>
      <c r="R273" s="3">
        <f t="shared" si="123"/>
        <v>22.267120125422423</v>
      </c>
      <c r="S273" s="3">
        <f t="shared" si="124"/>
        <v>22.171091853747829</v>
      </c>
      <c r="T273" s="3">
        <f t="shared" si="125"/>
        <v>22.052343947101413</v>
      </c>
      <c r="U273" s="3">
        <f t="shared" si="126"/>
        <v>21.918206331333717</v>
      </c>
      <c r="V273" s="3">
        <f t="shared" si="127"/>
        <v>21.774944612267664</v>
      </c>
      <c r="W273" s="3">
        <f t="shared" si="127"/>
        <v>21.627116050619431</v>
      </c>
      <c r="X273" s="3"/>
      <c r="Y273" s="3"/>
      <c r="Z273" s="3"/>
    </row>
    <row r="274" spans="1:26" x14ac:dyDescent="0.25">
      <c r="A274" s="1">
        <f t="shared" si="109"/>
        <v>7.6416666666666661E-2</v>
      </c>
      <c r="B274">
        <f t="shared" si="128"/>
        <v>5.5</v>
      </c>
      <c r="C274">
        <f t="shared" si="129"/>
        <v>0</v>
      </c>
      <c r="D274">
        <f t="shared" si="110"/>
        <v>5</v>
      </c>
      <c r="E274">
        <f t="shared" si="111"/>
        <v>29.928726137278705</v>
      </c>
      <c r="F274" s="3">
        <f t="shared" si="112"/>
        <v>25.132887446683121</v>
      </c>
      <c r="G274" s="3">
        <f t="shared" si="113"/>
        <v>25.107054637814667</v>
      </c>
      <c r="H274" s="3">
        <f t="shared" si="114"/>
        <v>25.081737551417131</v>
      </c>
      <c r="I274" s="3">
        <f t="shared" si="115"/>
        <v>25.056925433348038</v>
      </c>
      <c r="J274" s="3">
        <f t="shared" si="116"/>
        <v>25.032607691442031</v>
      </c>
      <c r="K274" s="3">
        <f t="shared" si="117"/>
        <v>25.008773878582588</v>
      </c>
      <c r="L274" s="3">
        <f t="shared" si="118"/>
        <v>24.985431913445005</v>
      </c>
      <c r="M274" s="3">
        <f t="shared" si="119"/>
        <v>24.931800650948784</v>
      </c>
      <c r="N274" s="3">
        <f t="shared" si="120"/>
        <v>24.909999254176956</v>
      </c>
      <c r="O274" s="3">
        <f t="shared" si="121"/>
        <v>24.888634094643166</v>
      </c>
      <c r="P274">
        <f t="shared" si="108"/>
        <v>25.013585255250149</v>
      </c>
      <c r="Q274" s="3">
        <f t="shared" si="122"/>
        <v>22.911447185683119</v>
      </c>
      <c r="R274" s="3">
        <f t="shared" si="123"/>
        <v>22.263298812080421</v>
      </c>
      <c r="S274" s="3">
        <f t="shared" si="124"/>
        <v>22.168229179741378</v>
      </c>
      <c r="T274" s="3">
        <f t="shared" si="125"/>
        <v>22.050404843752133</v>
      </c>
      <c r="U274" s="3">
        <f t="shared" si="126"/>
        <v>21.917056694318124</v>
      </c>
      <c r="V274" s="3">
        <f t="shared" si="127"/>
        <v>21.774369190102309</v>
      </c>
      <c r="W274" s="3">
        <f t="shared" si="127"/>
        <v>21.626842449387109</v>
      </c>
      <c r="X274" s="3"/>
      <c r="Y274" s="3"/>
      <c r="Z274" s="3"/>
    </row>
    <row r="275" spans="1:26" x14ac:dyDescent="0.25">
      <c r="A275" s="1">
        <f t="shared" si="109"/>
        <v>7.6708333333333323E-2</v>
      </c>
      <c r="B275">
        <f t="shared" si="128"/>
        <v>5.5</v>
      </c>
      <c r="C275">
        <f t="shared" si="129"/>
        <v>0</v>
      </c>
      <c r="D275">
        <f t="shared" si="110"/>
        <v>5</v>
      </c>
      <c r="E275">
        <f t="shared" si="111"/>
        <v>29.888634094643166</v>
      </c>
      <c r="F275" s="3">
        <f t="shared" si="112"/>
        <v>25.08845864146312</v>
      </c>
      <c r="G275" s="3">
        <f t="shared" si="113"/>
        <v>25.063142488772037</v>
      </c>
      <c r="H275" s="3">
        <f t="shared" si="114"/>
        <v>25.03833174410245</v>
      </c>
      <c r="I275" s="3">
        <f t="shared" si="115"/>
        <v>25.01401586839474</v>
      </c>
      <c r="J275" s="3">
        <f t="shared" si="116"/>
        <v>24.990184481326853</v>
      </c>
      <c r="K275" s="3">
        <f t="shared" si="117"/>
        <v>24.966827344724599</v>
      </c>
      <c r="L275" s="3">
        <f t="shared" si="118"/>
        <v>24.94395221888977</v>
      </c>
      <c r="M275" s="3">
        <f t="shared" si="119"/>
        <v>24.89139358164347</v>
      </c>
      <c r="N275" s="3">
        <f t="shared" si="120"/>
        <v>24.870028212807078</v>
      </c>
      <c r="O275" s="3">
        <f t="shared" si="121"/>
        <v>24.849090356463964</v>
      </c>
      <c r="P275">
        <f t="shared" si="108"/>
        <v>24.971542493858809</v>
      </c>
      <c r="Q275" s="3">
        <f t="shared" si="122"/>
        <v>22.898913228252546</v>
      </c>
      <c r="R275" s="3">
        <f t="shared" si="123"/>
        <v>22.259486707913094</v>
      </c>
      <c r="S275" s="3">
        <f t="shared" si="124"/>
        <v>22.165362087081451</v>
      </c>
      <c r="T275" s="3">
        <f t="shared" si="125"/>
        <v>22.048448843258093</v>
      </c>
      <c r="U275" s="3">
        <f t="shared" si="126"/>
        <v>21.915879935615617</v>
      </c>
      <c r="V275" s="3">
        <f t="shared" si="127"/>
        <v>21.773759446303387</v>
      </c>
      <c r="W275" s="3">
        <f t="shared" si="127"/>
        <v>21.626530818717224</v>
      </c>
      <c r="X275" s="3"/>
      <c r="Y275" s="3"/>
      <c r="Z275" s="3"/>
    </row>
    <row r="276" spans="1:26" x14ac:dyDescent="0.25">
      <c r="A276" s="1">
        <f t="shared" si="109"/>
        <v>7.6999999999999985E-2</v>
      </c>
      <c r="B276">
        <f t="shared" si="128"/>
        <v>5.5</v>
      </c>
      <c r="C276">
        <f t="shared" si="129"/>
        <v>0</v>
      </c>
      <c r="D276">
        <f t="shared" si="110"/>
        <v>5</v>
      </c>
      <c r="E276">
        <f t="shared" si="111"/>
        <v>29.849090356463964</v>
      </c>
      <c r="F276" s="3">
        <f t="shared" si="112"/>
        <v>25.04466773319891</v>
      </c>
      <c r="G276" s="3">
        <f t="shared" si="113"/>
        <v>25.019857903561647</v>
      </c>
      <c r="H276" s="3">
        <f t="shared" si="114"/>
        <v>24.995543373785452</v>
      </c>
      <c r="I276" s="3">
        <f t="shared" si="115"/>
        <v>24.971713815591897</v>
      </c>
      <c r="J276" s="3">
        <f t="shared" si="116"/>
        <v>24.948359056265367</v>
      </c>
      <c r="K276" s="3">
        <f t="shared" si="117"/>
        <v>24.925469062395159</v>
      </c>
      <c r="L276" s="3">
        <f t="shared" si="118"/>
        <v>24.903051439077025</v>
      </c>
      <c r="M276" s="3">
        <f t="shared" si="119"/>
        <v>24.851543974575652</v>
      </c>
      <c r="N276" s="3">
        <f t="shared" si="120"/>
        <v>24.830605913115988</v>
      </c>
      <c r="O276" s="3">
        <f t="shared" si="121"/>
        <v>24.810086813899737</v>
      </c>
      <c r="P276">
        <f t="shared" si="108"/>
        <v>24.930089908546684</v>
      </c>
      <c r="Q276" s="3">
        <f t="shared" si="122"/>
        <v>22.886520072562103</v>
      </c>
      <c r="R276" s="3">
        <f t="shared" si="123"/>
        <v>22.255683779844585</v>
      </c>
      <c r="S276" s="3">
        <f t="shared" si="124"/>
        <v>22.162490720584497</v>
      </c>
      <c r="T276" s="3">
        <f t="shared" si="125"/>
        <v>22.046476229616886</v>
      </c>
      <c r="U276" s="3">
        <f t="shared" si="126"/>
        <v>21.914676436325227</v>
      </c>
      <c r="V276" s="3">
        <f t="shared" si="127"/>
        <v>21.773115820880871</v>
      </c>
      <c r="W276" s="3">
        <f t="shared" si="127"/>
        <v>21.62618162579308</v>
      </c>
      <c r="X276" s="3"/>
      <c r="Y276" s="3"/>
      <c r="Z276" s="3"/>
    </row>
    <row r="277" spans="1:26" x14ac:dyDescent="0.25">
      <c r="A277" s="1">
        <f t="shared" si="109"/>
        <v>7.7291666666666647E-2</v>
      </c>
      <c r="B277">
        <f t="shared" si="128"/>
        <v>5.5</v>
      </c>
      <c r="C277">
        <f t="shared" si="129"/>
        <v>0</v>
      </c>
      <c r="D277">
        <f t="shared" si="110"/>
        <v>5</v>
      </c>
      <c r="E277">
        <f t="shared" si="111"/>
        <v>29.810086813899737</v>
      </c>
      <c r="F277" s="3">
        <f t="shared" si="112"/>
        <v>25.001504779986174</v>
      </c>
      <c r="G277" s="3">
        <f t="shared" si="113"/>
        <v>24.977191146941657</v>
      </c>
      <c r="H277" s="3">
        <f t="shared" si="114"/>
        <v>24.953362907760987</v>
      </c>
      <c r="I277" s="3">
        <f t="shared" si="115"/>
        <v>24.930009940731303</v>
      </c>
      <c r="J277" s="3">
        <f t="shared" si="116"/>
        <v>24.907122276591302</v>
      </c>
      <c r="K277" s="3">
        <f t="shared" si="117"/>
        <v>24.8846900825985</v>
      </c>
      <c r="L277" s="3">
        <f t="shared" si="118"/>
        <v>24.862720811746726</v>
      </c>
      <c r="M277" s="3">
        <f t="shared" si="119"/>
        <v>24.81224349653538</v>
      </c>
      <c r="N277" s="3">
        <f t="shared" si="120"/>
        <v>24.791724196304912</v>
      </c>
      <c r="O277" s="3">
        <f t="shared" si="121"/>
        <v>24.771615479072985</v>
      </c>
      <c r="P277">
        <f t="shared" si="108"/>
        <v>24.889218511826993</v>
      </c>
      <c r="Q277" s="3">
        <f t="shared" si="122"/>
        <v>22.874265685944266</v>
      </c>
      <c r="R277" s="3">
        <f t="shared" si="123"/>
        <v>22.251889991666054</v>
      </c>
      <c r="S277" s="3">
        <f t="shared" si="124"/>
        <v>22.159615220189348</v>
      </c>
      <c r="T277" s="3">
        <f t="shared" si="125"/>
        <v>22.044487281524056</v>
      </c>
      <c r="U277" s="3">
        <f t="shared" si="126"/>
        <v>21.913446572733989</v>
      </c>
      <c r="V277" s="3">
        <f t="shared" si="127"/>
        <v>21.772438749845797</v>
      </c>
      <c r="W277" s="3">
        <f t="shared" si="127"/>
        <v>21.625795334374143</v>
      </c>
      <c r="X277" s="3"/>
      <c r="Y277" s="3"/>
      <c r="Z277" s="3"/>
    </row>
    <row r="278" spans="1:26" x14ac:dyDescent="0.25">
      <c r="A278" s="1">
        <f t="shared" si="109"/>
        <v>7.758333333333331E-2</v>
      </c>
      <c r="B278">
        <f t="shared" si="128"/>
        <v>5.5</v>
      </c>
      <c r="C278">
        <f t="shared" si="129"/>
        <v>0</v>
      </c>
      <c r="D278">
        <f t="shared" si="110"/>
        <v>5</v>
      </c>
      <c r="E278">
        <f t="shared" si="111"/>
        <v>29.771615479072985</v>
      </c>
      <c r="F278" s="3">
        <f t="shared" si="112"/>
        <v>24.958959998105335</v>
      </c>
      <c r="G278" s="3">
        <f t="shared" si="113"/>
        <v>24.935132637721708</v>
      </c>
      <c r="H278" s="3">
        <f t="shared" si="114"/>
        <v>24.911780963324652</v>
      </c>
      <c r="I278" s="3">
        <f t="shared" si="115"/>
        <v>24.888895055635562</v>
      </c>
      <c r="J278" s="3">
        <f t="shared" si="116"/>
        <v>24.866465144778363</v>
      </c>
      <c r="K278" s="3">
        <f t="shared" si="117"/>
        <v>24.844481594665414</v>
      </c>
      <c r="L278" s="3">
        <f t="shared" si="118"/>
        <v>24.822951709230679</v>
      </c>
      <c r="M278" s="3">
        <f t="shared" si="119"/>
        <v>24.773483940323558</v>
      </c>
      <c r="N278" s="3">
        <f t="shared" si="120"/>
        <v>24.7533750260977</v>
      </c>
      <c r="O278" s="3">
        <f t="shared" si="121"/>
        <v>24.733668483210412</v>
      </c>
      <c r="P278">
        <f t="shared" si="108"/>
        <v>24.848919455309336</v>
      </c>
      <c r="Q278" s="3">
        <f t="shared" si="122"/>
        <v>22.862148063394734</v>
      </c>
      <c r="R278" s="3">
        <f t="shared" si="123"/>
        <v>22.248105304207893</v>
      </c>
      <c r="S278" s="3">
        <f t="shared" si="124"/>
        <v>22.156735721123585</v>
      </c>
      <c r="T278" s="3">
        <f t="shared" si="125"/>
        <v>22.042482272488336</v>
      </c>
      <c r="U278" s="3">
        <f t="shared" si="126"/>
        <v>21.912190716357625</v>
      </c>
      <c r="V278" s="3">
        <f t="shared" si="127"/>
        <v>21.77172866518028</v>
      </c>
      <c r="W278" s="3">
        <f t="shared" si="127"/>
        <v>21.625372404723571</v>
      </c>
      <c r="X278" s="3"/>
      <c r="Y278" s="3"/>
      <c r="Z278" s="3"/>
    </row>
    <row r="279" spans="1:26" x14ac:dyDescent="0.25">
      <c r="A279" s="1">
        <f t="shared" si="109"/>
        <v>7.7874999999999972E-2</v>
      </c>
      <c r="B279">
        <f t="shared" si="128"/>
        <v>5.5</v>
      </c>
      <c r="C279">
        <f t="shared" si="129"/>
        <v>0</v>
      </c>
      <c r="D279">
        <f t="shared" si="110"/>
        <v>5</v>
      </c>
      <c r="E279">
        <f t="shared" si="111"/>
        <v>29.733668483210412</v>
      </c>
      <c r="F279" s="3">
        <f t="shared" si="112"/>
        <v>24.917023759411123</v>
      </c>
      <c r="G279" s="3">
        <f t="shared" si="113"/>
        <v>24.893672946235167</v>
      </c>
      <c r="H279" s="3">
        <f t="shared" si="114"/>
        <v>24.870788305326055</v>
      </c>
      <c r="I279" s="3">
        <f t="shared" si="115"/>
        <v>24.848360115790747</v>
      </c>
      <c r="J279" s="3">
        <f t="shared" si="116"/>
        <v>24.826378803150693</v>
      </c>
      <c r="K279" s="3">
        <f t="shared" si="117"/>
        <v>24.804834924040001</v>
      </c>
      <c r="L279" s="3">
        <f t="shared" si="118"/>
        <v>24.78373563631396</v>
      </c>
      <c r="M279" s="3">
        <f t="shared" si="119"/>
        <v>24.735257222784984</v>
      </c>
      <c r="N279" s="3">
        <f t="shared" si="120"/>
        <v>24.715550486843643</v>
      </c>
      <c r="O279" s="3">
        <f t="shared" si="121"/>
        <v>24.696238074814097</v>
      </c>
      <c r="P279">
        <f t="shared" si="108"/>
        <v>24.809184027471048</v>
      </c>
      <c r="Q279" s="3">
        <f t="shared" si="122"/>
        <v>22.850165227256532</v>
      </c>
      <c r="R279" s="3">
        <f t="shared" si="123"/>
        <v>22.244329675505025</v>
      </c>
      <c r="S279" s="3">
        <f t="shared" si="124"/>
        <v>22.153852354064167</v>
      </c>
      <c r="T279" s="3">
        <f t="shared" si="125"/>
        <v>22.040461470943907</v>
      </c>
      <c r="U279" s="3">
        <f t="shared" si="126"/>
        <v>21.910909233981748</v>
      </c>
      <c r="V279" s="3">
        <f t="shared" si="127"/>
        <v>21.770985994811081</v>
      </c>
      <c r="W279" s="3">
        <f t="shared" si="127"/>
        <v>21.624913293541116</v>
      </c>
      <c r="X279" s="3"/>
      <c r="Y279" s="3"/>
      <c r="Z279" s="3"/>
    </row>
    <row r="280" spans="1:26" x14ac:dyDescent="0.25">
      <c r="A280" s="1">
        <f t="shared" si="109"/>
        <v>7.8166666666666634E-2</v>
      </c>
      <c r="B280">
        <f t="shared" si="128"/>
        <v>5.5</v>
      </c>
      <c r="C280">
        <f t="shared" si="129"/>
        <v>0</v>
      </c>
      <c r="D280">
        <f t="shared" si="110"/>
        <v>5</v>
      </c>
      <c r="E280">
        <f t="shared" si="111"/>
        <v>29.696238074814097</v>
      </c>
      <c r="F280" s="3">
        <f t="shared" si="112"/>
        <v>24.87568658876803</v>
      </c>
      <c r="G280" s="3">
        <f t="shared" si="113"/>
        <v>24.852802791855595</v>
      </c>
      <c r="H280" s="3">
        <f t="shared" si="114"/>
        <v>24.830375843764667</v>
      </c>
      <c r="I280" s="3">
        <f t="shared" si="115"/>
        <v>24.808396218020064</v>
      </c>
      <c r="J280" s="3">
        <f t="shared" si="116"/>
        <v>24.786854531632809</v>
      </c>
      <c r="K280" s="3">
        <f t="shared" si="117"/>
        <v>24.765741530104332</v>
      </c>
      <c r="L280" s="3">
        <f t="shared" si="118"/>
        <v>24.745064228132811</v>
      </c>
      <c r="M280" s="3">
        <f t="shared" si="119"/>
        <v>24.697555382874416</v>
      </c>
      <c r="N280" s="3">
        <f t="shared" si="120"/>
        <v>24.6782427816519</v>
      </c>
      <c r="O280" s="3">
        <f t="shared" si="121"/>
        <v>24.659316617862945</v>
      </c>
      <c r="P280">
        <f t="shared" si="108"/>
        <v>24.770003651466759</v>
      </c>
      <c r="Q280" s="3">
        <f t="shared" si="122"/>
        <v>22.838315226905362</v>
      </c>
      <c r="R280" s="3">
        <f t="shared" si="123"/>
        <v>22.240563060955544</v>
      </c>
      <c r="S280" s="3">
        <f t="shared" si="124"/>
        <v>22.150965245292561</v>
      </c>
      <c r="T280" s="3">
        <f t="shared" si="125"/>
        <v>22.038425140359827</v>
      </c>
      <c r="U280" s="3">
        <f t="shared" si="126"/>
        <v>21.909602487703477</v>
      </c>
      <c r="V280" s="3">
        <f t="shared" si="127"/>
        <v>21.77021116258657</v>
      </c>
      <c r="W280" s="3">
        <f t="shared" si="127"/>
        <v>21.624418453901132</v>
      </c>
      <c r="X280" s="3"/>
      <c r="Y280" s="3"/>
      <c r="Z280" s="3"/>
    </row>
    <row r="281" spans="1:26" x14ac:dyDescent="0.25">
      <c r="A281" s="1">
        <f t="shared" si="109"/>
        <v>7.8458333333333297E-2</v>
      </c>
      <c r="B281">
        <f t="shared" si="128"/>
        <v>5.5</v>
      </c>
      <c r="C281">
        <f t="shared" si="129"/>
        <v>0</v>
      </c>
      <c r="D281">
        <f t="shared" si="110"/>
        <v>5</v>
      </c>
      <c r="E281">
        <f t="shared" si="111"/>
        <v>29.659316617862945</v>
      </c>
      <c r="F281" s="3">
        <f t="shared" si="112"/>
        <v>24.834939161530777</v>
      </c>
      <c r="G281" s="3">
        <f t="shared" si="113"/>
        <v>24.812513040556592</v>
      </c>
      <c r="H281" s="3">
        <f t="shared" si="114"/>
        <v>24.79053463142748</v>
      </c>
      <c r="I281" s="3">
        <f t="shared" si="115"/>
        <v>24.768994598197771</v>
      </c>
      <c r="J281" s="3">
        <f t="shared" si="116"/>
        <v>24.74788374553826</v>
      </c>
      <c r="K281" s="3">
        <f t="shared" si="117"/>
        <v>24.727193004040352</v>
      </c>
      <c r="L281" s="3">
        <f t="shared" si="118"/>
        <v>24.706929248108263</v>
      </c>
      <c r="M281" s="3">
        <f t="shared" si="119"/>
        <v>24.660370579755035</v>
      </c>
      <c r="N281" s="3">
        <f t="shared" si="120"/>
        <v>24.641444230556971</v>
      </c>
      <c r="O281" s="3">
        <f t="shared" si="121"/>
        <v>24.622896590043794</v>
      </c>
      <c r="P281">
        <f t="shared" si="108"/>
        <v>24.731369882975532</v>
      </c>
      <c r="Q281" s="3">
        <f t="shared" si="122"/>
        <v>22.826596138436337</v>
      </c>
      <c r="R281" s="3">
        <f t="shared" si="123"/>
        <v>22.236805413472975</v>
      </c>
      <c r="S281" s="3">
        <f t="shared" si="124"/>
        <v>22.148074516844574</v>
      </c>
      <c r="T281" s="3">
        <f t="shared" si="125"/>
        <v>22.036373539346652</v>
      </c>
      <c r="U281" s="3">
        <f t="shared" si="126"/>
        <v>21.908270834973447</v>
      </c>
      <c r="V281" s="3">
        <f t="shared" si="127"/>
        <v>21.769404588256936</v>
      </c>
      <c r="W281" s="3">
        <f t="shared" si="127"/>
        <v>21.623888335195499</v>
      </c>
      <c r="X281" s="3"/>
      <c r="Y281" s="3"/>
      <c r="Z281" s="3"/>
    </row>
    <row r="282" spans="1:26" x14ac:dyDescent="0.25">
      <c r="A282" s="1">
        <f t="shared" si="109"/>
        <v>7.8749999999999959E-2</v>
      </c>
      <c r="B282">
        <f t="shared" si="128"/>
        <v>5.5</v>
      </c>
      <c r="C282">
        <f t="shared" si="129"/>
        <v>0</v>
      </c>
      <c r="D282">
        <f t="shared" si="110"/>
        <v>5</v>
      </c>
      <c r="E282">
        <f t="shared" si="111"/>
        <v>29.622896590043794</v>
      </c>
      <c r="F282" s="3">
        <f t="shared" si="112"/>
        <v>24.794772301068889</v>
      </c>
      <c r="G282" s="3">
        <f t="shared" si="113"/>
        <v>24.772794702514187</v>
      </c>
      <c r="H282" s="3">
        <f t="shared" si="114"/>
        <v>24.751255861567657</v>
      </c>
      <c r="I282" s="3">
        <f t="shared" si="115"/>
        <v>24.730146629002544</v>
      </c>
      <c r="J282" s="3">
        <f t="shared" si="116"/>
        <v>24.709457993396221</v>
      </c>
      <c r="K282" s="3">
        <f t="shared" si="117"/>
        <v>24.689181066728271</v>
      </c>
      <c r="L282" s="3">
        <f t="shared" si="118"/>
        <v>24.669322585914827</v>
      </c>
      <c r="M282" s="3">
        <f t="shared" si="119"/>
        <v>24.623695090928663</v>
      </c>
      <c r="N282" s="3">
        <f t="shared" si="120"/>
        <v>24.605147268714557</v>
      </c>
      <c r="O282" s="3">
        <f t="shared" si="121"/>
        <v>24.586970581011645</v>
      </c>
      <c r="P282">
        <f t="shared" si="108"/>
        <v>24.693274408084747</v>
      </c>
      <c r="Q282" s="3">
        <f t="shared" si="122"/>
        <v>22.815006064352207</v>
      </c>
      <c r="R282" s="3">
        <f t="shared" si="123"/>
        <v>22.233056683632334</v>
      </c>
      <c r="S282" s="3">
        <f t="shared" si="124"/>
        <v>22.145180286655012</v>
      </c>
      <c r="T282" s="3">
        <f t="shared" si="125"/>
        <v>22.034306921760365</v>
      </c>
      <c r="U282" s="3">
        <f t="shared" si="126"/>
        <v>21.906914628638191</v>
      </c>
      <c r="V282" s="3">
        <f t="shared" si="127"/>
        <v>21.768566687457476</v>
      </c>
      <c r="W282" s="3">
        <f t="shared" si="127"/>
        <v>21.623323383081239</v>
      </c>
      <c r="X282" s="3"/>
      <c r="Y282" s="3"/>
      <c r="Z282" s="3"/>
    </row>
    <row r="283" spans="1:26" x14ac:dyDescent="0.25">
      <c r="A283" s="1">
        <f t="shared" si="109"/>
        <v>7.9041666666666621E-2</v>
      </c>
      <c r="B283">
        <f t="shared" si="128"/>
        <v>5.5</v>
      </c>
      <c r="C283">
        <f t="shared" si="129"/>
        <v>0</v>
      </c>
      <c r="D283">
        <f t="shared" si="110"/>
        <v>5</v>
      </c>
      <c r="E283">
        <f t="shared" si="111"/>
        <v>29.586970581011645</v>
      </c>
      <c r="F283" s="3">
        <f t="shared" si="112"/>
        <v>24.755176976334557</v>
      </c>
      <c r="G283" s="3">
        <f t="shared" si="113"/>
        <v>24.733638929750949</v>
      </c>
      <c r="H283" s="3">
        <f t="shared" si="114"/>
        <v>24.71253086562335</v>
      </c>
      <c r="I283" s="3">
        <f t="shared" si="115"/>
        <v>24.691843817709536</v>
      </c>
      <c r="J283" s="3">
        <f t="shared" si="116"/>
        <v>24.671568954815342</v>
      </c>
      <c r="K283" s="3">
        <f t="shared" si="117"/>
        <v>24.651697566680749</v>
      </c>
      <c r="L283" s="3">
        <f t="shared" si="118"/>
        <v>24.632236255483576</v>
      </c>
      <c r="M283" s="3">
        <f t="shared" si="119"/>
        <v>24.587521310397136</v>
      </c>
      <c r="N283" s="3">
        <f t="shared" si="120"/>
        <v>24.569344444627312</v>
      </c>
      <c r="O283" s="3">
        <f t="shared" si="121"/>
        <v>24.551531290678458</v>
      </c>
      <c r="P283">
        <f t="shared" si="108"/>
        <v>24.655709041210098</v>
      </c>
      <c r="Q283" s="3">
        <f t="shared" si="122"/>
        <v>22.80354313325314</v>
      </c>
      <c r="R283" s="3">
        <f t="shared" si="123"/>
        <v>22.229316819810261</v>
      </c>
      <c r="S283" s="3">
        <f t="shared" si="124"/>
        <v>22.14228266869743</v>
      </c>
      <c r="T283" s="3">
        <f t="shared" si="125"/>
        <v>22.032225536803697</v>
      </c>
      <c r="U283" s="3">
        <f t="shared" si="126"/>
        <v>21.905534216982815</v>
      </c>
      <c r="V283" s="3">
        <f t="shared" si="127"/>
        <v>21.767697871694839</v>
      </c>
      <c r="W283" s="3">
        <f t="shared" si="127"/>
        <v>21.622724039432644</v>
      </c>
      <c r="X283" s="3"/>
      <c r="Y283" s="3"/>
      <c r="Z283" s="3"/>
    </row>
    <row r="284" spans="1:26" x14ac:dyDescent="0.25">
      <c r="A284" s="1">
        <f t="shared" si="109"/>
        <v>7.9333333333333284E-2</v>
      </c>
      <c r="B284">
        <f t="shared" si="128"/>
        <v>5.5</v>
      </c>
      <c r="C284">
        <f t="shared" si="129"/>
        <v>0</v>
      </c>
      <c r="D284">
        <f t="shared" si="110"/>
        <v>5</v>
      </c>
      <c r="E284">
        <f t="shared" si="111"/>
        <v>29.551531290678458</v>
      </c>
      <c r="F284" s="3">
        <f t="shared" si="112"/>
        <v>24.71614429947293</v>
      </c>
      <c r="G284" s="3">
        <f t="shared" si="113"/>
        <v>24.695037013820993</v>
      </c>
      <c r="H284" s="3">
        <f t="shared" si="114"/>
        <v>24.674351110975948</v>
      </c>
      <c r="I284" s="3">
        <f t="shared" si="115"/>
        <v>24.65407780402041</v>
      </c>
      <c r="J284" s="3">
        <f t="shared" si="116"/>
        <v>24.6342084383841</v>
      </c>
      <c r="K284" s="3">
        <f t="shared" si="117"/>
        <v>24.614734478012199</v>
      </c>
      <c r="L284" s="3">
        <f t="shared" si="118"/>
        <v>24.595662393038968</v>
      </c>
      <c r="M284" s="3">
        <f t="shared" si="119"/>
        <v>24.551841746854258</v>
      </c>
      <c r="N284" s="3">
        <f t="shared" si="120"/>
        <v>24.534028418399828</v>
      </c>
      <c r="O284" s="3">
        <f t="shared" si="121"/>
        <v>24.516571527529951</v>
      </c>
      <c r="P284">
        <f t="shared" si="108"/>
        <v>24.618665723050956</v>
      </c>
      <c r="Q284" s="3">
        <f t="shared" si="122"/>
        <v>22.792205499528155</v>
      </c>
      <c r="R284" s="3">
        <f t="shared" si="123"/>
        <v>22.225585768319426</v>
      </c>
      <c r="S284" s="3">
        <f t="shared" si="124"/>
        <v>22.139381773119037</v>
      </c>
      <c r="T284" s="3">
        <f t="shared" si="125"/>
        <v>22.030129629124875</v>
      </c>
      <c r="U284" s="3">
        <f t="shared" si="126"/>
        <v>21.90412994377396</v>
      </c>
      <c r="V284" s="3">
        <f t="shared" si="127"/>
        <v>21.766798548336087</v>
      </c>
      <c r="W284" s="3">
        <f t="shared" si="127"/>
        <v>21.622090742297679</v>
      </c>
      <c r="X284" s="3"/>
      <c r="Y284" s="3"/>
      <c r="Z284" s="3"/>
    </row>
    <row r="285" spans="1:26" x14ac:dyDescent="0.25">
      <c r="A285" s="1">
        <f t="shared" si="109"/>
        <v>7.9624999999999946E-2</v>
      </c>
      <c r="B285">
        <f t="shared" si="128"/>
        <v>5.5</v>
      </c>
      <c r="C285">
        <f t="shared" si="129"/>
        <v>0</v>
      </c>
      <c r="D285">
        <f t="shared" si="110"/>
        <v>5</v>
      </c>
      <c r="E285">
        <f t="shared" si="111"/>
        <v>29.516571527529951</v>
      </c>
      <c r="F285" s="3">
        <f t="shared" si="112"/>
        <v>24.677665523474037</v>
      </c>
      <c r="G285" s="3">
        <f t="shared" si="113"/>
        <v>24.656980383535139</v>
      </c>
      <c r="H285" s="3">
        <f t="shared" si="114"/>
        <v>24.636708198746994</v>
      </c>
      <c r="I285" s="3">
        <f t="shared" si="115"/>
        <v>24.616840357930567</v>
      </c>
      <c r="J285" s="3">
        <f t="shared" si="116"/>
        <v>24.59736837960698</v>
      </c>
      <c r="K285" s="3">
        <f t="shared" si="117"/>
        <v>24.578283898442518</v>
      </c>
      <c r="L285" s="3">
        <f t="shared" si="118"/>
        <v>24.559593255168753</v>
      </c>
      <c r="M285" s="3">
        <f t="shared" si="119"/>
        <v>24.516649021907735</v>
      </c>
      <c r="N285" s="3">
        <f t="shared" si="120"/>
        <v>24.499191960022394</v>
      </c>
      <c r="O285" s="3">
        <f t="shared" si="121"/>
        <v>24.482084206969915</v>
      </c>
      <c r="P285">
        <f t="shared" si="108"/>
        <v>24.582136518580505</v>
      </c>
      <c r="Q285" s="3">
        <f t="shared" si="122"/>
        <v>22.780991343048306</v>
      </c>
      <c r="R285" s="3">
        <f t="shared" si="123"/>
        <v>22.221863473537407</v>
      </c>
      <c r="S285" s="3">
        <f t="shared" si="124"/>
        <v>22.136477706371021</v>
      </c>
      <c r="T285" s="3">
        <f t="shared" si="125"/>
        <v>22.028019438913926</v>
      </c>
      <c r="U285" s="3">
        <f t="shared" si="126"/>
        <v>21.902702148303003</v>
      </c>
      <c r="V285" s="3">
        <f t="shared" si="127"/>
        <v>21.765869120600421</v>
      </c>
      <c r="W285" s="3">
        <f t="shared" si="127"/>
        <v>21.621423925858519</v>
      </c>
      <c r="X285" s="3"/>
      <c r="Y285" s="3"/>
      <c r="Z285" s="3"/>
    </row>
    <row r="286" spans="1:26" x14ac:dyDescent="0.25">
      <c r="A286" s="1">
        <f t="shared" si="109"/>
        <v>7.9916666666666608E-2</v>
      </c>
      <c r="B286">
        <f t="shared" si="128"/>
        <v>5.5</v>
      </c>
      <c r="C286">
        <f t="shared" si="129"/>
        <v>0</v>
      </c>
      <c r="D286">
        <f t="shared" si="110"/>
        <v>5</v>
      </c>
      <c r="E286">
        <f t="shared" si="111"/>
        <v>29.482084206969915</v>
      </c>
      <c r="F286" s="3">
        <f t="shared" si="112"/>
        <v>24.639732039865521</v>
      </c>
      <c r="G286" s="3">
        <f t="shared" si="113"/>
        <v>24.619460602725404</v>
      </c>
      <c r="H286" s="3">
        <f t="shared" si="114"/>
        <v>24.599593861633021</v>
      </c>
      <c r="I286" s="3">
        <f t="shared" si="115"/>
        <v>24.580123377632923</v>
      </c>
      <c r="J286" s="3">
        <f t="shared" si="116"/>
        <v>24.561040838875808</v>
      </c>
      <c r="K286" s="3">
        <f t="shared" si="117"/>
        <v>24.542338047334635</v>
      </c>
      <c r="L286" s="3">
        <f t="shared" si="118"/>
        <v>24.524021216926347</v>
      </c>
      <c r="M286" s="3">
        <f t="shared" si="119"/>
        <v>24.481935868330549</v>
      </c>
      <c r="N286" s="3">
        <f t="shared" si="120"/>
        <v>24.464827947682913</v>
      </c>
      <c r="O286" s="3">
        <f t="shared" si="121"/>
        <v>24.448062349691483</v>
      </c>
      <c r="P286">
        <f t="shared" si="108"/>
        <v>24.546113615069856</v>
      </c>
      <c r="Q286" s="3">
        <f t="shared" si="122"/>
        <v>22.769898868861652</v>
      </c>
      <c r="R286" s="3">
        <f t="shared" si="123"/>
        <v>22.218149878030282</v>
      </c>
      <c r="S286" s="3">
        <f t="shared" si="124"/>
        <v>22.133570571334392</v>
      </c>
      <c r="T286" s="3">
        <f t="shared" si="125"/>
        <v>22.025895201996544</v>
      </c>
      <c r="U286" s="3">
        <f t="shared" si="126"/>
        <v>21.901251165429453</v>
      </c>
      <c r="V286" s="3">
        <f t="shared" si="127"/>
        <v>21.764909987553466</v>
      </c>
      <c r="W286" s="3">
        <f t="shared" si="127"/>
        <v>21.620724020395997</v>
      </c>
      <c r="X286" s="3"/>
      <c r="Y286" s="3"/>
      <c r="Z286" s="3"/>
    </row>
    <row r="287" spans="1:26" x14ac:dyDescent="0.25">
      <c r="A287" s="1">
        <f t="shared" si="109"/>
        <v>8.020833333333327E-2</v>
      </c>
      <c r="B287">
        <f t="shared" si="128"/>
        <v>5.5</v>
      </c>
      <c r="C287">
        <f t="shared" si="129"/>
        <v>0</v>
      </c>
      <c r="D287">
        <f t="shared" si="110"/>
        <v>5</v>
      </c>
      <c r="E287">
        <f t="shared" si="111"/>
        <v>29.448062349691483</v>
      </c>
      <c r="F287" s="3">
        <f t="shared" si="112"/>
        <v>24.602335376445446</v>
      </c>
      <c r="G287" s="3">
        <f t="shared" si="113"/>
        <v>24.58246936804813</v>
      </c>
      <c r="H287" s="3">
        <f t="shared" si="114"/>
        <v>24.562999961777596</v>
      </c>
      <c r="I287" s="3">
        <f t="shared" si="115"/>
        <v>24.543918887457497</v>
      </c>
      <c r="J287" s="3">
        <f t="shared" si="116"/>
        <v>24.525217999475526</v>
      </c>
      <c r="K287" s="3">
        <f t="shared" si="117"/>
        <v>24.506889263765174</v>
      </c>
      <c r="L287" s="3">
        <f t="shared" si="118"/>
        <v>24.488938769965053</v>
      </c>
      <c r="M287" s="3">
        <f t="shared" si="119"/>
        <v>24.44769512834117</v>
      </c>
      <c r="N287" s="3">
        <f t="shared" si="120"/>
        <v>24.43092936610649</v>
      </c>
      <c r="O287" s="3">
        <f t="shared" si="121"/>
        <v>24.414499080074886</v>
      </c>
      <c r="P287">
        <f t="shared" si="108"/>
        <v>24.510589320145694</v>
      </c>
      <c r="Q287" s="3">
        <f t="shared" si="122"/>
        <v>22.758926306890142</v>
      </c>
      <c r="R287" s="3">
        <f t="shared" si="123"/>
        <v>22.214444922671074</v>
      </c>
      <c r="S287" s="3">
        <f t="shared" si="124"/>
        <v>22.130660467441505</v>
      </c>
      <c r="T287" s="3">
        <f t="shared" si="125"/>
        <v>22.023757149925661</v>
      </c>
      <c r="U287" s="3">
        <f t="shared" si="126"/>
        <v>21.899777325624534</v>
      </c>
      <c r="V287" s="3">
        <f t="shared" si="127"/>
        <v>21.763921544104001</v>
      </c>
      <c r="W287" s="3">
        <f t="shared" si="127"/>
        <v>21.619991452257839</v>
      </c>
      <c r="X287" s="3"/>
      <c r="Y287" s="3"/>
      <c r="Z287" s="3"/>
    </row>
    <row r="288" spans="1:26" x14ac:dyDescent="0.25">
      <c r="A288" s="1">
        <f t="shared" si="109"/>
        <v>8.0499999999999933E-2</v>
      </c>
      <c r="B288">
        <f t="shared" si="128"/>
        <v>5.5</v>
      </c>
      <c r="C288">
        <f t="shared" si="129"/>
        <v>0</v>
      </c>
      <c r="D288">
        <f t="shared" si="110"/>
        <v>5</v>
      </c>
      <c r="E288">
        <f t="shared" si="111"/>
        <v>29.414499080074886</v>
      </c>
      <c r="F288" s="3">
        <f t="shared" si="112"/>
        <v>24.565467195054339</v>
      </c>
      <c r="G288" s="3">
        <f t="shared" si="113"/>
        <v>24.545998506824972</v>
      </c>
      <c r="H288" s="3">
        <f t="shared" si="114"/>
        <v>24.526918488679847</v>
      </c>
      <c r="I288" s="3">
        <f t="shared" si="115"/>
        <v>24.50821903584615</v>
      </c>
      <c r="J288" s="3">
        <f t="shared" si="116"/>
        <v>24.489892165623818</v>
      </c>
      <c r="K288" s="3">
        <f t="shared" si="117"/>
        <v>24.471930004627673</v>
      </c>
      <c r="L288" s="3">
        <f t="shared" si="118"/>
        <v>24.454338520703555</v>
      </c>
      <c r="M288" s="3">
        <f t="shared" si="119"/>
        <v>24.41391975191215</v>
      </c>
      <c r="N288" s="3">
        <f t="shared" si="120"/>
        <v>24.397489304922164</v>
      </c>
      <c r="O288" s="3">
        <f t="shared" si="121"/>
        <v>24.381387624611193</v>
      </c>
      <c r="P288">
        <f t="shared" si="108"/>
        <v>24.475556059880585</v>
      </c>
      <c r="Q288" s="3">
        <f t="shared" si="122"/>
        <v>22.748071911628415</v>
      </c>
      <c r="R288" s="3">
        <f t="shared" si="123"/>
        <v>22.210748546753308</v>
      </c>
      <c r="S288" s="3">
        <f t="shared" si="124"/>
        <v>22.127747490793436</v>
      </c>
      <c r="T288" s="3">
        <f t="shared" si="125"/>
        <v>22.021605510070714</v>
      </c>
      <c r="U288" s="3">
        <f t="shared" si="126"/>
        <v>21.89828095501489</v>
      </c>
      <c r="V288" s="3">
        <f t="shared" si="127"/>
        <v>21.762904181002973</v>
      </c>
      <c r="W288" s="3">
        <f t="shared" si="127"/>
        <v>21.619226643830455</v>
      </c>
      <c r="X288" s="3"/>
      <c r="Y288" s="3"/>
      <c r="Z288" s="3"/>
    </row>
    <row r="289" spans="1:26" x14ac:dyDescent="0.25">
      <c r="A289" s="1">
        <f t="shared" si="109"/>
        <v>8.0791666666666595E-2</v>
      </c>
      <c r="B289">
        <f t="shared" si="128"/>
        <v>5.5</v>
      </c>
      <c r="C289">
        <f t="shared" si="129"/>
        <v>0</v>
      </c>
      <c r="D289">
        <f t="shared" si="110"/>
        <v>5</v>
      </c>
      <c r="E289">
        <f t="shared" si="111"/>
        <v>29.381387624611193</v>
      </c>
      <c r="F289" s="3">
        <f t="shared" si="112"/>
        <v>24.529119289385822</v>
      </c>
      <c r="G289" s="3">
        <f t="shared" si="113"/>
        <v>24.510039974921042</v>
      </c>
      <c r="H289" s="3">
        <f t="shared" si="114"/>
        <v>24.491341557138821</v>
      </c>
      <c r="I289" s="3">
        <f t="shared" si="115"/>
        <v>24.473016093361796</v>
      </c>
      <c r="J289" s="3">
        <f t="shared" si="116"/>
        <v>24.45505576054391</v>
      </c>
      <c r="K289" s="3">
        <f t="shared" si="117"/>
        <v>24.437452842767687</v>
      </c>
      <c r="L289" s="3">
        <f t="shared" si="118"/>
        <v>24.420213188522052</v>
      </c>
      <c r="M289" s="3">
        <f t="shared" si="119"/>
        <v>24.380602795106476</v>
      </c>
      <c r="N289" s="3">
        <f t="shared" si="120"/>
        <v>24.36450095705629</v>
      </c>
      <c r="O289" s="3">
        <f t="shared" si="121"/>
        <v>24.348721310351539</v>
      </c>
      <c r="P289">
        <f t="shared" si="108"/>
        <v>24.441006376915546</v>
      </c>
      <c r="Q289" s="3">
        <f t="shared" si="122"/>
        <v>22.737333961844641</v>
      </c>
      <c r="R289" s="3">
        <f t="shared" si="123"/>
        <v>22.207060688099791</v>
      </c>
      <c r="S289" s="3">
        <f t="shared" si="124"/>
        <v>22.124831734273318</v>
      </c>
      <c r="T289" s="3">
        <f t="shared" si="125"/>
        <v>22.019440505704743</v>
      </c>
      <c r="U289" s="3">
        <f t="shared" si="126"/>
        <v>21.896762375426423</v>
      </c>
      <c r="V289" s="3">
        <f t="shared" si="127"/>
        <v>21.761858284844738</v>
      </c>
      <c r="W289" s="3">
        <f t="shared" si="127"/>
        <v>21.618430013514192</v>
      </c>
      <c r="X289" s="3"/>
      <c r="Y289" s="3"/>
      <c r="Z289" s="3"/>
    </row>
    <row r="290" spans="1:26" x14ac:dyDescent="0.25">
      <c r="A290" s="1">
        <f t="shared" si="109"/>
        <v>8.1083333333333257E-2</v>
      </c>
      <c r="B290">
        <f t="shared" si="128"/>
        <v>5.5</v>
      </c>
      <c r="C290">
        <f t="shared" si="129"/>
        <v>0</v>
      </c>
      <c r="D290">
        <f t="shared" si="110"/>
        <v>5</v>
      </c>
      <c r="E290">
        <f t="shared" si="111"/>
        <v>29.348721310351539</v>
      </c>
      <c r="F290" s="3">
        <f t="shared" si="112"/>
        <v>24.493283582834998</v>
      </c>
      <c r="G290" s="3">
        <f t="shared" si="113"/>
        <v>24.474585854659516</v>
      </c>
      <c r="H290" s="3">
        <f t="shared" si="114"/>
        <v>24.456261405232937</v>
      </c>
      <c r="I290" s="3">
        <f t="shared" si="115"/>
        <v>24.438302450731452</v>
      </c>
      <c r="J290" s="3">
        <f t="shared" si="116"/>
        <v>24.420701324569926</v>
      </c>
      <c r="K290" s="3">
        <f t="shared" si="117"/>
        <v>24.403450465149227</v>
      </c>
      <c r="L290" s="3">
        <f t="shared" si="118"/>
        <v>24.386555603988505</v>
      </c>
      <c r="M290" s="3">
        <f t="shared" si="119"/>
        <v>24.347737418441241</v>
      </c>
      <c r="N290" s="3">
        <f t="shared" si="120"/>
        <v>24.331957617152057</v>
      </c>
      <c r="O290" s="3">
        <f t="shared" si="121"/>
        <v>24.316493563381403</v>
      </c>
      <c r="P290">
        <f t="shared" si="108"/>
        <v>24.406932928614129</v>
      </c>
      <c r="Q290" s="3">
        <f t="shared" si="122"/>
        <v>22.726710760283407</v>
      </c>
      <c r="R290" s="3">
        <f t="shared" si="123"/>
        <v>22.203381283166841</v>
      </c>
      <c r="S290" s="3">
        <f t="shared" si="124"/>
        <v>22.121913287655815</v>
      </c>
      <c r="T290" s="3">
        <f t="shared" si="125"/>
        <v>22.017262356089315</v>
      </c>
      <c r="U290" s="3">
        <f t="shared" si="126"/>
        <v>21.895221904428197</v>
      </c>
      <c r="V290" s="3">
        <f t="shared" si="127"/>
        <v>21.760784238070382</v>
      </c>
      <c r="W290" s="3">
        <f t="shared" si="127"/>
        <v>21.617601975701842</v>
      </c>
      <c r="X290" s="3"/>
      <c r="Y290" s="3"/>
      <c r="Z290" s="3"/>
    </row>
    <row r="291" spans="1:26" x14ac:dyDescent="0.25">
      <c r="A291" s="1">
        <f t="shared" si="109"/>
        <v>8.137499999999992E-2</v>
      </c>
      <c r="B291">
        <f t="shared" si="128"/>
        <v>5.5</v>
      </c>
      <c r="C291">
        <f t="shared" si="129"/>
        <v>0</v>
      </c>
      <c r="D291">
        <f t="shared" si="110"/>
        <v>5</v>
      </c>
      <c r="E291">
        <f t="shared" si="111"/>
        <v>29.316493563381403</v>
      </c>
      <c r="F291" s="3">
        <f t="shared" si="112"/>
        <v>24.457952126383965</v>
      </c>
      <c r="G291" s="3">
        <f t="shared" si="113"/>
        <v>24.439628352771994</v>
      </c>
      <c r="H291" s="3">
        <f t="shared" si="114"/>
        <v>24.421670392333947</v>
      </c>
      <c r="I291" s="3">
        <f t="shared" si="115"/>
        <v>24.404070616922493</v>
      </c>
      <c r="J291" s="3">
        <f t="shared" si="116"/>
        <v>24.386821513284197</v>
      </c>
      <c r="K291" s="3">
        <f t="shared" si="117"/>
        <v>24.36991567105191</v>
      </c>
      <c r="L291" s="3">
        <f t="shared" si="118"/>
        <v>24.353358707114403</v>
      </c>
      <c r="M291" s="3">
        <f t="shared" si="119"/>
        <v>24.315316885278087</v>
      </c>
      <c r="N291" s="3">
        <f t="shared" si="120"/>
        <v>24.299852680014684</v>
      </c>
      <c r="O291" s="3">
        <f t="shared" si="121"/>
        <v>24.284697907319444</v>
      </c>
      <c r="P291">
        <f t="shared" si="108"/>
        <v>24.373328485247512</v>
      </c>
      <c r="Q291" s="3">
        <f t="shared" si="122"/>
        <v>22.71620063337074</v>
      </c>
      <c r="R291" s="3">
        <f t="shared" si="123"/>
        <v>22.19971026714412</v>
      </c>
      <c r="S291" s="3">
        <f t="shared" si="124"/>
        <v>22.118992237712824</v>
      </c>
      <c r="T291" s="3">
        <f t="shared" si="125"/>
        <v>22.015071276557393</v>
      </c>
      <c r="U291" s="3">
        <f t="shared" si="126"/>
        <v>21.893659855376413</v>
      </c>
      <c r="V291" s="3">
        <f t="shared" si="127"/>
        <v>21.759682418973032</v>
      </c>
      <c r="W291" s="3">
        <f t="shared" si="127"/>
        <v>21.616742940760279</v>
      </c>
      <c r="X291" s="3"/>
      <c r="Y291" s="3"/>
      <c r="Z291" s="3"/>
    </row>
    <row r="292" spans="1:26" x14ac:dyDescent="0.25">
      <c r="A292" s="1">
        <f t="shared" si="109"/>
        <v>8.1666666666666582E-2</v>
      </c>
      <c r="B292">
        <f t="shared" si="128"/>
        <v>5.5</v>
      </c>
      <c r="C292">
        <f t="shared" si="129"/>
        <v>1</v>
      </c>
      <c r="D292">
        <f t="shared" si="110"/>
        <v>5</v>
      </c>
      <c r="E292">
        <f t="shared" si="111"/>
        <v>29.284697907319444</v>
      </c>
      <c r="F292" s="3">
        <f t="shared" si="112"/>
        <v>29.184487704781191</v>
      </c>
      <c r="G292" s="3">
        <f t="shared" si="113"/>
        <v>24.423117096523701</v>
      </c>
      <c r="H292" s="3">
        <f t="shared" si="114"/>
        <v>24.40515979838397</v>
      </c>
      <c r="I292" s="3">
        <f t="shared" si="115"/>
        <v>24.387560997154683</v>
      </c>
      <c r="J292" s="3">
        <f t="shared" si="116"/>
        <v>24.370313217251457</v>
      </c>
      <c r="K292" s="3">
        <f t="shared" si="117"/>
        <v>24.353409095685929</v>
      </c>
      <c r="L292" s="3">
        <f t="shared" si="118"/>
        <v>24.336841370298288</v>
      </c>
      <c r="M292" s="3">
        <f t="shared" si="119"/>
        <v>24.32061554563953</v>
      </c>
      <c r="N292" s="3">
        <f t="shared" si="120"/>
        <v>24.28333456023994</v>
      </c>
      <c r="O292" s="3">
        <f t="shared" si="121"/>
        <v>24.268179639081804</v>
      </c>
      <c r="P292">
        <f t="shared" si="108"/>
        <v>24.833301902504051</v>
      </c>
      <c r="Q292" s="3">
        <f t="shared" si="122"/>
        <v>22.705801930921297</v>
      </c>
      <c r="R292" s="3">
        <f t="shared" si="123"/>
        <v>22.196047574050233</v>
      </c>
      <c r="S292" s="3">
        <f t="shared" si="124"/>
        <v>22.116068668315584</v>
      </c>
      <c r="T292" s="3">
        <f t="shared" si="125"/>
        <v>22.012867478594174</v>
      </c>
      <c r="U292" s="3">
        <f t="shared" si="126"/>
        <v>21.89207653745839</v>
      </c>
      <c r="V292" s="3">
        <f t="shared" si="127"/>
        <v>21.758553201705052</v>
      </c>
      <c r="W292" s="3">
        <f t="shared" si="127"/>
        <v>21.615853315015087</v>
      </c>
      <c r="X292" s="3"/>
      <c r="Y292" s="3"/>
      <c r="Z292" s="3"/>
    </row>
    <row r="293" spans="1:26" x14ac:dyDescent="0.25">
      <c r="A293" s="1">
        <f t="shared" si="109"/>
        <v>8.1958333333333244E-2</v>
      </c>
      <c r="B293">
        <f t="shared" si="128"/>
        <v>5.5</v>
      </c>
      <c r="C293">
        <f t="shared" si="129"/>
        <v>1</v>
      </c>
      <c r="D293">
        <f t="shared" si="110"/>
        <v>5</v>
      </c>
      <c r="E293">
        <f t="shared" si="111"/>
        <v>29.268179639081804</v>
      </c>
      <c r="F293" s="3">
        <f t="shared" si="112"/>
        <v>29.153119987791484</v>
      </c>
      <c r="G293" s="3">
        <f t="shared" si="113"/>
        <v>29.054913989303994</v>
      </c>
      <c r="H293" s="3">
        <f t="shared" si="114"/>
        <v>24.388770793211652</v>
      </c>
      <c r="I293" s="3">
        <f t="shared" si="115"/>
        <v>24.371172641034718</v>
      </c>
      <c r="J293" s="3">
        <f t="shared" si="116"/>
        <v>24.353925815830017</v>
      </c>
      <c r="K293" s="3">
        <f t="shared" si="117"/>
        <v>24.337022991524854</v>
      </c>
      <c r="L293" s="3">
        <f t="shared" si="118"/>
        <v>24.320456952390636</v>
      </c>
      <c r="M293" s="3">
        <f t="shared" si="119"/>
        <v>24.304220581510748</v>
      </c>
      <c r="N293" s="3">
        <f t="shared" si="120"/>
        <v>24.288319273345166</v>
      </c>
      <c r="O293" s="3">
        <f t="shared" si="121"/>
        <v>24.251783907653568</v>
      </c>
      <c r="P293">
        <f t="shared" si="108"/>
        <v>25.282370693359685</v>
      </c>
      <c r="Q293" s="3">
        <f t="shared" si="122"/>
        <v>22.706763375483515</v>
      </c>
      <c r="R293" s="3">
        <f t="shared" si="123"/>
        <v>22.192393136824244</v>
      </c>
      <c r="S293" s="3">
        <f t="shared" si="124"/>
        <v>22.113142660533253</v>
      </c>
      <c r="T293" s="3">
        <f t="shared" si="125"/>
        <v>22.010651169915963</v>
      </c>
      <c r="U293" s="3">
        <f t="shared" si="126"/>
        <v>21.890472255736579</v>
      </c>
      <c r="V293" s="3">
        <f t="shared" si="127"/>
        <v>21.757396956287035</v>
      </c>
      <c r="W293" s="3">
        <f t="shared" si="127"/>
        <v>21.614933500738022</v>
      </c>
      <c r="X293" s="3"/>
      <c r="Y293" s="3"/>
      <c r="Z293" s="3"/>
    </row>
    <row r="294" spans="1:26" x14ac:dyDescent="0.25">
      <c r="A294" s="1">
        <f t="shared" si="109"/>
        <v>8.2249999999999907E-2</v>
      </c>
      <c r="B294">
        <f t="shared" si="128"/>
        <v>5.5</v>
      </c>
      <c r="C294">
        <f t="shared" si="129"/>
        <v>1</v>
      </c>
      <c r="D294">
        <f t="shared" si="110"/>
        <v>5</v>
      </c>
      <c r="E294">
        <f t="shared" si="111"/>
        <v>29.251783907653568</v>
      </c>
      <c r="F294" s="3">
        <f t="shared" si="112"/>
        <v>29.136951313809842</v>
      </c>
      <c r="G294" s="3">
        <f t="shared" si="113"/>
        <v>29.024192855545326</v>
      </c>
      <c r="H294" s="3">
        <f t="shared" si="114"/>
        <v>28.927950977027585</v>
      </c>
      <c r="I294" s="3">
        <f t="shared" si="115"/>
        <v>24.355130644857091</v>
      </c>
      <c r="J294" s="3">
        <f t="shared" si="116"/>
        <v>24.337884455723696</v>
      </c>
      <c r="K294" s="3">
        <f t="shared" si="117"/>
        <v>24.320982567023087</v>
      </c>
      <c r="L294" s="3">
        <f t="shared" si="118"/>
        <v>24.304417799204028</v>
      </c>
      <c r="M294" s="3">
        <f t="shared" si="119"/>
        <v>24.288183080852495</v>
      </c>
      <c r="N294" s="3">
        <f t="shared" si="120"/>
        <v>24.272271437390202</v>
      </c>
      <c r="O294" s="3">
        <f t="shared" si="121"/>
        <v>24.256688155387934</v>
      </c>
      <c r="P294">
        <f t="shared" si="108"/>
        <v>25.72246532868213</v>
      </c>
      <c r="Q294" s="3">
        <f t="shared" si="122"/>
        <v>22.717517490535009</v>
      </c>
      <c r="R294" s="3">
        <f t="shared" si="123"/>
        <v>22.188888641818686</v>
      </c>
      <c r="S294" s="3">
        <f t="shared" si="124"/>
        <v>22.110214292728138</v>
      </c>
      <c r="T294" s="3">
        <f t="shared" si="125"/>
        <v>22.008422554547138</v>
      </c>
      <c r="U294" s="3">
        <f t="shared" si="126"/>
        <v>21.888847311192539</v>
      </c>
      <c r="V294" s="3">
        <f t="shared" si="127"/>
        <v>21.756214048618503</v>
      </c>
      <c r="W294" s="3">
        <f t="shared" si="127"/>
        <v>21.613983896137199</v>
      </c>
      <c r="X294" s="3"/>
      <c r="Y294" s="3"/>
      <c r="Z294" s="3"/>
    </row>
    <row r="295" spans="1:26" x14ac:dyDescent="0.25">
      <c r="A295" s="1">
        <f t="shared" si="109"/>
        <v>8.2541666666666569E-2</v>
      </c>
      <c r="B295">
        <f t="shared" si="128"/>
        <v>5.5</v>
      </c>
      <c r="C295">
        <f t="shared" si="129"/>
        <v>1</v>
      </c>
      <c r="D295">
        <f t="shared" si="110"/>
        <v>5</v>
      </c>
      <c r="E295">
        <f t="shared" si="111"/>
        <v>29.256688155387934</v>
      </c>
      <c r="F295" s="3">
        <f t="shared" si="112"/>
        <v>29.121098579311198</v>
      </c>
      <c r="G295" s="3">
        <f t="shared" si="113"/>
        <v>29.008562637344347</v>
      </c>
      <c r="H295" s="3">
        <f t="shared" si="114"/>
        <v>28.898059348245123</v>
      </c>
      <c r="I295" s="3">
        <f t="shared" si="115"/>
        <v>28.803742307297735</v>
      </c>
      <c r="J295" s="3">
        <f t="shared" si="116"/>
        <v>24.322378381770651</v>
      </c>
      <c r="K295" s="3">
        <f t="shared" si="117"/>
        <v>24.305477116419922</v>
      </c>
      <c r="L295" s="3">
        <f t="shared" si="118"/>
        <v>24.288913265493324</v>
      </c>
      <c r="M295" s="3">
        <f t="shared" si="119"/>
        <v>24.272679793030647</v>
      </c>
      <c r="N295" s="3">
        <f t="shared" si="120"/>
        <v>24.256769769046144</v>
      </c>
      <c r="O295" s="3">
        <f t="shared" si="121"/>
        <v>24.241176358453099</v>
      </c>
      <c r="P295">
        <f t="shared" si="108"/>
        <v>26.151885755641224</v>
      </c>
      <c r="Q295" s="3">
        <f t="shared" si="122"/>
        <v>22.736736126443656</v>
      </c>
      <c r="R295" s="3">
        <f t="shared" si="123"/>
        <v>22.185636397327102</v>
      </c>
      <c r="S295" s="3">
        <f t="shared" si="124"/>
        <v>22.107301501702739</v>
      </c>
      <c r="T295" s="3">
        <f t="shared" si="125"/>
        <v>22.006181832895265</v>
      </c>
      <c r="U295" s="3">
        <f t="shared" si="126"/>
        <v>21.887202000770891</v>
      </c>
      <c r="V295" s="3">
        <f t="shared" si="127"/>
        <v>21.755004840490187</v>
      </c>
      <c r="W295" s="3">
        <f t="shared" si="127"/>
        <v>21.613004895349842</v>
      </c>
      <c r="X295" s="3"/>
      <c r="Y295" s="3"/>
      <c r="Z295" s="3"/>
    </row>
    <row r="296" spans="1:26" x14ac:dyDescent="0.25">
      <c r="A296" s="1">
        <f t="shared" si="109"/>
        <v>8.2833333333333231E-2</v>
      </c>
      <c r="B296">
        <f t="shared" si="128"/>
        <v>5.5</v>
      </c>
      <c r="C296">
        <f t="shared" si="129"/>
        <v>1</v>
      </c>
      <c r="D296">
        <f t="shared" si="110"/>
        <v>5</v>
      </c>
      <c r="E296">
        <f t="shared" si="111"/>
        <v>29.241176358453099</v>
      </c>
      <c r="F296" s="3">
        <f t="shared" si="112"/>
        <v>29.126289114809051</v>
      </c>
      <c r="G296" s="3">
        <f t="shared" si="113"/>
        <v>28.993411330253849</v>
      </c>
      <c r="H296" s="3">
        <f t="shared" si="114"/>
        <v>28.883126107126337</v>
      </c>
      <c r="I296" s="3">
        <f t="shared" si="115"/>
        <v>28.774832883809097</v>
      </c>
      <c r="J296" s="3">
        <f t="shared" si="116"/>
        <v>28.682402183680654</v>
      </c>
      <c r="K296" s="3">
        <f t="shared" si="117"/>
        <v>24.290665536664111</v>
      </c>
      <c r="L296" s="3">
        <f t="shared" si="118"/>
        <v>24.274102296620399</v>
      </c>
      <c r="M296" s="3">
        <f t="shared" si="119"/>
        <v>24.257869722712332</v>
      </c>
      <c r="N296" s="3">
        <f t="shared" si="120"/>
        <v>24.241960919698908</v>
      </c>
      <c r="O296" s="3">
        <f t="shared" si="121"/>
        <v>24.226369096194095</v>
      </c>
      <c r="P296">
        <f t="shared" si="108"/>
        <v>26.575102919156883</v>
      </c>
      <c r="Q296" s="3">
        <f t="shared" si="122"/>
        <v>22.763216158081136</v>
      </c>
      <c r="R296" s="3">
        <f t="shared" si="123"/>
        <v>22.1827100570653</v>
      </c>
      <c r="S296" s="3">
        <f t="shared" si="124"/>
        <v>22.104430620281668</v>
      </c>
      <c r="T296" s="3">
        <f t="shared" si="125"/>
        <v>22.003931452317335</v>
      </c>
      <c r="U296" s="3">
        <f t="shared" si="126"/>
        <v>21.885536617423195</v>
      </c>
      <c r="V296" s="3">
        <f t="shared" si="127"/>
        <v>21.753769689597874</v>
      </c>
      <c r="W296" s="3">
        <f t="shared" si="127"/>
        <v>21.611996888437528</v>
      </c>
      <c r="X296" s="3"/>
      <c r="Y296" s="3"/>
      <c r="Z296" s="3"/>
    </row>
    <row r="297" spans="1:26" x14ac:dyDescent="0.25">
      <c r="A297" s="1">
        <f t="shared" si="109"/>
        <v>8.3124999999999893E-2</v>
      </c>
      <c r="B297">
        <f t="shared" si="128"/>
        <v>5.5</v>
      </c>
      <c r="C297">
        <f t="shared" si="129"/>
        <v>1</v>
      </c>
      <c r="D297">
        <f t="shared" si="110"/>
        <v>5</v>
      </c>
      <c r="E297">
        <f t="shared" si="111"/>
        <v>29.226369096194095</v>
      </c>
      <c r="F297" s="3">
        <f t="shared" si="112"/>
        <v>29.111617154445661</v>
      </c>
      <c r="G297" s="3">
        <f t="shared" si="113"/>
        <v>28.999027655674496</v>
      </c>
      <c r="H297" s="3">
        <f t="shared" si="114"/>
        <v>28.868807426810395</v>
      </c>
      <c r="I297" s="3">
        <f t="shared" si="115"/>
        <v>28.760727908145434</v>
      </c>
      <c r="J297" s="3">
        <f t="shared" si="116"/>
        <v>28.654600549294539</v>
      </c>
      <c r="K297" s="3">
        <f t="shared" si="117"/>
        <v>28.564018463168665</v>
      </c>
      <c r="L297" s="3">
        <f t="shared" si="118"/>
        <v>24.260116549092452</v>
      </c>
      <c r="M297" s="3">
        <f t="shared" si="119"/>
        <v>24.243884573849613</v>
      </c>
      <c r="N297" s="3">
        <f t="shared" si="120"/>
        <v>24.227976651419709</v>
      </c>
      <c r="O297" s="3">
        <f t="shared" si="121"/>
        <v>24.212386024466554</v>
      </c>
      <c r="P297">
        <f t="shared" si="108"/>
        <v>26.990316295636752</v>
      </c>
      <c r="Q297" s="3">
        <f t="shared" si="122"/>
        <v>22.796003079201977</v>
      </c>
      <c r="R297" s="3">
        <f t="shared" si="123"/>
        <v>22.180161224903362</v>
      </c>
      <c r="S297" s="3">
        <f t="shared" si="124"/>
        <v>22.101630934152901</v>
      </c>
      <c r="T297" s="3">
        <f t="shared" si="125"/>
        <v>22.001676598284181</v>
      </c>
      <c r="U297" s="3">
        <f t="shared" si="126"/>
        <v>21.883851733713868</v>
      </c>
      <c r="V297" s="3">
        <f t="shared" si="127"/>
        <v>21.752508949557662</v>
      </c>
      <c r="W297" s="3">
        <f t="shared" si="127"/>
        <v>21.610960261383731</v>
      </c>
      <c r="X297" s="3"/>
      <c r="Y297" s="3"/>
      <c r="Z297" s="3"/>
    </row>
    <row r="298" spans="1:26" x14ac:dyDescent="0.25">
      <c r="A298" s="1">
        <f t="shared" si="109"/>
        <v>8.3416666666666556E-2</v>
      </c>
      <c r="B298">
        <f t="shared" si="128"/>
        <v>5.5</v>
      </c>
      <c r="C298">
        <f t="shared" si="129"/>
        <v>1</v>
      </c>
      <c r="D298">
        <f t="shared" si="110"/>
        <v>5</v>
      </c>
      <c r="E298">
        <f t="shared" si="111"/>
        <v>29.212386024466554</v>
      </c>
      <c r="F298" s="3">
        <f t="shared" si="112"/>
        <v>29.097761775854256</v>
      </c>
      <c r="G298" s="3">
        <f t="shared" si="113"/>
        <v>28.985304872940787</v>
      </c>
      <c r="H298" s="3">
        <f t="shared" si="114"/>
        <v>28.874967164145048</v>
      </c>
      <c r="I298" s="3">
        <f t="shared" si="115"/>
        <v>28.747351339858231</v>
      </c>
      <c r="J298" s="3">
        <f t="shared" si="116"/>
        <v>28.641433411566567</v>
      </c>
      <c r="K298" s="3">
        <f t="shared" si="117"/>
        <v>28.537428599892689</v>
      </c>
      <c r="L298" s="3">
        <f t="shared" si="118"/>
        <v>28.448658155489333</v>
      </c>
      <c r="M298" s="3">
        <f t="shared" si="119"/>
        <v>24.230834279694644</v>
      </c>
      <c r="N298" s="3">
        <f t="shared" si="120"/>
        <v>24.214926943956659</v>
      </c>
      <c r="O298" s="3">
        <f t="shared" si="121"/>
        <v>24.199337179975355</v>
      </c>
      <c r="P298">
        <f t="shared" si="108"/>
        <v>27.397800372337354</v>
      </c>
      <c r="Q298" s="3">
        <f t="shared" si="122"/>
        <v>22.834216985442396</v>
      </c>
      <c r="R298" s="3">
        <f t="shared" si="123"/>
        <v>22.178026015632966</v>
      </c>
      <c r="S298" s="3">
        <f t="shared" si="124"/>
        <v>22.098931504468002</v>
      </c>
      <c r="T298" s="3">
        <f t="shared" si="125"/>
        <v>21.999424911667781</v>
      </c>
      <c r="U298" s="3">
        <f t="shared" si="126"/>
        <v>21.882148475846044</v>
      </c>
      <c r="V298" s="3">
        <f t="shared" si="127"/>
        <v>21.751223005651429</v>
      </c>
      <c r="W298" s="3">
        <f t="shared" si="127"/>
        <v>21.609895396093645</v>
      </c>
      <c r="X298" s="3"/>
      <c r="Y298" s="3"/>
      <c r="Z298" s="3"/>
    </row>
    <row r="299" spans="1:26" x14ac:dyDescent="0.25">
      <c r="A299" s="1">
        <f t="shared" si="109"/>
        <v>8.3708333333333218E-2</v>
      </c>
      <c r="B299">
        <f t="shared" si="128"/>
        <v>5.5</v>
      </c>
      <c r="C299">
        <f t="shared" si="129"/>
        <v>1</v>
      </c>
      <c r="D299">
        <f t="shared" si="110"/>
        <v>5</v>
      </c>
      <c r="E299">
        <f t="shared" si="111"/>
        <v>29.199337179975355</v>
      </c>
      <c r="F299" s="3">
        <f t="shared" si="112"/>
        <v>29.084822643686074</v>
      </c>
      <c r="G299" s="3">
        <f t="shared" si="113"/>
        <v>28.972490880046021</v>
      </c>
      <c r="H299" s="3">
        <f t="shared" si="114"/>
        <v>28.86228311519082</v>
      </c>
      <c r="I299" s="3">
        <f t="shared" si="115"/>
        <v>28.754152160570996</v>
      </c>
      <c r="J299" s="3">
        <f t="shared" si="116"/>
        <v>28.629088652769916</v>
      </c>
      <c r="K299" s="3">
        <f t="shared" si="117"/>
        <v>28.525289083044086</v>
      </c>
      <c r="L299" s="3">
        <f t="shared" si="118"/>
        <v>28.423364367603686</v>
      </c>
      <c r="M299" s="3">
        <f t="shared" si="119"/>
        <v>28.336369332088395</v>
      </c>
      <c r="N299" s="3">
        <f t="shared" si="120"/>
        <v>24.202901933809599</v>
      </c>
      <c r="O299" s="3">
        <f t="shared" si="121"/>
        <v>24.187312744786375</v>
      </c>
      <c r="P299">
        <f t="shared" si="108"/>
        <v>27.797807491359595</v>
      </c>
      <c r="Q299" s="3">
        <f t="shared" si="122"/>
        <v>22.87708980479082</v>
      </c>
      <c r="R299" s="3">
        <f t="shared" si="123"/>
        <v>22.176328113445781</v>
      </c>
      <c r="S299" s="3">
        <f t="shared" si="124"/>
        <v>22.096359582181961</v>
      </c>
      <c r="T299" s="3">
        <f t="shared" si="125"/>
        <v>21.997185911447069</v>
      </c>
      <c r="U299" s="3">
        <f t="shared" si="126"/>
        <v>21.880428697515061</v>
      </c>
      <c r="V299" s="3">
        <f t="shared" si="127"/>
        <v>21.749912336091668</v>
      </c>
      <c r="W299" s="3">
        <f t="shared" si="127"/>
        <v>21.608802674897927</v>
      </c>
      <c r="X299" s="3"/>
      <c r="Y299" s="3"/>
      <c r="Z299" s="3"/>
    </row>
    <row r="300" spans="1:26" x14ac:dyDescent="0.25">
      <c r="A300" s="1">
        <f t="shared" si="109"/>
        <v>8.399999999999988E-2</v>
      </c>
      <c r="B300">
        <f t="shared" si="128"/>
        <v>5.5</v>
      </c>
      <c r="C300">
        <f t="shared" si="129"/>
        <v>1</v>
      </c>
      <c r="D300">
        <f t="shared" si="110"/>
        <v>5</v>
      </c>
      <c r="E300">
        <f t="shared" si="111"/>
        <v>29.187312744786375</v>
      </c>
      <c r="F300" s="3">
        <f t="shared" si="112"/>
        <v>29.072892232471666</v>
      </c>
      <c r="G300" s="3">
        <f t="shared" si="113"/>
        <v>28.96066798690817</v>
      </c>
      <c r="H300" s="3">
        <f t="shared" si="114"/>
        <v>28.850582858540918</v>
      </c>
      <c r="I300" s="3">
        <f t="shared" si="115"/>
        <v>28.742579248982821</v>
      </c>
      <c r="J300" s="3">
        <f t="shared" si="116"/>
        <v>28.636610913455396</v>
      </c>
      <c r="K300" s="3">
        <f t="shared" si="117"/>
        <v>28.514048675810336</v>
      </c>
      <c r="L300" s="3">
        <f t="shared" si="118"/>
        <v>28.412325097479023</v>
      </c>
      <c r="M300" s="3">
        <f t="shared" si="119"/>
        <v>28.312438876347429</v>
      </c>
      <c r="N300" s="3">
        <f t="shared" si="120"/>
        <v>28.227183741542447</v>
      </c>
      <c r="O300" s="3">
        <f t="shared" si="121"/>
        <v>24.176385691229225</v>
      </c>
      <c r="P300">
        <f t="shared" si="108"/>
        <v>28.190571532276739</v>
      </c>
      <c r="Q300" s="3">
        <f t="shared" si="122"/>
        <v>22.923950643040332</v>
      </c>
      <c r="R300" s="3">
        <f t="shared" si="123"/>
        <v>22.175081675817488</v>
      </c>
      <c r="S300" s="3">
        <f t="shared" si="124"/>
        <v>22.093939734608607</v>
      </c>
      <c r="T300" s="3">
        <f t="shared" si="125"/>
        <v>21.994970385004233</v>
      </c>
      <c r="U300" s="3">
        <f t="shared" si="126"/>
        <v>21.878695044931145</v>
      </c>
      <c r="V300" s="3">
        <f t="shared" si="127"/>
        <v>21.748577580320603</v>
      </c>
      <c r="W300" s="3">
        <f t="shared" si="127"/>
        <v>21.607682492208337</v>
      </c>
      <c r="X300" s="3"/>
      <c r="Y300" s="3"/>
      <c r="Z300" s="3"/>
    </row>
    <row r="301" spans="1:26" x14ac:dyDescent="0.25">
      <c r="A301" s="1">
        <f t="shared" si="109"/>
        <v>8.4291666666666543E-2</v>
      </c>
      <c r="B301">
        <f t="shared" si="128"/>
        <v>5.5</v>
      </c>
      <c r="C301">
        <f t="shared" si="129"/>
        <v>1</v>
      </c>
      <c r="D301">
        <f t="shared" si="110"/>
        <v>5</v>
      </c>
      <c r="E301">
        <f t="shared" si="111"/>
        <v>29.176385691229225</v>
      </c>
      <c r="F301" s="3">
        <f t="shared" si="112"/>
        <v>29.062045502751456</v>
      </c>
      <c r="G301" s="3">
        <f t="shared" si="113"/>
        <v>28.949913400683041</v>
      </c>
      <c r="H301" s="3">
        <f t="shared" si="114"/>
        <v>28.839933640030814</v>
      </c>
      <c r="I301" s="3">
        <f t="shared" si="115"/>
        <v>28.732050214230906</v>
      </c>
      <c r="J301" s="3">
        <f t="shared" si="116"/>
        <v>28.626206676863973</v>
      </c>
      <c r="K301" s="3">
        <f t="shared" si="117"/>
        <v>28.522357708047096</v>
      </c>
      <c r="L301" s="3">
        <f t="shared" si="118"/>
        <v>28.402246715154938</v>
      </c>
      <c r="M301" s="3">
        <f t="shared" si="119"/>
        <v>28.302557608390252</v>
      </c>
      <c r="N301" s="3">
        <f t="shared" si="120"/>
        <v>28.204669111681287</v>
      </c>
      <c r="O301" s="3">
        <f t="shared" si="121"/>
        <v>28.121119079572406</v>
      </c>
      <c r="P301">
        <f t="shared" si="108"/>
        <v>28.57630996574062</v>
      </c>
      <c r="Q301" s="3">
        <f t="shared" si="122"/>
        <v>22.974213186387296</v>
      </c>
      <c r="R301" s="3">
        <f t="shared" si="123"/>
        <v>22.174293540212176</v>
      </c>
      <c r="S301" s="3">
        <f t="shared" si="124"/>
        <v>22.091693481150774</v>
      </c>
      <c r="T301" s="3">
        <f t="shared" si="125"/>
        <v>21.992789830205176</v>
      </c>
      <c r="U301" s="3">
        <f t="shared" si="126"/>
        <v>21.876950937239425</v>
      </c>
      <c r="V301" s="3">
        <f t="shared" si="127"/>
        <v>21.747219599759386</v>
      </c>
      <c r="W301" s="3">
        <f t="shared" si="127"/>
        <v>21.606535273310481</v>
      </c>
      <c r="X301" s="3"/>
      <c r="Y301" s="3"/>
      <c r="Z301" s="3"/>
    </row>
    <row r="302" spans="1:26" x14ac:dyDescent="0.25">
      <c r="A302" s="1">
        <f t="shared" si="109"/>
        <v>8.4583333333333205E-2</v>
      </c>
      <c r="B302">
        <f t="shared" si="128"/>
        <v>5.5</v>
      </c>
      <c r="C302">
        <f t="shared" si="129"/>
        <v>1</v>
      </c>
      <c r="D302">
        <f t="shared" si="110"/>
        <v>5</v>
      </c>
      <c r="E302">
        <f t="shared" si="111"/>
        <v>33.121119079572409</v>
      </c>
      <c r="F302" s="3">
        <f t="shared" si="112"/>
        <v>29.052342241132386</v>
      </c>
      <c r="G302" s="3">
        <f t="shared" si="113"/>
        <v>28.940288856424175</v>
      </c>
      <c r="H302" s="3">
        <f t="shared" si="114"/>
        <v>28.830399396397127</v>
      </c>
      <c r="I302" s="3">
        <f t="shared" si="115"/>
        <v>28.722619230957946</v>
      </c>
      <c r="J302" s="3">
        <f t="shared" si="116"/>
        <v>28.616893473674036</v>
      </c>
      <c r="K302" s="3">
        <f t="shared" si="117"/>
        <v>28.513166807054439</v>
      </c>
      <c r="L302" s="3">
        <f t="shared" si="118"/>
        <v>28.411394817613903</v>
      </c>
      <c r="M302" s="3">
        <f t="shared" si="119"/>
        <v>28.293686044579587</v>
      </c>
      <c r="N302" s="3">
        <f t="shared" si="120"/>
        <v>28.195990719950196</v>
      </c>
      <c r="O302" s="3">
        <f t="shared" si="121"/>
        <v>28.10005999317541</v>
      </c>
      <c r="P302">
        <f t="shared" si="108"/>
        <v>28.567684158095922</v>
      </c>
      <c r="Q302" s="3">
        <f t="shared" si="122"/>
        <v>23.027364820006568</v>
      </c>
      <c r="R302" s="3">
        <f t="shared" si="123"/>
        <v>22.173964920312244</v>
      </c>
      <c r="S302" s="3">
        <f t="shared" si="124"/>
        <v>22.089639228573365</v>
      </c>
      <c r="T302" s="3">
        <f t="shared" si="125"/>
        <v>21.990655989710636</v>
      </c>
      <c r="U302" s="3">
        <f t="shared" si="126"/>
        <v>21.875200489230625</v>
      </c>
      <c r="V302" s="3">
        <f t="shared" si="127"/>
        <v>21.745839523149311</v>
      </c>
      <c r="W302" s="3">
        <f t="shared" si="127"/>
        <v>21.605361498443042</v>
      </c>
      <c r="X302" s="3"/>
      <c r="Y302" s="3"/>
      <c r="Z302" s="3"/>
    </row>
    <row r="303" spans="1:26" x14ac:dyDescent="0.25">
      <c r="A303" s="1">
        <f t="shared" si="109"/>
        <v>8.4874999999999867E-2</v>
      </c>
      <c r="B303">
        <f t="shared" si="128"/>
        <v>5.5</v>
      </c>
      <c r="C303">
        <f t="shared" si="129"/>
        <v>1</v>
      </c>
      <c r="D303">
        <f t="shared" si="110"/>
        <v>5</v>
      </c>
      <c r="E303">
        <f t="shared" si="111"/>
        <v>33.100059993175407</v>
      </c>
      <c r="F303" s="3">
        <f t="shared" si="112"/>
        <v>32.919243994381098</v>
      </c>
      <c r="G303" s="3">
        <f t="shared" si="113"/>
        <v>28.931842692709871</v>
      </c>
      <c r="H303" s="3">
        <f t="shared" si="114"/>
        <v>28.822030375695824</v>
      </c>
      <c r="I303" s="3">
        <f t="shared" si="115"/>
        <v>28.714338704869316</v>
      </c>
      <c r="J303" s="3">
        <f t="shared" si="116"/>
        <v>28.608714142738918</v>
      </c>
      <c r="K303" s="3">
        <f t="shared" si="117"/>
        <v>28.50510290060069</v>
      </c>
      <c r="L303" s="3">
        <f t="shared" si="118"/>
        <v>28.403450767313483</v>
      </c>
      <c r="M303" s="3">
        <f t="shared" si="119"/>
        <v>28.303714217661756</v>
      </c>
      <c r="N303" s="3">
        <f t="shared" si="120"/>
        <v>28.188359620088129</v>
      </c>
      <c r="O303" s="3">
        <f t="shared" si="121"/>
        <v>28.092618201951325</v>
      </c>
      <c r="P303">
        <f t="shared" si="108"/>
        <v>28.948941561801043</v>
      </c>
      <c r="Q303" s="3">
        <f t="shared" si="122"/>
        <v>23.074115522415209</v>
      </c>
      <c r="R303" s="3">
        <f t="shared" si="123"/>
        <v>22.174092721889295</v>
      </c>
      <c r="S303" s="3">
        <f t="shared" si="124"/>
        <v>22.087792377635761</v>
      </c>
      <c r="T303" s="3">
        <f t="shared" si="125"/>
        <v>21.988580484746858</v>
      </c>
      <c r="U303" s="3">
        <f t="shared" si="126"/>
        <v>21.873448400564861</v>
      </c>
      <c r="V303" s="3">
        <f t="shared" si="127"/>
        <v>21.744438773762568</v>
      </c>
      <c r="W303" s="3">
        <f t="shared" si="127"/>
        <v>21.604161729556033</v>
      </c>
      <c r="X303" s="3"/>
      <c r="Y303" s="3"/>
      <c r="Z303" s="3"/>
    </row>
    <row r="304" spans="1:26" x14ac:dyDescent="0.25">
      <c r="A304" s="1">
        <f t="shared" si="109"/>
        <v>8.516666666666653E-2</v>
      </c>
      <c r="B304">
        <f t="shared" si="128"/>
        <v>5.5</v>
      </c>
      <c r="C304">
        <f t="shared" si="129"/>
        <v>1</v>
      </c>
      <c r="D304">
        <f t="shared" si="110"/>
        <v>5</v>
      </c>
      <c r="E304">
        <f t="shared" si="111"/>
        <v>33.092618201951325</v>
      </c>
      <c r="F304" s="3">
        <f t="shared" si="112"/>
        <v>32.899541103760207</v>
      </c>
      <c r="G304" s="3">
        <f t="shared" si="113"/>
        <v>32.722341424941781</v>
      </c>
      <c r="H304" s="3">
        <f t="shared" si="114"/>
        <v>28.814688149303979</v>
      </c>
      <c r="I304" s="3">
        <f t="shared" si="115"/>
        <v>28.707072078630215</v>
      </c>
      <c r="J304" s="3">
        <f t="shared" si="116"/>
        <v>28.601534241220236</v>
      </c>
      <c r="K304" s="3">
        <f t="shared" si="117"/>
        <v>28.498022170332447</v>
      </c>
      <c r="L304" s="3">
        <f t="shared" si="118"/>
        <v>28.396483153036982</v>
      </c>
      <c r="M304" s="3">
        <f t="shared" si="119"/>
        <v>28.296864062415519</v>
      </c>
      <c r="N304" s="3">
        <f t="shared" si="120"/>
        <v>28.199122243756825</v>
      </c>
      <c r="O304" s="3">
        <f t="shared" si="121"/>
        <v>28.086074738134673</v>
      </c>
      <c r="P304">
        <f t="shared" si="108"/>
        <v>29.322174336553292</v>
      </c>
      <c r="Q304" s="3">
        <f t="shared" si="122"/>
        <v>23.124146462523964</v>
      </c>
      <c r="R304" s="3">
        <f t="shared" si="123"/>
        <v>22.174559165799977</v>
      </c>
      <c r="S304" s="3">
        <f t="shared" si="124"/>
        <v>22.086165522507706</v>
      </c>
      <c r="T304" s="3">
        <f t="shared" si="125"/>
        <v>21.986574540643929</v>
      </c>
      <c r="U304" s="3">
        <f t="shared" si="126"/>
        <v>21.871699830194704</v>
      </c>
      <c r="V304" s="3">
        <f t="shared" si="127"/>
        <v>21.743019079169635</v>
      </c>
      <c r="W304" s="3">
        <f t="shared" si="127"/>
        <v>21.602936637126056</v>
      </c>
      <c r="X304" s="3"/>
      <c r="Y304" s="3"/>
      <c r="Z304" s="3"/>
    </row>
    <row r="305" spans="1:26" x14ac:dyDescent="0.25">
      <c r="A305" s="1">
        <f t="shared" si="109"/>
        <v>8.5458333333333192E-2</v>
      </c>
      <c r="B305">
        <f t="shared" si="128"/>
        <v>5.5</v>
      </c>
      <c r="C305">
        <f t="shared" si="129"/>
        <v>1</v>
      </c>
      <c r="D305">
        <f t="shared" si="110"/>
        <v>5</v>
      </c>
      <c r="E305">
        <f t="shared" si="111"/>
        <v>33.08607473813467</v>
      </c>
      <c r="F305" s="3">
        <f t="shared" si="112"/>
        <v>32.893248767162781</v>
      </c>
      <c r="G305" s="3">
        <f t="shared" si="113"/>
        <v>32.704033210935485</v>
      </c>
      <c r="H305" s="3">
        <f t="shared" si="114"/>
        <v>32.530377525693424</v>
      </c>
      <c r="I305" s="3">
        <f t="shared" si="115"/>
        <v>28.700877315568381</v>
      </c>
      <c r="J305" s="3">
        <f t="shared" si="116"/>
        <v>28.595413566308093</v>
      </c>
      <c r="K305" s="3">
        <f t="shared" si="117"/>
        <v>28.491986485646311</v>
      </c>
      <c r="L305" s="3">
        <f t="shared" si="118"/>
        <v>28.390544656176278</v>
      </c>
      <c r="M305" s="3">
        <f t="shared" si="119"/>
        <v>28.291036419226725</v>
      </c>
      <c r="N305" s="3">
        <f t="shared" si="120"/>
        <v>28.19340971041769</v>
      </c>
      <c r="O305" s="3">
        <f t="shared" si="121"/>
        <v>28.097622728132169</v>
      </c>
      <c r="P305">
        <f t="shared" si="108"/>
        <v>29.688855038526736</v>
      </c>
      <c r="Q305" s="3">
        <f t="shared" si="122"/>
        <v>23.176925172992764</v>
      </c>
      <c r="R305" s="3">
        <f t="shared" si="123"/>
        <v>22.175386366683874</v>
      </c>
      <c r="S305" s="3">
        <f t="shared" si="124"/>
        <v>22.084754657847697</v>
      </c>
      <c r="T305" s="3">
        <f t="shared" si="125"/>
        <v>21.984648790842162</v>
      </c>
      <c r="U305" s="3">
        <f t="shared" si="126"/>
        <v>21.869960269082146</v>
      </c>
      <c r="V305" s="3">
        <f t="shared" si="127"/>
        <v>21.741582466101303</v>
      </c>
      <c r="W305" s="3">
        <f t="shared" si="127"/>
        <v>21.601687024823548</v>
      </c>
      <c r="X305" s="3"/>
      <c r="Y305" s="3"/>
      <c r="Z305" s="3"/>
    </row>
    <row r="306" spans="1:26" x14ac:dyDescent="0.25">
      <c r="A306" s="1">
        <f t="shared" si="109"/>
        <v>8.5749999999999854E-2</v>
      </c>
      <c r="B306">
        <f t="shared" si="128"/>
        <v>5.5</v>
      </c>
      <c r="C306">
        <f t="shared" si="129"/>
        <v>1</v>
      </c>
      <c r="D306">
        <f t="shared" si="110"/>
        <v>5</v>
      </c>
      <c r="E306">
        <f t="shared" si="111"/>
        <v>33.097622728132166</v>
      </c>
      <c r="F306" s="3">
        <f t="shared" si="112"/>
        <v>32.887891746831833</v>
      </c>
      <c r="G306" s="3">
        <f t="shared" si="113"/>
        <v>32.698922295279381</v>
      </c>
      <c r="H306" s="3">
        <f t="shared" si="114"/>
        <v>32.513491050176633</v>
      </c>
      <c r="I306" s="3">
        <f t="shared" si="115"/>
        <v>32.343308478639415</v>
      </c>
      <c r="J306" s="3">
        <f t="shared" si="116"/>
        <v>28.590398272716868</v>
      </c>
      <c r="K306" s="3">
        <f t="shared" si="117"/>
        <v>28.487043798441789</v>
      </c>
      <c r="L306" s="3">
        <f t="shared" si="118"/>
        <v>28.385685259393242</v>
      </c>
      <c r="M306" s="3">
        <f t="shared" si="119"/>
        <v>28.286272266512608</v>
      </c>
      <c r="N306" s="3">
        <f t="shared" si="120"/>
        <v>28.188754194302046</v>
      </c>
      <c r="O306" s="3">
        <f t="shared" si="121"/>
        <v>28.093080019669191</v>
      </c>
      <c r="P306">
        <f t="shared" si="108"/>
        <v>30.0474847381963</v>
      </c>
      <c r="Q306" s="3">
        <f t="shared" si="122"/>
        <v>23.232016691706487</v>
      </c>
      <c r="R306" s="3">
        <f t="shared" si="123"/>
        <v>22.176586160330007</v>
      </c>
      <c r="S306" s="3">
        <f t="shared" si="124"/>
        <v>22.083560913918358</v>
      </c>
      <c r="T306" s="3">
        <f t="shared" si="125"/>
        <v>21.982811376343097</v>
      </c>
      <c r="U306" s="3">
        <f t="shared" si="126"/>
        <v>21.868235419648322</v>
      </c>
      <c r="V306" s="3">
        <f t="shared" si="127"/>
        <v>21.74013124367589</v>
      </c>
      <c r="W306" s="3">
        <f t="shared" si="127"/>
        <v>21.600413850424545</v>
      </c>
      <c r="X306" s="3"/>
      <c r="Y306" s="3"/>
      <c r="Z306" s="3"/>
    </row>
    <row r="307" spans="1:26" x14ac:dyDescent="0.25">
      <c r="A307" s="1">
        <f t="shared" si="109"/>
        <v>8.6041666666666516E-2</v>
      </c>
      <c r="B307">
        <f t="shared" si="128"/>
        <v>5.5</v>
      </c>
      <c r="C307">
        <f t="shared" si="129"/>
        <v>1</v>
      </c>
      <c r="D307">
        <f t="shared" si="110"/>
        <v>5</v>
      </c>
      <c r="E307">
        <f t="shared" si="111"/>
        <v>33.093080019669188</v>
      </c>
      <c r="F307" s="3">
        <f t="shared" si="112"/>
        <v>32.900310607403654</v>
      </c>
      <c r="G307" s="3">
        <f t="shared" si="113"/>
        <v>32.694774245729327</v>
      </c>
      <c r="H307" s="3">
        <f t="shared" si="114"/>
        <v>32.509584183207927</v>
      </c>
      <c r="I307" s="3">
        <f t="shared" si="115"/>
        <v>32.327861563007232</v>
      </c>
      <c r="J307" s="3">
        <f t="shared" si="116"/>
        <v>32.161082642900759</v>
      </c>
      <c r="K307" s="3">
        <f t="shared" si="117"/>
        <v>28.483230641096661</v>
      </c>
      <c r="L307" s="3">
        <f t="shared" si="118"/>
        <v>28.381943256307085</v>
      </c>
      <c r="M307" s="3">
        <f t="shared" si="119"/>
        <v>28.282611888039508</v>
      </c>
      <c r="N307" s="3">
        <f t="shared" si="120"/>
        <v>28.185187155016486</v>
      </c>
      <c r="O307" s="3">
        <f t="shared" si="121"/>
        <v>28.089619444250136</v>
      </c>
      <c r="P307">
        <f t="shared" si="108"/>
        <v>30.401620562695882</v>
      </c>
      <c r="Q307" s="3">
        <f t="shared" si="122"/>
        <v>23.289003483468303</v>
      </c>
      <c r="R307" s="3">
        <f t="shared" si="123"/>
        <v>22.178163403977482</v>
      </c>
      <c r="S307" s="3">
        <f t="shared" si="124"/>
        <v>22.082587653231744</v>
      </c>
      <c r="T307" s="3">
        <f t="shared" si="125"/>
        <v>21.981069247534037</v>
      </c>
      <c r="U307" s="3">
        <f t="shared" si="126"/>
        <v>21.866530864019339</v>
      </c>
      <c r="V307" s="3">
        <f t="shared" si="127"/>
        <v>21.738667978298746</v>
      </c>
      <c r="W307" s="3">
        <f t="shared" si="127"/>
        <v>21.599118241974214</v>
      </c>
      <c r="X307" s="3"/>
      <c r="Y307" s="3"/>
      <c r="Z307" s="3"/>
    </row>
    <row r="308" spans="1:26" x14ac:dyDescent="0.25">
      <c r="A308" s="1">
        <f t="shared" si="109"/>
        <v>8.6333333333333179E-2</v>
      </c>
      <c r="B308">
        <f t="shared" si="128"/>
        <v>5.5</v>
      </c>
      <c r="C308">
        <f t="shared" si="129"/>
        <v>1</v>
      </c>
      <c r="D308">
        <f t="shared" si="110"/>
        <v>5</v>
      </c>
      <c r="E308">
        <f t="shared" si="111"/>
        <v>33.089619444250133</v>
      </c>
      <c r="F308" s="3">
        <f t="shared" si="112"/>
        <v>32.896998488945172</v>
      </c>
      <c r="G308" s="3">
        <f t="shared" si="113"/>
        <v>32.708084464924951</v>
      </c>
      <c r="H308" s="3">
        <f t="shared" si="114"/>
        <v>32.506658830484106</v>
      </c>
      <c r="I308" s="3">
        <f t="shared" si="115"/>
        <v>32.325172569213137</v>
      </c>
      <c r="J308" s="3">
        <f t="shared" si="116"/>
        <v>32.147084401416457</v>
      </c>
      <c r="K308" s="3">
        <f t="shared" si="117"/>
        <v>31.983641059712113</v>
      </c>
      <c r="L308" s="3">
        <f t="shared" si="118"/>
        <v>28.379346097944094</v>
      </c>
      <c r="M308" s="3">
        <f t="shared" si="119"/>
        <v>28.280084460850311</v>
      </c>
      <c r="N308" s="3">
        <f t="shared" si="120"/>
        <v>28.182739719948085</v>
      </c>
      <c r="O308" s="3">
        <f t="shared" si="121"/>
        <v>28.087263481585524</v>
      </c>
      <c r="P308">
        <f t="shared" si="108"/>
        <v>30.749707357502398</v>
      </c>
      <c r="Q308" s="3">
        <f t="shared" si="122"/>
        <v>23.347598117560423</v>
      </c>
      <c r="R308" s="3">
        <f t="shared" si="123"/>
        <v>22.180117444385104</v>
      </c>
      <c r="S308" s="3">
        <f t="shared" si="124"/>
        <v>22.081838878707796</v>
      </c>
      <c r="T308" s="3">
        <f t="shared" si="125"/>
        <v>21.979428730329097</v>
      </c>
      <c r="U308" s="3">
        <f t="shared" si="126"/>
        <v>21.864851976741395</v>
      </c>
      <c r="V308" s="3">
        <f t="shared" si="127"/>
        <v>21.737195435122651</v>
      </c>
      <c r="W308" s="3">
        <f t="shared" si="127"/>
        <v>21.597801508751104</v>
      </c>
      <c r="X308" s="3"/>
      <c r="Y308" s="3"/>
      <c r="Z308" s="3"/>
    </row>
    <row r="309" spans="1:26" x14ac:dyDescent="0.25">
      <c r="A309" s="1">
        <f t="shared" si="109"/>
        <v>8.6624999999999841E-2</v>
      </c>
      <c r="B309">
        <f t="shared" si="128"/>
        <v>5.5</v>
      </c>
      <c r="C309">
        <f t="shared" si="129"/>
        <v>1</v>
      </c>
      <c r="D309">
        <f t="shared" si="110"/>
        <v>5</v>
      </c>
      <c r="E309">
        <f t="shared" si="111"/>
        <v>33.087263481585524</v>
      </c>
      <c r="F309" s="3">
        <f t="shared" si="112"/>
        <v>32.894779017716338</v>
      </c>
      <c r="G309" s="3">
        <f t="shared" si="113"/>
        <v>32.706010481517481</v>
      </c>
      <c r="H309" s="3">
        <f t="shared" si="114"/>
        <v>32.520874737977664</v>
      </c>
      <c r="I309" s="3">
        <f t="shared" si="115"/>
        <v>32.323477616225638</v>
      </c>
      <c r="J309" s="3">
        <f t="shared" si="116"/>
        <v>32.145621080180085</v>
      </c>
      <c r="K309" s="3">
        <f t="shared" si="117"/>
        <v>31.971094675739337</v>
      </c>
      <c r="L309" s="3">
        <f t="shared" si="118"/>
        <v>31.810920200869081</v>
      </c>
      <c r="M309" s="3">
        <f t="shared" si="119"/>
        <v>28.278711138336423</v>
      </c>
      <c r="N309" s="3">
        <f t="shared" si="120"/>
        <v>28.181434733984513</v>
      </c>
      <c r="O309" s="3">
        <f t="shared" si="121"/>
        <v>28.086036887900335</v>
      </c>
      <c r="P309">
        <f t="shared" si="108"/>
        <v>31.091896057044686</v>
      </c>
      <c r="Q309" s="3">
        <f t="shared" si="122"/>
        <v>23.40751100627903</v>
      </c>
      <c r="R309" s="3">
        <f t="shared" si="123"/>
        <v>22.182444601591772</v>
      </c>
      <c r="S309" s="3">
        <f t="shared" si="124"/>
        <v>22.081318299287421</v>
      </c>
      <c r="T309" s="3">
        <f t="shared" si="125"/>
        <v>21.977895738072764</v>
      </c>
      <c r="U309" s="3">
        <f t="shared" si="126"/>
        <v>21.863203923449483</v>
      </c>
      <c r="V309" s="3">
        <f t="shared" si="127"/>
        <v>21.735716524643799</v>
      </c>
      <c r="W309" s="3">
        <f t="shared" si="127"/>
        <v>21.596465143473917</v>
      </c>
      <c r="X309" s="3"/>
      <c r="Y309" s="3"/>
      <c r="Z309" s="3"/>
    </row>
    <row r="310" spans="1:26" x14ac:dyDescent="0.25">
      <c r="A310" s="1">
        <f t="shared" si="109"/>
        <v>8.6916666666666503E-2</v>
      </c>
      <c r="B310">
        <f t="shared" si="128"/>
        <v>5.5</v>
      </c>
      <c r="C310">
        <f t="shared" si="129"/>
        <v>1</v>
      </c>
      <c r="D310">
        <f t="shared" si="110"/>
        <v>5</v>
      </c>
      <c r="E310">
        <f t="shared" si="111"/>
        <v>33.086036887900335</v>
      </c>
      <c r="F310" s="3">
        <f t="shared" si="112"/>
        <v>32.893668432079394</v>
      </c>
      <c r="G310" s="3">
        <f t="shared" si="113"/>
        <v>32.705033657487597</v>
      </c>
      <c r="H310" s="3">
        <f t="shared" si="114"/>
        <v>32.520040492012711</v>
      </c>
      <c r="I310" s="3">
        <f t="shared" si="115"/>
        <v>32.338607463343692</v>
      </c>
      <c r="J310" s="3">
        <f t="shared" si="116"/>
        <v>32.145158284026706</v>
      </c>
      <c r="K310" s="3">
        <f t="shared" si="117"/>
        <v>31.970858878702067</v>
      </c>
      <c r="L310" s="3">
        <f t="shared" si="118"/>
        <v>31.799823002350134</v>
      </c>
      <c r="M310" s="3">
        <f t="shared" si="119"/>
        <v>31.642852016977283</v>
      </c>
      <c r="N310" s="3">
        <f t="shared" si="120"/>
        <v>28.181287135695275</v>
      </c>
      <c r="O310" s="3">
        <f t="shared" si="121"/>
        <v>28.085956259430404</v>
      </c>
      <c r="P310">
        <f t="shared" si="108"/>
        <v>31.428328562210528</v>
      </c>
      <c r="Q310" s="3">
        <f t="shared" si="122"/>
        <v>23.468489297073834</v>
      </c>
      <c r="R310" s="3">
        <f t="shared" si="123"/>
        <v>22.185138524200482</v>
      </c>
      <c r="S310" s="3">
        <f t="shared" si="124"/>
        <v>22.081028970664722</v>
      </c>
      <c r="T310" s="3">
        <f t="shared" si="125"/>
        <v>21.976475812143278</v>
      </c>
      <c r="U310" s="3">
        <f t="shared" si="126"/>
        <v>21.861591679842501</v>
      </c>
      <c r="V310" s="3">
        <f t="shared" si="127"/>
        <v>21.734234262865911</v>
      </c>
      <c r="W310" s="3">
        <f t="shared" si="127"/>
        <v>21.595110817501322</v>
      </c>
      <c r="X310" s="3"/>
      <c r="Y310" s="3"/>
      <c r="Z310" s="3"/>
    </row>
    <row r="311" spans="1:26" x14ac:dyDescent="0.25">
      <c r="A311" s="1">
        <f t="shared" si="109"/>
        <v>8.7208333333333166E-2</v>
      </c>
      <c r="B311">
        <f t="shared" si="128"/>
        <v>5.5</v>
      </c>
      <c r="C311">
        <f t="shared" si="129"/>
        <v>1</v>
      </c>
      <c r="D311">
        <f t="shared" si="110"/>
        <v>5</v>
      </c>
      <c r="E311">
        <f t="shared" si="111"/>
        <v>33.085956259430404</v>
      </c>
      <c r="F311" s="3">
        <f t="shared" si="112"/>
        <v>32.893685936083806</v>
      </c>
      <c r="G311" s="3">
        <f t="shared" si="113"/>
        <v>32.705164849379287</v>
      </c>
      <c r="H311" s="3">
        <f t="shared" si="114"/>
        <v>32.520302770279322</v>
      </c>
      <c r="I311" s="3">
        <f t="shared" si="115"/>
        <v>32.339009468113936</v>
      </c>
      <c r="J311" s="3">
        <f t="shared" si="116"/>
        <v>32.1612051000183</v>
      </c>
      <c r="K311" s="3">
        <f t="shared" si="117"/>
        <v>31.971624904287651</v>
      </c>
      <c r="L311" s="3">
        <f t="shared" si="118"/>
        <v>31.800811487069506</v>
      </c>
      <c r="M311" s="3">
        <f t="shared" si="119"/>
        <v>31.633196328244612</v>
      </c>
      <c r="N311" s="3">
        <f t="shared" si="120"/>
        <v>31.479364762579216</v>
      </c>
      <c r="O311" s="3">
        <f t="shared" si="121"/>
        <v>28.087031178922846</v>
      </c>
      <c r="P311">
        <f t="shared" si="108"/>
        <v>31.759139678497849</v>
      </c>
      <c r="Q311" s="3">
        <f t="shared" si="122"/>
        <v>23.530312150395439</v>
      </c>
      <c r="R311" s="3">
        <f t="shared" si="123"/>
        <v>22.188190940193181</v>
      </c>
      <c r="S311" s="3">
        <f t="shared" si="124"/>
        <v>22.080973076436525</v>
      </c>
      <c r="T311" s="3">
        <f t="shared" si="125"/>
        <v>21.975174109447082</v>
      </c>
      <c r="U311" s="3">
        <f t="shared" si="126"/>
        <v>21.86002004597335</v>
      </c>
      <c r="V311" s="3">
        <f t="shared" si="127"/>
        <v>21.732751743289022</v>
      </c>
      <c r="W311" s="3">
        <f t="shared" si="127"/>
        <v>21.593740371617262</v>
      </c>
      <c r="X311" s="3"/>
      <c r="Y311" s="3"/>
      <c r="Z311" s="3"/>
    </row>
    <row r="312" spans="1:26" x14ac:dyDescent="0.25">
      <c r="A312" s="1">
        <f t="shared" si="109"/>
        <v>8.7499999999999828E-2</v>
      </c>
      <c r="B312">
        <f t="shared" si="128"/>
        <v>5.5</v>
      </c>
      <c r="C312">
        <f t="shared" si="129"/>
        <v>1</v>
      </c>
      <c r="D312">
        <f t="shared" si="110"/>
        <v>5</v>
      </c>
      <c r="E312">
        <f t="shared" si="111"/>
        <v>33.087031178922842</v>
      </c>
      <c r="F312" s="3">
        <f t="shared" si="112"/>
        <v>32.894843377249707</v>
      </c>
      <c r="G312" s="3">
        <f t="shared" si="113"/>
        <v>32.706418460370038</v>
      </c>
      <c r="H312" s="3">
        <f t="shared" si="114"/>
        <v>32.521667795399615</v>
      </c>
      <c r="I312" s="3">
        <f t="shared" si="115"/>
        <v>32.340502957881647</v>
      </c>
      <c r="J312" s="3">
        <f t="shared" si="116"/>
        <v>32.162835521759568</v>
      </c>
      <c r="K312" s="3">
        <f t="shared" si="117"/>
        <v>31.988587241025847</v>
      </c>
      <c r="L312" s="3">
        <f t="shared" si="118"/>
        <v>31.802798649209809</v>
      </c>
      <c r="M312" s="3">
        <f t="shared" si="119"/>
        <v>31.635401500336027</v>
      </c>
      <c r="N312" s="3">
        <f t="shared" si="120"/>
        <v>31.471138644687631</v>
      </c>
      <c r="O312" s="3">
        <f t="shared" si="121"/>
        <v>31.320383710335545</v>
      </c>
      <c r="P312">
        <f t="shared" si="108"/>
        <v>32.084457785825542</v>
      </c>
      <c r="Q312" s="3">
        <f t="shared" si="122"/>
        <v>23.592786680306599</v>
      </c>
      <c r="R312" s="3">
        <f t="shared" si="123"/>
        <v>22.191592216608392</v>
      </c>
      <c r="S312" s="3">
        <f t="shared" si="124"/>
        <v>22.081151857429195</v>
      </c>
      <c r="T312" s="3">
        <f t="shared" si="125"/>
        <v>21.973995367290062</v>
      </c>
      <c r="U312" s="3">
        <f t="shared" si="126"/>
        <v>21.858493651832816</v>
      </c>
      <c r="V312" s="3">
        <f t="shared" si="127"/>
        <v>21.731272116596607</v>
      </c>
      <c r="W312" s="3">
        <f t="shared" si="127"/>
        <v>21.592355804447905</v>
      </c>
      <c r="X312" s="3"/>
      <c r="Y312" s="3"/>
      <c r="Z312" s="3"/>
    </row>
    <row r="313" spans="1:26" x14ac:dyDescent="0.25">
      <c r="A313" s="1">
        <f t="shared" si="109"/>
        <v>8.779166666666649E-2</v>
      </c>
      <c r="B313">
        <f t="shared" si="128"/>
        <v>5.5</v>
      </c>
      <c r="C313">
        <f t="shared" si="129"/>
        <v>1</v>
      </c>
      <c r="D313">
        <f t="shared" si="110"/>
        <v>5</v>
      </c>
      <c r="E313">
        <f t="shared" si="111"/>
        <v>36.320383710335548</v>
      </c>
      <c r="F313" s="3">
        <f t="shared" si="112"/>
        <v>32.897146288950523</v>
      </c>
      <c r="G313" s="3">
        <f t="shared" si="113"/>
        <v>32.708802243310849</v>
      </c>
      <c r="H313" s="3">
        <f t="shared" si="114"/>
        <v>32.524145824768773</v>
      </c>
      <c r="I313" s="3">
        <f t="shared" si="115"/>
        <v>32.343090173097757</v>
      </c>
      <c r="J313" s="3">
        <f t="shared" si="116"/>
        <v>32.16554863233015</v>
      </c>
      <c r="K313" s="3">
        <f t="shared" si="117"/>
        <v>31.991434544930513</v>
      </c>
      <c r="L313" s="3">
        <f t="shared" si="118"/>
        <v>31.820671229811463</v>
      </c>
      <c r="M313" s="3">
        <f t="shared" si="119"/>
        <v>31.638598409831747</v>
      </c>
      <c r="N313" s="3">
        <f t="shared" si="120"/>
        <v>31.474549203935439</v>
      </c>
      <c r="O313" s="3">
        <f t="shared" si="121"/>
        <v>31.313571605400014</v>
      </c>
      <c r="P313">
        <f t="shared" si="108"/>
        <v>32.087755815636726</v>
      </c>
      <c r="Q313" s="3">
        <f t="shared" si="122"/>
        <v>23.655744434102161</v>
      </c>
      <c r="R313" s="3">
        <f t="shared" si="123"/>
        <v>22.195331781594412</v>
      </c>
      <c r="S313" s="3">
        <f t="shared" si="124"/>
        <v>22.081565624928242</v>
      </c>
      <c r="T313" s="3">
        <f t="shared" si="125"/>
        <v>21.972943868899979</v>
      </c>
      <c r="U313" s="3">
        <f t="shared" si="126"/>
        <v>21.857016954540669</v>
      </c>
      <c r="V313" s="3">
        <f t="shared" si="127"/>
        <v>21.729798574705633</v>
      </c>
      <c r="W313" s="3">
        <f t="shared" si="127"/>
        <v>21.590959259778643</v>
      </c>
      <c r="X313" s="3"/>
      <c r="Y313" s="3"/>
      <c r="Z313" s="3"/>
    </row>
    <row r="314" spans="1:26" x14ac:dyDescent="0.25">
      <c r="A314" s="1">
        <f t="shared" si="109"/>
        <v>8.8083333333333153E-2</v>
      </c>
      <c r="B314">
        <f t="shared" si="128"/>
        <v>5.5</v>
      </c>
      <c r="C314">
        <f t="shared" si="129"/>
        <v>1</v>
      </c>
      <c r="D314">
        <f t="shared" si="110"/>
        <v>5</v>
      </c>
      <c r="E314">
        <f t="shared" si="111"/>
        <v>36.313571605400014</v>
      </c>
      <c r="F314" s="3">
        <f t="shared" si="112"/>
        <v>36.067090924810884</v>
      </c>
      <c r="G314" s="3">
        <f t="shared" si="113"/>
        <v>32.71231825185356</v>
      </c>
      <c r="H314" s="3">
        <f t="shared" si="114"/>
        <v>32.527741087126678</v>
      </c>
      <c r="I314" s="3">
        <f t="shared" si="115"/>
        <v>32.346777796955443</v>
      </c>
      <c r="J314" s="3">
        <f t="shared" si="116"/>
        <v>32.169343258317845</v>
      </c>
      <c r="K314" s="3">
        <f t="shared" si="117"/>
        <v>31.995352548365592</v>
      </c>
      <c r="L314" s="3">
        <f t="shared" si="118"/>
        <v>31.82472074271395</v>
      </c>
      <c r="M314" s="3">
        <f t="shared" si="119"/>
        <v>31.65737269389728</v>
      </c>
      <c r="N314" s="3">
        <f t="shared" si="120"/>
        <v>31.478941330317159</v>
      </c>
      <c r="O314" s="3">
        <f t="shared" si="121"/>
        <v>31.318173108538776</v>
      </c>
      <c r="P314">
        <f t="shared" si="108"/>
        <v>32.409783174289721</v>
      </c>
      <c r="Q314" s="3">
        <f t="shared" si="122"/>
        <v>23.711814031387558</v>
      </c>
      <c r="R314" s="3">
        <f t="shared" si="123"/>
        <v>22.199398445276071</v>
      </c>
      <c r="S314" s="3">
        <f t="shared" si="124"/>
        <v>22.082213819408619</v>
      </c>
      <c r="T314" s="3">
        <f t="shared" si="125"/>
        <v>21.972023418950268</v>
      </c>
      <c r="U314" s="3">
        <f t="shared" si="126"/>
        <v>21.855594229890727</v>
      </c>
      <c r="V314" s="3">
        <f t="shared" si="127"/>
        <v>21.728334336884046</v>
      </c>
      <c r="W314" s="3">
        <f t="shared" si="127"/>
        <v>21.589553013459444</v>
      </c>
      <c r="X314" s="3"/>
      <c r="Y314" s="3"/>
      <c r="Z314" s="3"/>
    </row>
    <row r="315" spans="1:26" x14ac:dyDescent="0.25">
      <c r="A315" s="1">
        <f t="shared" si="109"/>
        <v>8.8374999999999815E-2</v>
      </c>
      <c r="B315">
        <f t="shared" si="128"/>
        <v>5.5</v>
      </c>
      <c r="C315">
        <f t="shared" si="129"/>
        <v>1</v>
      </c>
      <c r="D315">
        <f t="shared" si="110"/>
        <v>5</v>
      </c>
      <c r="E315">
        <f t="shared" si="111"/>
        <v>36.318173108538772</v>
      </c>
      <c r="F315" s="3">
        <f t="shared" si="112"/>
        <v>36.061536453919771</v>
      </c>
      <c r="G315" s="3">
        <f t="shared" si="113"/>
        <v>35.81998538694242</v>
      </c>
      <c r="H315" s="3">
        <f t="shared" si="114"/>
        <v>32.532308167444242</v>
      </c>
      <c r="I315" s="3">
        <f t="shared" si="115"/>
        <v>32.351422546011896</v>
      </c>
      <c r="J315" s="3">
        <f t="shared" si="116"/>
        <v>32.174078521644091</v>
      </c>
      <c r="K315" s="3">
        <f t="shared" si="117"/>
        <v>32.000192673779239</v>
      </c>
      <c r="L315" s="3">
        <f t="shared" si="118"/>
        <v>31.829681778026032</v>
      </c>
      <c r="M315" s="3">
        <f t="shared" si="119"/>
        <v>31.662462608487424</v>
      </c>
      <c r="N315" s="3">
        <f t="shared" si="120"/>
        <v>31.498461520647087</v>
      </c>
      <c r="O315" s="3">
        <f t="shared" si="121"/>
        <v>31.323598784338568</v>
      </c>
      <c r="P315">
        <f t="shared" si="108"/>
        <v>32.725372844124074</v>
      </c>
      <c r="Q315" s="3">
        <f t="shared" si="122"/>
        <v>23.769097798610773</v>
      </c>
      <c r="R315" s="3">
        <f t="shared" si="123"/>
        <v>22.203689618801775</v>
      </c>
      <c r="S315" s="3">
        <f t="shared" si="124"/>
        <v>22.083095091810165</v>
      </c>
      <c r="T315" s="3">
        <f t="shared" si="125"/>
        <v>21.971237331586519</v>
      </c>
      <c r="U315" s="3">
        <f t="shared" si="126"/>
        <v>21.854229561193389</v>
      </c>
      <c r="V315" s="3">
        <f t="shared" si="127"/>
        <v>21.726882636651389</v>
      </c>
      <c r="W315" s="3">
        <f t="shared" si="127"/>
        <v>21.588139460210943</v>
      </c>
      <c r="X315" s="3"/>
      <c r="Y315" s="3"/>
      <c r="Z315" s="3"/>
    </row>
    <row r="316" spans="1:26" x14ac:dyDescent="0.25">
      <c r="A316" s="1">
        <f t="shared" si="109"/>
        <v>8.8666666666666477E-2</v>
      </c>
      <c r="B316">
        <f t="shared" si="128"/>
        <v>5.5</v>
      </c>
      <c r="C316">
        <f t="shared" si="129"/>
        <v>1</v>
      </c>
      <c r="D316">
        <f t="shared" si="110"/>
        <v>5</v>
      </c>
      <c r="E316">
        <f t="shared" si="111"/>
        <v>36.323598784338571</v>
      </c>
      <c r="F316" s="3">
        <f t="shared" si="112"/>
        <v>36.067191602340216</v>
      </c>
      <c r="G316" s="3">
        <f t="shared" si="113"/>
        <v>35.815687680813596</v>
      </c>
      <c r="H316" s="3">
        <f t="shared" si="114"/>
        <v>35.578967635175793</v>
      </c>
      <c r="I316" s="3">
        <f t="shared" si="115"/>
        <v>32.357043960067578</v>
      </c>
      <c r="J316" s="3">
        <f t="shared" si="116"/>
        <v>32.179776051063875</v>
      </c>
      <c r="K316" s="3">
        <f t="shared" si="117"/>
        <v>32.005978907183426</v>
      </c>
      <c r="L316" s="3">
        <f t="shared" si="118"/>
        <v>31.835570776275873</v>
      </c>
      <c r="M316" s="3">
        <f t="shared" si="119"/>
        <v>31.66847009843773</v>
      </c>
      <c r="N316" s="3">
        <f t="shared" si="120"/>
        <v>31.504595312289894</v>
      </c>
      <c r="O316" s="3">
        <f t="shared" si="121"/>
        <v>31.343874246206362</v>
      </c>
      <c r="P316">
        <f t="shared" si="108"/>
        <v>33.035715626985436</v>
      </c>
      <c r="Q316" s="3">
        <f t="shared" si="122"/>
        <v>23.827328791755864</v>
      </c>
      <c r="R316" s="3">
        <f t="shared" si="123"/>
        <v>22.208218851466427</v>
      </c>
      <c r="S316" s="3">
        <f t="shared" si="124"/>
        <v>22.084195924422929</v>
      </c>
      <c r="T316" s="3">
        <f t="shared" si="125"/>
        <v>21.970588430305163</v>
      </c>
      <c r="U316" s="3">
        <f t="shared" si="126"/>
        <v>21.852926827770631</v>
      </c>
      <c r="V316" s="3">
        <f t="shared" si="127"/>
        <v>21.725446708912184</v>
      </c>
      <c r="W316" s="3">
        <f t="shared" si="127"/>
        <v>21.586721100442439</v>
      </c>
      <c r="X316" s="3"/>
      <c r="Y316" s="3"/>
      <c r="Z316" s="3"/>
    </row>
    <row r="317" spans="1:26" x14ac:dyDescent="0.25">
      <c r="A317" s="1">
        <f t="shared" si="109"/>
        <v>8.8958333333333139E-2</v>
      </c>
      <c r="B317">
        <f t="shared" si="128"/>
        <v>5.5</v>
      </c>
      <c r="C317">
        <f t="shared" si="129"/>
        <v>1</v>
      </c>
      <c r="D317">
        <f t="shared" si="110"/>
        <v>5</v>
      </c>
      <c r="E317">
        <f t="shared" si="111"/>
        <v>36.343874246206362</v>
      </c>
      <c r="F317" s="3">
        <f t="shared" si="112"/>
        <v>36.073673384486924</v>
      </c>
      <c r="G317" s="3">
        <f t="shared" si="113"/>
        <v>35.822394346128533</v>
      </c>
      <c r="H317" s="3">
        <f t="shared" si="114"/>
        <v>35.575920503032442</v>
      </c>
      <c r="I317" s="3">
        <f t="shared" si="115"/>
        <v>35.343934858307399</v>
      </c>
      <c r="J317" s="3">
        <f t="shared" si="116"/>
        <v>32.186449656701349</v>
      </c>
      <c r="K317" s="3">
        <f t="shared" si="117"/>
        <v>32.012727105877715</v>
      </c>
      <c r="L317" s="3">
        <f t="shared" si="118"/>
        <v>31.842405904874877</v>
      </c>
      <c r="M317" s="3">
        <f t="shared" si="119"/>
        <v>31.675405936585474</v>
      </c>
      <c r="N317" s="3">
        <f t="shared" si="120"/>
        <v>31.511647272304096</v>
      </c>
      <c r="O317" s="3">
        <f t="shared" si="121"/>
        <v>31.351049981879214</v>
      </c>
      <c r="P317">
        <f t="shared" si="108"/>
        <v>33.339560895017804</v>
      </c>
      <c r="Q317" s="3">
        <f t="shared" si="122"/>
        <v>23.886299504384457</v>
      </c>
      <c r="R317" s="3">
        <f t="shared" si="123"/>
        <v>22.212992747906593</v>
      </c>
      <c r="S317" s="3">
        <f t="shared" si="124"/>
        <v>22.085508268971569</v>
      </c>
      <c r="T317" s="3">
        <f t="shared" si="125"/>
        <v>21.970077612644651</v>
      </c>
      <c r="U317" s="3">
        <f t="shared" si="126"/>
        <v>21.851689694713819</v>
      </c>
      <c r="V317" s="3">
        <f t="shared" si="127"/>
        <v>21.724029777221162</v>
      </c>
      <c r="W317" s="3">
        <f t="shared" si="127"/>
        <v>21.585300527109627</v>
      </c>
      <c r="X317" s="3"/>
      <c r="Y317" s="3"/>
      <c r="Z317" s="3"/>
    </row>
    <row r="318" spans="1:26" x14ac:dyDescent="0.25">
      <c r="A318" s="1">
        <f t="shared" si="109"/>
        <v>8.9249999999999802E-2</v>
      </c>
      <c r="B318">
        <f t="shared" si="128"/>
        <v>5.5</v>
      </c>
      <c r="C318">
        <f t="shared" si="129"/>
        <v>1</v>
      </c>
      <c r="D318">
        <f t="shared" si="110"/>
        <v>5</v>
      </c>
      <c r="E318">
        <f t="shared" si="111"/>
        <v>36.351049981879214</v>
      </c>
      <c r="F318" s="3">
        <f t="shared" si="112"/>
        <v>36.094722751369929</v>
      </c>
      <c r="G318" s="3">
        <f t="shared" si="113"/>
        <v>35.829925906884881</v>
      </c>
      <c r="H318" s="3">
        <f t="shared" si="114"/>
        <v>35.583672449293658</v>
      </c>
      <c r="I318" s="3">
        <f t="shared" si="115"/>
        <v>35.342128083059485</v>
      </c>
      <c r="J318" s="3">
        <f t="shared" si="116"/>
        <v>35.114782151228944</v>
      </c>
      <c r="K318" s="3">
        <f t="shared" si="117"/>
        <v>32.020446653655014</v>
      </c>
      <c r="L318" s="3">
        <f t="shared" si="118"/>
        <v>31.850198553847854</v>
      </c>
      <c r="M318" s="3">
        <f t="shared" si="119"/>
        <v>31.683283776865071</v>
      </c>
      <c r="N318" s="3">
        <f t="shared" si="120"/>
        <v>31.519623807941457</v>
      </c>
      <c r="O318" s="3">
        <f t="shared" si="121"/>
        <v>31.359140316945705</v>
      </c>
      <c r="P318">
        <f t="shared" si="108"/>
        <v>33.639792445109201</v>
      </c>
      <c r="Q318" s="3">
        <f t="shared" si="122"/>
        <v>23.945798615136528</v>
      </c>
      <c r="R318" s="3">
        <f t="shared" si="123"/>
        <v>22.2180133686924</v>
      </c>
      <c r="S318" s="3">
        <f t="shared" si="124"/>
        <v>22.08702705062019</v>
      </c>
      <c r="T318" s="3">
        <f t="shared" si="125"/>
        <v>21.969704997682559</v>
      </c>
      <c r="U318" s="3">
        <f t="shared" si="126"/>
        <v>21.850521422769031</v>
      </c>
      <c r="V318" s="3">
        <f t="shared" si="127"/>
        <v>21.722635041311182</v>
      </c>
      <c r="W318" s="3">
        <f t="shared" si="127"/>
        <v>21.583880412623682</v>
      </c>
      <c r="X318" s="3"/>
      <c r="Y318" s="3"/>
      <c r="Z318" s="3"/>
    </row>
    <row r="319" spans="1:26" x14ac:dyDescent="0.25">
      <c r="A319" s="1">
        <f t="shared" si="109"/>
        <v>8.9541666666666464E-2</v>
      </c>
      <c r="B319">
        <f t="shared" si="128"/>
        <v>5.5</v>
      </c>
      <c r="C319">
        <f t="shared" si="129"/>
        <v>1</v>
      </c>
      <c r="D319">
        <f t="shared" si="110"/>
        <v>5</v>
      </c>
      <c r="E319">
        <f t="shared" si="111"/>
        <v>36.359140316945705</v>
      </c>
      <c r="F319" s="3">
        <f t="shared" si="112"/>
        <v>36.102944954544363</v>
      </c>
      <c r="G319" s="3">
        <f t="shared" si="113"/>
        <v>35.851744268645263</v>
      </c>
      <c r="H319" s="3">
        <f t="shared" si="114"/>
        <v>35.592243361049917</v>
      </c>
      <c r="I319" s="3">
        <f t="shared" si="115"/>
        <v>35.350914972610518</v>
      </c>
      <c r="J319" s="3">
        <f t="shared" si="116"/>
        <v>35.114201493701032</v>
      </c>
      <c r="K319" s="3">
        <f t="shared" si="117"/>
        <v>34.891402480507097</v>
      </c>
      <c r="L319" s="3">
        <f t="shared" si="118"/>
        <v>31.858953692884647</v>
      </c>
      <c r="M319" s="3">
        <f t="shared" si="119"/>
        <v>31.692110555073629</v>
      </c>
      <c r="N319" s="3">
        <f t="shared" si="120"/>
        <v>31.528534073630503</v>
      </c>
      <c r="O319" s="3">
        <f t="shared" si="121"/>
        <v>31.368147304085362</v>
      </c>
      <c r="P319">
        <f t="shared" si="108"/>
        <v>33.935119715673238</v>
      </c>
      <c r="Q319" s="3">
        <f t="shared" si="122"/>
        <v>24.005705332848525</v>
      </c>
      <c r="R319" s="3">
        <f t="shared" si="123"/>
        <v>22.223279186720497</v>
      </c>
      <c r="S319" s="3">
        <f t="shared" si="124"/>
        <v>22.088748748027147</v>
      </c>
      <c r="T319" s="3">
        <f t="shared" si="125"/>
        <v>21.969470445913597</v>
      </c>
      <c r="U319" s="3">
        <f t="shared" si="126"/>
        <v>21.849424869144446</v>
      </c>
      <c r="V319" s="3">
        <f t="shared" si="127"/>
        <v>21.721265642160247</v>
      </c>
      <c r="W319" s="3">
        <f t="shared" si="127"/>
        <v>21.582463495838308</v>
      </c>
      <c r="X319" s="3"/>
      <c r="Y319" s="3"/>
      <c r="Z319" s="3"/>
    </row>
    <row r="320" spans="1:26" x14ac:dyDescent="0.25">
      <c r="A320" s="1">
        <f t="shared" si="109"/>
        <v>8.9833333333333126E-2</v>
      </c>
      <c r="B320">
        <f t="shared" si="128"/>
        <v>5.5</v>
      </c>
      <c r="C320">
        <f t="shared" si="129"/>
        <v>1</v>
      </c>
      <c r="D320">
        <f t="shared" si="110"/>
        <v>5</v>
      </c>
      <c r="E320">
        <f t="shared" si="111"/>
        <v>36.368147304085362</v>
      </c>
      <c r="F320" s="3">
        <f t="shared" si="112"/>
        <v>36.112071617263766</v>
      </c>
      <c r="G320" s="3">
        <f t="shared" si="113"/>
        <v>35.86100016211045</v>
      </c>
      <c r="H320" s="3">
        <f t="shared" si="114"/>
        <v>35.614823489929329</v>
      </c>
      <c r="I320" s="3">
        <f t="shared" si="115"/>
        <v>35.36051260048589</v>
      </c>
      <c r="J320" s="3">
        <f t="shared" si="116"/>
        <v>35.124010779815279</v>
      </c>
      <c r="K320" s="3">
        <f t="shared" si="117"/>
        <v>34.892031570483987</v>
      </c>
      <c r="L320" s="3">
        <f t="shared" si="118"/>
        <v>34.673688537553929</v>
      </c>
      <c r="M320" s="3">
        <f t="shared" si="119"/>
        <v>31.701888725683926</v>
      </c>
      <c r="N320" s="3">
        <f t="shared" si="120"/>
        <v>31.538382450629129</v>
      </c>
      <c r="O320" s="3">
        <f t="shared" si="121"/>
        <v>31.378077498814864</v>
      </c>
      <c r="P320">
        <f t="shared" si="108"/>
        <v>34.225648743277063</v>
      </c>
      <c r="Q320" s="3">
        <f t="shared" si="122"/>
        <v>24.065883309573611</v>
      </c>
      <c r="R320" s="3">
        <f t="shared" si="123"/>
        <v>22.228786920886346</v>
      </c>
      <c r="S320" s="3">
        <f t="shared" si="124"/>
        <v>22.090670517236202</v>
      </c>
      <c r="T320" s="3">
        <f t="shared" si="125"/>
        <v>21.969373769306991</v>
      </c>
      <c r="U320" s="3">
        <f t="shared" si="126"/>
        <v>21.848402549217351</v>
      </c>
      <c r="V320" s="3">
        <f t="shared" si="127"/>
        <v>21.719924634323693</v>
      </c>
      <c r="W320" s="3">
        <f t="shared" si="127"/>
        <v>21.581052566274874</v>
      </c>
      <c r="X320" s="3"/>
      <c r="Y320" s="3"/>
      <c r="Z320" s="3"/>
    </row>
    <row r="321" spans="1:26" x14ac:dyDescent="0.25">
      <c r="A321" s="1">
        <f t="shared" si="109"/>
        <v>9.0124999999999789E-2</v>
      </c>
      <c r="B321">
        <f t="shared" si="128"/>
        <v>5.5</v>
      </c>
      <c r="C321">
        <f t="shared" si="129"/>
        <v>1</v>
      </c>
      <c r="D321">
        <f t="shared" si="110"/>
        <v>5</v>
      </c>
      <c r="E321">
        <f t="shared" si="111"/>
        <v>36.378077498814861</v>
      </c>
      <c r="F321" s="3">
        <f t="shared" si="112"/>
        <v>36.122102024195129</v>
      </c>
      <c r="G321" s="3">
        <f t="shared" si="113"/>
        <v>35.871147851109967</v>
      </c>
      <c r="H321" s="3">
        <f t="shared" si="114"/>
        <v>35.625097825059719</v>
      </c>
      <c r="I321" s="3">
        <f t="shared" si="115"/>
        <v>35.38384468632222</v>
      </c>
      <c r="J321" s="3">
        <f t="shared" si="116"/>
        <v>35.134620014667647</v>
      </c>
      <c r="K321" s="3">
        <f t="shared" si="117"/>
        <v>34.902848230410449</v>
      </c>
      <c r="L321" s="3">
        <f t="shared" si="118"/>
        <v>34.675508605265783</v>
      </c>
      <c r="M321" s="3">
        <f t="shared" si="119"/>
        <v>34.461532432994325</v>
      </c>
      <c r="N321" s="3">
        <f t="shared" si="120"/>
        <v>31.549168617361723</v>
      </c>
      <c r="O321" s="3">
        <f t="shared" si="121"/>
        <v>31.388932467808022</v>
      </c>
      <c r="P321">
        <f t="shared" si="108"/>
        <v>34.511480275519503</v>
      </c>
      <c r="Q321" s="3">
        <f t="shared" si="122"/>
        <v>24.1262141468947</v>
      </c>
      <c r="R321" s="3">
        <f t="shared" si="123"/>
        <v>22.234531668523889</v>
      </c>
      <c r="S321" s="3">
        <f t="shared" si="124"/>
        <v>22.09278979385704</v>
      </c>
      <c r="T321" s="3">
        <f t="shared" si="125"/>
        <v>21.969414785814777</v>
      </c>
      <c r="U321" s="3">
        <f t="shared" si="126"/>
        <v>21.847456705672045</v>
      </c>
      <c r="V321" s="3">
        <f t="shared" si="127"/>
        <v>21.718614971026142</v>
      </c>
      <c r="W321" s="3">
        <f t="shared" si="127"/>
        <v>21.579650446849026</v>
      </c>
      <c r="X321" s="3"/>
      <c r="Y321" s="3"/>
      <c r="Z321" s="3"/>
    </row>
    <row r="322" spans="1:26" x14ac:dyDescent="0.25">
      <c r="A322" s="1">
        <f t="shared" si="109"/>
        <v>9.0416666666666451E-2</v>
      </c>
      <c r="B322">
        <f t="shared" si="128"/>
        <v>5.5</v>
      </c>
      <c r="C322">
        <f t="shared" si="129"/>
        <v>1</v>
      </c>
      <c r="D322">
        <f t="shared" si="110"/>
        <v>5</v>
      </c>
      <c r="E322">
        <f t="shared" si="111"/>
        <v>36.388932467808019</v>
      </c>
      <c r="F322" s="3">
        <f t="shared" si="112"/>
        <v>36.133040231776462</v>
      </c>
      <c r="G322" s="3">
        <f t="shared" si="113"/>
        <v>35.882184266649126</v>
      </c>
      <c r="H322" s="3">
        <f t="shared" si="114"/>
        <v>35.636249177025668</v>
      </c>
      <c r="I322" s="3">
        <f t="shared" si="115"/>
        <v>35.395120151496421</v>
      </c>
      <c r="J322" s="3">
        <f t="shared" si="116"/>
        <v>35.158692075533672</v>
      </c>
      <c r="K322" s="3">
        <f t="shared" si="117"/>
        <v>34.91445189731219</v>
      </c>
      <c r="L322" s="3">
        <f t="shared" si="118"/>
        <v>34.687315548740138</v>
      </c>
      <c r="M322" s="3">
        <f t="shared" si="119"/>
        <v>34.464522716098365</v>
      </c>
      <c r="N322" s="3">
        <f t="shared" si="120"/>
        <v>34.254826067272333</v>
      </c>
      <c r="O322" s="3">
        <f t="shared" si="121"/>
        <v>31.400709527952383</v>
      </c>
      <c r="P322">
        <f t="shared" si="108"/>
        <v>34.792711165985672</v>
      </c>
      <c r="Q322" s="3">
        <f t="shared" si="122"/>
        <v>24.186595039107235</v>
      </c>
      <c r="R322" s="3">
        <f t="shared" si="123"/>
        <v>22.240507391543339</v>
      </c>
      <c r="S322" s="3">
        <f t="shared" si="124"/>
        <v>22.095104019051739</v>
      </c>
      <c r="T322" s="3">
        <f t="shared" si="125"/>
        <v>21.969593318730119</v>
      </c>
      <c r="U322" s="3">
        <f t="shared" si="126"/>
        <v>21.846589365204647</v>
      </c>
      <c r="V322" s="3">
        <f t="shared" si="127"/>
        <v>21.717339499545208</v>
      </c>
      <c r="W322" s="3">
        <f t="shared" si="127"/>
        <v>21.578259976895342</v>
      </c>
      <c r="X322" s="3"/>
      <c r="Y322" s="3"/>
      <c r="Z322" s="3"/>
    </row>
    <row r="323" spans="1:26" x14ac:dyDescent="0.25">
      <c r="A323" s="1">
        <f t="shared" si="109"/>
        <v>9.0708333333333113E-2</v>
      </c>
      <c r="B323">
        <f t="shared" si="128"/>
        <v>5.5</v>
      </c>
      <c r="C323">
        <f t="shared" si="129"/>
        <v>1</v>
      </c>
      <c r="D323">
        <f t="shared" si="110"/>
        <v>5</v>
      </c>
      <c r="E323">
        <f t="shared" si="111"/>
        <v>36.400709527952387</v>
      </c>
      <c r="F323" s="3">
        <f t="shared" si="112"/>
        <v>36.144885719234004</v>
      </c>
      <c r="G323" s="3">
        <f t="shared" si="113"/>
        <v>35.894111327923085</v>
      </c>
      <c r="H323" s="3">
        <f t="shared" si="114"/>
        <v>35.648272482098292</v>
      </c>
      <c r="I323" s="3">
        <f t="shared" si="115"/>
        <v>35.407256094267304</v>
      </c>
      <c r="J323" s="3">
        <f t="shared" si="116"/>
        <v>35.170949649248641</v>
      </c>
      <c r="K323" s="3">
        <f t="shared" si="117"/>
        <v>34.93925013480515</v>
      </c>
      <c r="L323" s="3">
        <f t="shared" si="118"/>
        <v>34.699894760148098</v>
      </c>
      <c r="M323" s="3">
        <f t="shared" si="119"/>
        <v>34.477301138547482</v>
      </c>
      <c r="N323" s="3">
        <f t="shared" si="120"/>
        <v>34.258964162558549</v>
      </c>
      <c r="O323" s="3">
        <f t="shared" si="121"/>
        <v>34.053461446709036</v>
      </c>
      <c r="P323">
        <f t="shared" si="108"/>
        <v>35.069434691553958</v>
      </c>
      <c r="Q323" s="3">
        <f t="shared" si="122"/>
        <v>24.246936767340422</v>
      </c>
      <c r="R323" s="3">
        <f t="shared" si="123"/>
        <v>22.246707270968702</v>
      </c>
      <c r="S323" s="3">
        <f t="shared" si="124"/>
        <v>22.097610495745155</v>
      </c>
      <c r="T323" s="3">
        <f t="shared" si="125"/>
        <v>21.969909168826433</v>
      </c>
      <c r="U323" s="3">
        <f t="shared" si="126"/>
        <v>21.845802380275767</v>
      </c>
      <c r="V323" s="3">
        <f t="shared" si="127"/>
        <v>21.716100962764415</v>
      </c>
      <c r="W323" s="3">
        <f t="shared" si="127"/>
        <v>21.576883996749224</v>
      </c>
      <c r="X323" s="3"/>
      <c r="Y323" s="3"/>
      <c r="Z323" s="3"/>
    </row>
    <row r="324" spans="1:26" x14ac:dyDescent="0.25">
      <c r="A324" s="1">
        <f t="shared" si="109"/>
        <v>9.0999999999999776E-2</v>
      </c>
      <c r="B324">
        <f t="shared" si="128"/>
        <v>5.5</v>
      </c>
      <c r="C324">
        <f t="shared" si="129"/>
        <v>1</v>
      </c>
      <c r="D324">
        <f t="shared" si="110"/>
        <v>5</v>
      </c>
      <c r="E324">
        <f t="shared" si="111"/>
        <v>39.053461446709036</v>
      </c>
      <c r="F324" s="3">
        <f t="shared" si="112"/>
        <v>36.157634072740152</v>
      </c>
      <c r="G324" s="3">
        <f t="shared" si="113"/>
        <v>35.906926740196134</v>
      </c>
      <c r="H324" s="3">
        <f t="shared" si="114"/>
        <v>35.661167836711435</v>
      </c>
      <c r="I324" s="3">
        <f t="shared" si="115"/>
        <v>35.420245767803138</v>
      </c>
      <c r="J324" s="3">
        <f t="shared" si="116"/>
        <v>35.184049707728768</v>
      </c>
      <c r="K324" s="3">
        <f t="shared" si="117"/>
        <v>34.952469391610478</v>
      </c>
      <c r="L324" s="3">
        <f t="shared" si="118"/>
        <v>34.72540386745586</v>
      </c>
      <c r="M324" s="3">
        <f t="shared" si="119"/>
        <v>34.490835600291945</v>
      </c>
      <c r="N324" s="3">
        <f t="shared" si="120"/>
        <v>34.272693851123343</v>
      </c>
      <c r="O324" s="3">
        <f t="shared" si="121"/>
        <v>34.058723614654191</v>
      </c>
      <c r="P324">
        <f t="shared" si="108"/>
        <v>35.083015045031544</v>
      </c>
      <c r="Q324" s="3">
        <f t="shared" si="122"/>
        <v>24.307161966987042</v>
      </c>
      <c r="R324" s="3">
        <f t="shared" si="123"/>
        <v>22.25312396894482</v>
      </c>
      <c r="S324" s="3">
        <f t="shared" si="124"/>
        <v>22.100306322231564</v>
      </c>
      <c r="T324" s="3">
        <f t="shared" si="125"/>
        <v>21.970362080660809</v>
      </c>
      <c r="U324" s="3">
        <f t="shared" si="126"/>
        <v>21.845097457026721</v>
      </c>
      <c r="V324" s="3">
        <f t="shared" si="127"/>
        <v>21.714902003652931</v>
      </c>
      <c r="W324" s="3">
        <f t="shared" si="127"/>
        <v>21.575525334467137</v>
      </c>
      <c r="X324" s="3"/>
      <c r="Y324" s="3"/>
      <c r="Z324" s="3"/>
    </row>
    <row r="325" spans="1:26" x14ac:dyDescent="0.25">
      <c r="A325" s="1">
        <f t="shared" si="109"/>
        <v>9.1291666666666438E-2</v>
      </c>
      <c r="B325">
        <f t="shared" si="128"/>
        <v>5.5</v>
      </c>
      <c r="C325">
        <f t="shared" si="129"/>
        <v>1</v>
      </c>
      <c r="D325">
        <f t="shared" si="110"/>
        <v>5</v>
      </c>
      <c r="E325">
        <f t="shared" si="111"/>
        <v>39.058723614654191</v>
      </c>
      <c r="F325" s="3">
        <f t="shared" si="112"/>
        <v>38.758535457114604</v>
      </c>
      <c r="G325" s="3">
        <f t="shared" si="113"/>
        <v>35.920624630625092</v>
      </c>
      <c r="H325" s="3">
        <f t="shared" si="114"/>
        <v>35.674931444731953</v>
      </c>
      <c r="I325" s="3">
        <f t="shared" si="115"/>
        <v>35.434087719316949</v>
      </c>
      <c r="J325" s="3">
        <f t="shared" si="116"/>
        <v>35.197984091786822</v>
      </c>
      <c r="K325" s="3">
        <f t="shared" si="117"/>
        <v>34.966511952913933</v>
      </c>
      <c r="L325" s="3">
        <f t="shared" si="118"/>
        <v>34.739563243118013</v>
      </c>
      <c r="M325" s="3">
        <f t="shared" si="119"/>
        <v>34.517039029446487</v>
      </c>
      <c r="N325" s="3">
        <f t="shared" si="120"/>
        <v>34.287162127625848</v>
      </c>
      <c r="O325" s="3">
        <f t="shared" si="121"/>
        <v>34.073383213440621</v>
      </c>
      <c r="P325">
        <f t="shared" si="108"/>
        <v>35.356982291012038</v>
      </c>
      <c r="Q325" s="3">
        <f t="shared" si="122"/>
        <v>24.361300846283672</v>
      </c>
      <c r="R325" s="3">
        <f t="shared" si="123"/>
        <v>22.25974982423428</v>
      </c>
      <c r="S325" s="3">
        <f t="shared" si="124"/>
        <v>22.103188371279519</v>
      </c>
      <c r="T325" s="3">
        <f t="shared" si="125"/>
        <v>21.970951712520829</v>
      </c>
      <c r="U325" s="3">
        <f t="shared" si="126"/>
        <v>21.844476172479517</v>
      </c>
      <c r="V325" s="3">
        <f t="shared" si="127"/>
        <v>21.713745170460619</v>
      </c>
      <c r="W325" s="3">
        <f t="shared" si="127"/>
        <v>21.574186794784548</v>
      </c>
      <c r="X325" s="3"/>
      <c r="Y325" s="3"/>
      <c r="Z325" s="3"/>
    </row>
    <row r="326" spans="1:26" x14ac:dyDescent="0.25">
      <c r="A326" s="1">
        <f t="shared" si="109"/>
        <v>9.15833333333331E-2</v>
      </c>
      <c r="B326">
        <f t="shared" si="128"/>
        <v>5.5</v>
      </c>
      <c r="C326">
        <f t="shared" si="129"/>
        <v>1</v>
      </c>
      <c r="D326">
        <f t="shared" si="110"/>
        <v>5</v>
      </c>
      <c r="E326">
        <f t="shared" si="111"/>
        <v>39.073383213440621</v>
      </c>
      <c r="F326" s="3">
        <f t="shared" si="112"/>
        <v>38.764775159286785</v>
      </c>
      <c r="G326" s="3">
        <f t="shared" si="113"/>
        <v>38.470590764897992</v>
      </c>
      <c r="H326" s="3">
        <f t="shared" si="114"/>
        <v>35.689438154938266</v>
      </c>
      <c r="I326" s="3">
        <f t="shared" si="115"/>
        <v>35.448658832762995</v>
      </c>
      <c r="J326" s="3">
        <f t="shared" si="116"/>
        <v>35.212631981856283</v>
      </c>
      <c r="K326" s="3">
        <f t="shared" si="117"/>
        <v>34.981250426876763</v>
      </c>
      <c r="L326" s="3">
        <f t="shared" si="118"/>
        <v>34.754407730781331</v>
      </c>
      <c r="M326" s="3">
        <f t="shared" si="119"/>
        <v>34.531997995181328</v>
      </c>
      <c r="N326" s="3">
        <f t="shared" si="120"/>
        <v>34.313924265783236</v>
      </c>
      <c r="O326" s="3">
        <f t="shared" si="121"/>
        <v>34.088644901999011</v>
      </c>
      <c r="P326">
        <f t="shared" si="108"/>
        <v>35.625632021436402</v>
      </c>
      <c r="Q326" s="3">
        <f t="shared" si="122"/>
        <v>24.4160205201499</v>
      </c>
      <c r="R326" s="3">
        <f t="shared" si="123"/>
        <v>22.266502624039802</v>
      </c>
      <c r="S326" s="3">
        <f t="shared" si="124"/>
        <v>22.106253295348225</v>
      </c>
      <c r="T326" s="3">
        <f t="shared" si="125"/>
        <v>21.971677613479219</v>
      </c>
      <c r="U326" s="3">
        <f t="shared" si="126"/>
        <v>21.843939984270342</v>
      </c>
      <c r="V326" s="3">
        <f t="shared" si="127"/>
        <v>21.712632921379814</v>
      </c>
      <c r="W326" s="3">
        <f t="shared" si="127"/>
        <v>21.572871150119735</v>
      </c>
      <c r="X326" s="3"/>
      <c r="Y326" s="3"/>
      <c r="Z326" s="3"/>
    </row>
    <row r="327" spans="1:26" x14ac:dyDescent="0.25">
      <c r="A327" s="1">
        <f t="shared" si="109"/>
        <v>9.1874999999999762E-2</v>
      </c>
      <c r="B327">
        <f t="shared" si="128"/>
        <v>5.5</v>
      </c>
      <c r="C327">
        <f t="shared" si="129"/>
        <v>1</v>
      </c>
      <c r="D327">
        <f t="shared" si="110"/>
        <v>5</v>
      </c>
      <c r="E327">
        <f t="shared" si="111"/>
        <v>39.088644901999011</v>
      </c>
      <c r="F327" s="3">
        <f t="shared" si="112"/>
        <v>38.78023595957481</v>
      </c>
      <c r="G327" s="3">
        <f t="shared" si="113"/>
        <v>38.477800066504052</v>
      </c>
      <c r="H327" s="3">
        <f t="shared" si="114"/>
        <v>38.189499360003033</v>
      </c>
      <c r="I327" s="3">
        <f t="shared" si="115"/>
        <v>35.463969802242502</v>
      </c>
      <c r="J327" s="3">
        <f t="shared" si="116"/>
        <v>35.228006066510737</v>
      </c>
      <c r="K327" s="3">
        <f t="shared" si="117"/>
        <v>34.996699752622156</v>
      </c>
      <c r="L327" s="3">
        <f t="shared" si="118"/>
        <v>34.76994582874223</v>
      </c>
      <c r="M327" s="3">
        <f t="shared" si="119"/>
        <v>34.547639986568704</v>
      </c>
      <c r="N327" s="3">
        <f t="shared" si="120"/>
        <v>34.329678445680706</v>
      </c>
      <c r="O327" s="3">
        <f t="shared" si="121"/>
        <v>34.115966190870573</v>
      </c>
      <c r="P327">
        <f t="shared" si="108"/>
        <v>35.889944145931949</v>
      </c>
      <c r="Q327" s="3">
        <f t="shared" si="122"/>
        <v>24.47114406039416</v>
      </c>
      <c r="R327" s="3">
        <f t="shared" si="123"/>
        <v>22.273395134115649</v>
      </c>
      <c r="S327" s="3">
        <f t="shared" si="124"/>
        <v>22.109488174847868</v>
      </c>
      <c r="T327" s="3">
        <f t="shared" si="125"/>
        <v>21.972539208114394</v>
      </c>
      <c r="U327" s="3">
        <f t="shared" si="126"/>
        <v>21.843490235626454</v>
      </c>
      <c r="V327" s="3">
        <f t="shared" si="127"/>
        <v>21.711567628125252</v>
      </c>
      <c r="W327" s="3">
        <f t="shared" si="127"/>
        <v>21.571581133298505</v>
      </c>
      <c r="X327" s="3"/>
      <c r="Y327" s="3"/>
      <c r="Z327" s="3"/>
    </row>
    <row r="328" spans="1:26" x14ac:dyDescent="0.25">
      <c r="A328" s="1">
        <f t="shared" si="109"/>
        <v>9.2166666666666425E-2</v>
      </c>
      <c r="B328">
        <f t="shared" si="128"/>
        <v>5.5</v>
      </c>
      <c r="C328">
        <f t="shared" si="129"/>
        <v>1</v>
      </c>
      <c r="D328">
        <f t="shared" si="110"/>
        <v>5</v>
      </c>
      <c r="E328">
        <f t="shared" si="111"/>
        <v>39.115966190870573</v>
      </c>
      <c r="F328" s="3">
        <f t="shared" si="112"/>
        <v>38.796294885166915</v>
      </c>
      <c r="G328" s="3">
        <f t="shared" si="113"/>
        <v>38.494054121591205</v>
      </c>
      <c r="H328" s="3">
        <f t="shared" si="114"/>
        <v>38.197666946381858</v>
      </c>
      <c r="I328" s="3">
        <f t="shared" si="115"/>
        <v>37.915132254010857</v>
      </c>
      <c r="J328" s="3">
        <f t="shared" si="116"/>
        <v>35.24411328740554</v>
      </c>
      <c r="K328" s="3">
        <f t="shared" si="117"/>
        <v>35.012868826388406</v>
      </c>
      <c r="L328" s="3">
        <f t="shared" si="118"/>
        <v>34.786188638777602</v>
      </c>
      <c r="M328" s="3">
        <f t="shared" si="119"/>
        <v>34.563969793375271</v>
      </c>
      <c r="N328" s="3">
        <f t="shared" si="120"/>
        <v>34.346110068045213</v>
      </c>
      <c r="O328" s="3">
        <f t="shared" si="121"/>
        <v>34.132507757974977</v>
      </c>
      <c r="P328">
        <f t="shared" si="108"/>
        <v>36.148890657911785</v>
      </c>
      <c r="Q328" s="3">
        <f t="shared" si="122"/>
        <v>24.526538636633767</v>
      </c>
      <c r="R328" s="3">
        <f t="shared" si="123"/>
        <v>22.280434493719017</v>
      </c>
      <c r="S328" s="3">
        <f t="shared" si="124"/>
        <v>22.112884881907192</v>
      </c>
      <c r="T328" s="3">
        <f t="shared" si="125"/>
        <v>21.973534607389333</v>
      </c>
      <c r="U328" s="3">
        <f t="shared" si="126"/>
        <v>21.843128157614782</v>
      </c>
      <c r="V328" s="3">
        <f t="shared" si="127"/>
        <v>21.710551578322232</v>
      </c>
      <c r="W328" s="3">
        <f t="shared" si="127"/>
        <v>21.570319431646674</v>
      </c>
      <c r="X328" s="3"/>
      <c r="Y328" s="3"/>
      <c r="Z328" s="3"/>
    </row>
    <row r="329" spans="1:26" x14ac:dyDescent="0.25">
      <c r="A329" s="1">
        <f t="shared" si="109"/>
        <v>9.2458333333333087E-2</v>
      </c>
      <c r="B329">
        <f t="shared" si="128"/>
        <v>5.5</v>
      </c>
      <c r="C329">
        <f t="shared" si="129"/>
        <v>1</v>
      </c>
      <c r="D329">
        <f t="shared" si="110"/>
        <v>5</v>
      </c>
      <c r="E329">
        <f t="shared" si="111"/>
        <v>39.132507757974977</v>
      </c>
      <c r="F329" s="3">
        <f t="shared" si="112"/>
        <v>38.824177639785844</v>
      </c>
      <c r="G329" s="3">
        <f t="shared" si="113"/>
        <v>38.51089976019626</v>
      </c>
      <c r="H329" s="3">
        <f t="shared" si="114"/>
        <v>38.214703811892058</v>
      </c>
      <c r="I329" s="3">
        <f t="shared" si="115"/>
        <v>37.924244380186899</v>
      </c>
      <c r="J329" s="3">
        <f t="shared" si="116"/>
        <v>37.647360381663319</v>
      </c>
      <c r="K329" s="3">
        <f t="shared" si="117"/>
        <v>35.029761794390105</v>
      </c>
      <c r="L329" s="3">
        <f t="shared" si="118"/>
        <v>34.803142222593316</v>
      </c>
      <c r="M329" s="3">
        <f t="shared" si="119"/>
        <v>34.580995638734727</v>
      </c>
      <c r="N329" s="3">
        <f t="shared" si="120"/>
        <v>34.363221170240443</v>
      </c>
      <c r="O329" s="3">
        <f t="shared" si="121"/>
        <v>34.149718639416989</v>
      </c>
      <c r="P329">
        <f t="shared" si="108"/>
        <v>36.404822543909994</v>
      </c>
      <c r="Q329" s="3">
        <f t="shared" si="122"/>
        <v>24.582064059039769</v>
      </c>
      <c r="R329" s="3">
        <f t="shared" si="123"/>
        <v>22.287624154831452</v>
      </c>
      <c r="S329" s="3">
        <f t="shared" si="124"/>
        <v>22.11643799840623</v>
      </c>
      <c r="T329" s="3">
        <f t="shared" si="125"/>
        <v>21.974661529306989</v>
      </c>
      <c r="U329" s="3">
        <f t="shared" si="126"/>
        <v>21.842854721295513</v>
      </c>
      <c r="V329" s="3">
        <f t="shared" si="127"/>
        <v>21.709586976831972</v>
      </c>
      <c r="W329" s="3">
        <f t="shared" si="127"/>
        <v>21.569088682127795</v>
      </c>
      <c r="X329" s="3"/>
      <c r="Y329" s="3"/>
      <c r="Z329" s="3"/>
    </row>
    <row r="330" spans="1:26" x14ac:dyDescent="0.25">
      <c r="A330" s="1">
        <f t="shared" si="109"/>
        <v>9.2749999999999749E-2</v>
      </c>
      <c r="B330">
        <f t="shared" si="128"/>
        <v>5.5</v>
      </c>
      <c r="C330">
        <f t="shared" si="129"/>
        <v>1</v>
      </c>
      <c r="D330">
        <f t="shared" si="110"/>
        <v>5</v>
      </c>
      <c r="E330">
        <f t="shared" si="111"/>
        <v>39.149718639416989</v>
      </c>
      <c r="F330" s="3">
        <f t="shared" si="112"/>
        <v>38.84149888399628</v>
      </c>
      <c r="G330" s="3">
        <f t="shared" si="113"/>
        <v>38.539335368170924</v>
      </c>
      <c r="H330" s="3">
        <f t="shared" si="114"/>
        <v>38.232323046173136</v>
      </c>
      <c r="I330" s="3">
        <f t="shared" si="115"/>
        <v>37.942051016835016</v>
      </c>
      <c r="J330" s="3">
        <f t="shared" si="116"/>
        <v>37.65740077376396</v>
      </c>
      <c r="K330" s="3">
        <f t="shared" si="117"/>
        <v>37.386054455210854</v>
      </c>
      <c r="L330" s="3">
        <f t="shared" si="118"/>
        <v>34.820807839683098</v>
      </c>
      <c r="M330" s="3">
        <f t="shared" si="119"/>
        <v>34.598720659322247</v>
      </c>
      <c r="N330" s="3">
        <f t="shared" si="120"/>
        <v>34.381017007140834</v>
      </c>
      <c r="O330" s="3">
        <f t="shared" si="121"/>
        <v>34.167598028016435</v>
      </c>
      <c r="P330">
        <f t="shared" si="108"/>
        <v>36.656680707831271</v>
      </c>
      <c r="Q330" s="3">
        <f t="shared" si="122"/>
        <v>24.637650380079588</v>
      </c>
      <c r="R330" s="3">
        <f t="shared" si="123"/>
        <v>22.294964641914898</v>
      </c>
      <c r="S330" s="3">
        <f t="shared" si="124"/>
        <v>22.120143619009305</v>
      </c>
      <c r="T330" s="3">
        <f t="shared" si="125"/>
        <v>21.975917706604047</v>
      </c>
      <c r="U330" s="3">
        <f t="shared" si="126"/>
        <v>21.842670643302554</v>
      </c>
      <c r="V330" s="3">
        <f t="shared" si="127"/>
        <v>21.708675927501652</v>
      </c>
      <c r="W330" s="3">
        <f t="shared" si="127"/>
        <v>21.56789146726052</v>
      </c>
      <c r="X330" s="3"/>
      <c r="Y330" s="3"/>
      <c r="Z330" s="3"/>
    </row>
    <row r="331" spans="1:26" x14ac:dyDescent="0.25">
      <c r="A331" s="1">
        <f t="shared" si="109"/>
        <v>9.3041666666666412E-2</v>
      </c>
      <c r="B331">
        <f t="shared" si="128"/>
        <v>5.5</v>
      </c>
      <c r="C331">
        <f t="shared" si="129"/>
        <v>1</v>
      </c>
      <c r="D331">
        <f t="shared" si="110"/>
        <v>5</v>
      </c>
      <c r="E331">
        <f t="shared" si="111"/>
        <v>39.167598028016435</v>
      </c>
      <c r="F331" s="3">
        <f t="shared" si="112"/>
        <v>38.859477274230244</v>
      </c>
      <c r="G331" s="3">
        <f t="shared" si="113"/>
        <v>38.557421913917949</v>
      </c>
      <c r="H331" s="3">
        <f t="shared" si="114"/>
        <v>38.261301668409104</v>
      </c>
      <c r="I331" s="3">
        <f t="shared" si="115"/>
        <v>37.96042959285127</v>
      </c>
      <c r="J331" s="3">
        <f t="shared" si="116"/>
        <v>37.675963004099913</v>
      </c>
      <c r="K331" s="3">
        <f t="shared" si="117"/>
        <v>37.397005765890277</v>
      </c>
      <c r="L331" s="3">
        <f t="shared" si="118"/>
        <v>37.131086373708229</v>
      </c>
      <c r="M331" s="3">
        <f t="shared" si="119"/>
        <v>34.617144690491031</v>
      </c>
      <c r="N331" s="3">
        <f t="shared" si="120"/>
        <v>34.399499253737396</v>
      </c>
      <c r="O331" s="3">
        <f t="shared" si="121"/>
        <v>34.186149674599612</v>
      </c>
      <c r="P331">
        <f t="shared" si="108"/>
        <v>36.904547921193505</v>
      </c>
      <c r="Q331" s="3">
        <f t="shared" si="122"/>
        <v>24.693211662365513</v>
      </c>
      <c r="R331" s="3">
        <f t="shared" si="123"/>
        <v>22.302455033329668</v>
      </c>
      <c r="S331" s="3">
        <f t="shared" si="124"/>
        <v>22.123998602932346</v>
      </c>
      <c r="T331" s="3">
        <f t="shared" si="125"/>
        <v>21.977301041591122</v>
      </c>
      <c r="U331" s="3">
        <f t="shared" si="126"/>
        <v>21.84257643908763</v>
      </c>
      <c r="V331" s="3">
        <f t="shared" si="127"/>
        <v>21.707820419702184</v>
      </c>
      <c r="W331" s="3">
        <f t="shared" si="127"/>
        <v>21.566730309250904</v>
      </c>
      <c r="X331" s="3"/>
      <c r="Y331" s="3"/>
      <c r="Z331" s="3"/>
    </row>
    <row r="332" spans="1:26" x14ac:dyDescent="0.25">
      <c r="A332" s="1">
        <f t="shared" si="109"/>
        <v>9.3333333333333074E-2</v>
      </c>
      <c r="B332">
        <f t="shared" si="128"/>
        <v>5.5</v>
      </c>
      <c r="C332">
        <f t="shared" si="129"/>
        <v>1</v>
      </c>
      <c r="D332">
        <f t="shared" si="110"/>
        <v>5</v>
      </c>
      <c r="E332">
        <f t="shared" si="111"/>
        <v>39.186149674599612</v>
      </c>
      <c r="F332" s="3">
        <f t="shared" si="112"/>
        <v>38.878110300703419</v>
      </c>
      <c r="G332" s="3">
        <f t="shared" si="113"/>
        <v>38.576151961992956</v>
      </c>
      <c r="H332" s="3">
        <f t="shared" si="114"/>
        <v>38.280137708886905</v>
      </c>
      <c r="I332" s="3">
        <f t="shared" si="115"/>
        <v>37.989939868288239</v>
      </c>
      <c r="J332" s="3">
        <f t="shared" si="116"/>
        <v>37.69508523424156</v>
      </c>
      <c r="K332" s="3">
        <f t="shared" si="117"/>
        <v>37.416307977265227</v>
      </c>
      <c r="L332" s="3">
        <f t="shared" si="118"/>
        <v>37.142929883819789</v>
      </c>
      <c r="M332" s="3">
        <f t="shared" si="119"/>
        <v>36.882328879481378</v>
      </c>
      <c r="N332" s="3">
        <f t="shared" si="120"/>
        <v>34.418666029928524</v>
      </c>
      <c r="O332" s="3">
        <f t="shared" si="121"/>
        <v>34.205373501909961</v>
      </c>
      <c r="P332">
        <f t="shared" ref="P332:P395" si="130">SUM(F332:O332)/10</f>
        <v>37.148503134651804</v>
      </c>
      <c r="Q332" s="3">
        <f t="shared" si="122"/>
        <v>24.748673752375428</v>
      </c>
      <c r="R332" s="3">
        <f t="shared" si="123"/>
        <v>22.310093056625458</v>
      </c>
      <c r="S332" s="3">
        <f t="shared" si="124"/>
        <v>22.128000220433414</v>
      </c>
      <c r="T332" s="3">
        <f t="shared" si="125"/>
        <v>21.978809634404676</v>
      </c>
      <c r="U332" s="3">
        <f t="shared" si="126"/>
        <v>21.842572480560502</v>
      </c>
      <c r="V332" s="3">
        <f t="shared" si="127"/>
        <v>21.707022324227889</v>
      </c>
      <c r="W332" s="3">
        <f t="shared" si="127"/>
        <v>21.565607663167764</v>
      </c>
      <c r="X332" s="3"/>
      <c r="Y332" s="3"/>
      <c r="Z332" s="3"/>
    </row>
    <row r="333" spans="1:26" x14ac:dyDescent="0.25">
      <c r="A333" s="1">
        <f t="shared" ref="A333:A396" si="131">A332+A$11</f>
        <v>9.3624999999999736E-2</v>
      </c>
      <c r="B333">
        <f t="shared" si="128"/>
        <v>5.5</v>
      </c>
      <c r="C333">
        <f t="shared" si="129"/>
        <v>1</v>
      </c>
      <c r="D333">
        <f t="shared" ref="D333:D396" si="132">B333/4.2/C$6</f>
        <v>5</v>
      </c>
      <c r="E333">
        <f t="shared" ref="E333:E396" si="133">O332+D333</f>
        <v>39.205373501909961</v>
      </c>
      <c r="F333" s="3">
        <f t="shared" ref="F333:F396" si="134">IF($C333&gt;0.5,E332+24*3600*($A333-$A332)*((E332-E332)*F$6+($Q332-E332)*F$7+F$5)/F$8,F332+24*3600*($A333-$A332)*((E332-F332)*F$6+($Q332-F332)*F$7+F$5)/F$8)</f>
        <v>38.897400156155136</v>
      </c>
      <c r="G333" s="3">
        <f t="shared" ref="G333:G396" si="135">IF($C333&gt;0.5,F332+24*3600*($A333-$A332)*((F332-F332)*G$6+($Q332-F332)*G$7+G$5)/G$8,G332+24*3600*($A333-$A332)*((F332-G332)*G$6+($Q332-G332)*G$7+G$5)/G$8)</f>
        <v>38.59552156973686</v>
      </c>
      <c r="H333" s="3">
        <f t="shared" ref="H333:H396" si="136">IF($C333&gt;0.5,G332+24*3600*($A333-$A332)*((G332-G332)*H$6+($Q332-G332)*H$7+H$5)/H$8,H332+24*3600*($A333-$A332)*((G332-H332)*H$6+($Q332-H332)*H$7+H$5)/H$8)</f>
        <v>38.299602397800612</v>
      </c>
      <c r="I333" s="3">
        <f t="shared" ref="I333:I396" si="137">IF($C333&gt;0.5,H332+24*3600*($A333-$A332)*((H332-H332)*I$6+($Q332-H332)*I$7+I$5)/I$8,I332+24*3600*($A333-$A332)*((H332-I332)*I$6+($Q332-I332)*I$7+I$5)/I$8)</f>
        <v>38.009508429756679</v>
      </c>
      <c r="J333" s="3">
        <f t="shared" ref="J333:J396" si="138">IF($C333&gt;0.5,I332+24*3600*($A333-$A332)*((I332-I332)*J$6+($Q332-I332)*J$7+J$5)/J$8,J332+24*3600*($A333-$A332)*((I332-J332)*J$6+($Q332-J332)*J$7+J$5)/J$8)</f>
        <v>37.725114545969987</v>
      </c>
      <c r="K333" s="3">
        <f t="shared" ref="K333:K396" si="139">IF($C333&gt;0.5,J332+24*3600*($A333-$A332)*((J332-J332)*K$6+($Q332-J332)*K$7+K$5)/K$8,K332+24*3600*($A333-$A332)*((J332-K332)*K$6+($Q332-K332)*K$7+K$5)/K$8)</f>
        <v>37.43615700460424</v>
      </c>
      <c r="L333" s="3">
        <f t="shared" ref="L333:L396" si="140">IF($C333&gt;0.5,K332+24*3600*($A333-$A332)*((K332-K332)*L$6+($Q332-K332)*L$7+L$5)/L$8,L332+24*3600*($A333-$A332)*((K332-L332)*L$6+($Q332-L332)*L$7+L$5)/L$8)</f>
        <v>37.162955292767435</v>
      </c>
      <c r="M333" s="3">
        <f t="shared" ref="M333:M396" si="141">IF($C333&gt;0.5,L332+24*3600*($A333-$A332)*((L332-L332)*M$6+($Q332-L332)*M$7+M$5)/M$8,M332+24*3600*($A333-$A332)*((L332-M332)*M$6+($Q332-M332)*M$7+M$5)/M$8)</f>
        <v>36.895044761190903</v>
      </c>
      <c r="N333" s="3">
        <f t="shared" ref="N333:N396" si="142">IF($C333&gt;0.5,M332+24*3600*($A333-$A332)*((M332-M332)*N$6+($Q332-M332)*N$7+N$5)/N$8,N332+24*3600*($A333-$A332)*((M332-N332)*N$6+($Q332-N332)*N$7+N$5)/N$8)</f>
        <v>36.639655776939264</v>
      </c>
      <c r="O333" s="3">
        <f t="shared" ref="O333:O396" si="143">IF($C333&gt;0.5,N332+24*3600*($A333-$A332)*((N332-N332)*O$6+($Q332-N332)*O$7+O$5)/O$8,O332+24*3600*($A333-$A332)*((N332-O332)*O$6+($Q332-O332)*O$7+O$5)/O$8)</f>
        <v>34.225266184377467</v>
      </c>
      <c r="P333">
        <f t="shared" si="130"/>
        <v>37.388622611929854</v>
      </c>
      <c r="Q333" s="3">
        <f t="shared" ref="Q333:Q396" si="144">Q332+24*3600*($A333-$A332)*((P332-Q332)*Q$6+(R332-Q332)*Q$7+Q$5)/Q$8</f>
        <v>24.8039726985307</v>
      </c>
      <c r="R333" s="3">
        <f t="shared" ref="R333:R396" si="145">R332+24*3600*($A333-$A332)*((Q332-R332)*R$6+(S332-R332)*R$7+R$5)/R$8</f>
        <v>22.317875476031709</v>
      </c>
      <c r="S333" s="3">
        <f t="shared" ref="S333:S396" si="146">S332+24*3600*($A333-$A332)*((R332-S332)*S$6+(T332-S332)*S$7+S$5)/S$8</f>
        <v>22.13214590395399</v>
      </c>
      <c r="T333" s="3">
        <f t="shared" ref="T333:T396" si="147">T332+24*3600*($A333-$A332)*((S332-T332)*T$6+(U332-T332)*T$7+T$5)/T$8</f>
        <v>21.980441766859933</v>
      </c>
      <c r="U333" s="3">
        <f t="shared" ref="U333:U396" si="148">U332+24*3600*($A333-$A332)*((T332-U332)*U$6+(V332-U332)*U$7+U$5)/U$8</f>
        <v>21.842659042246957</v>
      </c>
      <c r="V333" s="3">
        <f t="shared" ref="V333:W396" si="149">V332+24*3600*($A333-$A332)*((U332-V332)*V$6+(W332-V332)*V$7+V$5)/V$8</f>
        <v>21.706283396632223</v>
      </c>
      <c r="W333" s="3">
        <f t="shared" si="149"/>
        <v>21.564525910461342</v>
      </c>
      <c r="X333" s="3"/>
      <c r="Y333" s="3"/>
      <c r="Z333" s="3"/>
    </row>
    <row r="334" spans="1:26" x14ac:dyDescent="0.25">
      <c r="A334" s="1">
        <f t="shared" si="131"/>
        <v>9.3916666666666399E-2</v>
      </c>
      <c r="B334">
        <f t="shared" ref="B334:B397" si="150">B333</f>
        <v>5.5</v>
      </c>
      <c r="C334">
        <f t="shared" si="129"/>
        <v>1</v>
      </c>
      <c r="D334">
        <f t="shared" si="132"/>
        <v>5</v>
      </c>
      <c r="E334">
        <f t="shared" si="133"/>
        <v>39.225266184377467</v>
      </c>
      <c r="F334" s="3">
        <f t="shared" si="134"/>
        <v>38.917345485842382</v>
      </c>
      <c r="G334" s="3">
        <f t="shared" si="135"/>
        <v>38.615531607002652</v>
      </c>
      <c r="H334" s="3">
        <f t="shared" si="136"/>
        <v>38.319690592312739</v>
      </c>
      <c r="I334" s="3">
        <f t="shared" si="137"/>
        <v>38.029689803815216</v>
      </c>
      <c r="J334" s="3">
        <f t="shared" si="138"/>
        <v>37.745397715132164</v>
      </c>
      <c r="K334" s="3">
        <f t="shared" si="139"/>
        <v>37.466691709021205</v>
      </c>
      <c r="L334" s="3">
        <f t="shared" si="140"/>
        <v>37.183513318482774</v>
      </c>
      <c r="M334" s="3">
        <f t="shared" si="141"/>
        <v>36.915775640882707</v>
      </c>
      <c r="N334" s="3">
        <f t="shared" si="142"/>
        <v>36.653223319937702</v>
      </c>
      <c r="O334" s="3">
        <f t="shared" si="143"/>
        <v>36.402942115371097</v>
      </c>
      <c r="P334">
        <f t="shared" si="130"/>
        <v>37.62498013078006</v>
      </c>
      <c r="Q334" s="3">
        <f t="shared" si="144"/>
        <v>24.859053415047605</v>
      </c>
      <c r="R334" s="3">
        <f t="shared" si="145"/>
        <v>22.325798374953404</v>
      </c>
      <c r="S334" s="3">
        <f t="shared" si="146"/>
        <v>22.136433108761931</v>
      </c>
      <c r="T334" s="3">
        <f t="shared" si="147"/>
        <v>21.982195864832548</v>
      </c>
      <c r="U334" s="3">
        <f t="shared" si="148"/>
        <v>21.842836334200737</v>
      </c>
      <c r="V334" s="3">
        <f t="shared" si="149"/>
        <v>21.70560528472215</v>
      </c>
      <c r="W334" s="3">
        <f t="shared" si="149"/>
        <v>21.563487353718873</v>
      </c>
      <c r="X334" s="3"/>
      <c r="Y334" s="3"/>
      <c r="Z334" s="3"/>
    </row>
    <row r="335" spans="1:26" x14ac:dyDescent="0.25">
      <c r="A335" s="1">
        <f t="shared" si="131"/>
        <v>9.4208333333333061E-2</v>
      </c>
      <c r="B335">
        <f t="shared" si="150"/>
        <v>5.5</v>
      </c>
      <c r="C335">
        <f t="shared" ref="C335:C398" si="151">IF(R334&gt;(B$10+C334*B$9),0,1)</f>
        <v>1</v>
      </c>
      <c r="D335">
        <f t="shared" si="132"/>
        <v>5</v>
      </c>
      <c r="E335">
        <f t="shared" si="133"/>
        <v>41.402942115371097</v>
      </c>
      <c r="F335" s="3">
        <f t="shared" si="134"/>
        <v>38.937941928990874</v>
      </c>
      <c r="G335" s="3">
        <f t="shared" si="135"/>
        <v>38.636179644426491</v>
      </c>
      <c r="H335" s="3">
        <f t="shared" si="136"/>
        <v>38.340402043163557</v>
      </c>
      <c r="I335" s="3">
        <f t="shared" si="137"/>
        <v>38.050477848767443</v>
      </c>
      <c r="J335" s="3">
        <f t="shared" si="138"/>
        <v>37.76627707603987</v>
      </c>
      <c r="K335" s="3">
        <f t="shared" si="139"/>
        <v>37.487670829130479</v>
      </c>
      <c r="L335" s="3">
        <f t="shared" si="140"/>
        <v>37.21453894314174</v>
      </c>
      <c r="M335" s="3">
        <f t="shared" si="141"/>
        <v>36.937024120414073</v>
      </c>
      <c r="N335" s="3">
        <f t="shared" si="142"/>
        <v>36.674641196366011</v>
      </c>
      <c r="O335" s="3">
        <f t="shared" si="143"/>
        <v>36.417339921839904</v>
      </c>
      <c r="P335">
        <f t="shared" si="130"/>
        <v>37.646249355228043</v>
      </c>
      <c r="Q335" s="3">
        <f t="shared" si="144"/>
        <v>24.91386853193108</v>
      </c>
      <c r="R335" s="3">
        <f t="shared" si="145"/>
        <v>22.333857364918465</v>
      </c>
      <c r="S335" s="3">
        <f t="shared" si="146"/>
        <v>22.140859239566954</v>
      </c>
      <c r="T335" s="3">
        <f t="shared" si="147"/>
        <v>21.984070456708043</v>
      </c>
      <c r="U335" s="3">
        <f t="shared" si="148"/>
        <v>21.843104522826042</v>
      </c>
      <c r="V335" s="3">
        <f t="shared" si="149"/>
        <v>21.704989537650039</v>
      </c>
      <c r="W335" s="3">
        <f t="shared" si="149"/>
        <v>21.562494213025285</v>
      </c>
      <c r="X335" s="3"/>
      <c r="Y335" s="3"/>
      <c r="Z335" s="3"/>
    </row>
    <row r="336" spans="1:26" x14ac:dyDescent="0.25">
      <c r="A336" s="1">
        <f t="shared" si="131"/>
        <v>9.4499999999999723E-2</v>
      </c>
      <c r="B336">
        <f t="shared" si="150"/>
        <v>5.5</v>
      </c>
      <c r="C336">
        <f t="shared" si="151"/>
        <v>1</v>
      </c>
      <c r="D336">
        <f t="shared" si="132"/>
        <v>5</v>
      </c>
      <c r="E336">
        <f t="shared" si="133"/>
        <v>41.417339921839904</v>
      </c>
      <c r="F336" s="3">
        <f t="shared" si="134"/>
        <v>41.073160643702302</v>
      </c>
      <c r="G336" s="3">
        <f t="shared" si="135"/>
        <v>38.657460461049681</v>
      </c>
      <c r="H336" s="3">
        <f t="shared" si="136"/>
        <v>38.361733422176584</v>
      </c>
      <c r="I336" s="3">
        <f t="shared" si="137"/>
        <v>38.071871372938915</v>
      </c>
      <c r="J336" s="3">
        <f t="shared" si="138"/>
        <v>37.787745662430723</v>
      </c>
      <c r="K336" s="3">
        <f t="shared" si="139"/>
        <v>37.509228905157698</v>
      </c>
      <c r="L336" s="3">
        <f t="shared" si="140"/>
        <v>37.236194783186498</v>
      </c>
      <c r="M336" s="3">
        <f t="shared" si="141"/>
        <v>36.968525534917532</v>
      </c>
      <c r="N336" s="3">
        <f t="shared" si="142"/>
        <v>36.696561008644416</v>
      </c>
      <c r="O336" s="3">
        <f t="shared" si="143"/>
        <v>36.439425743077315</v>
      </c>
      <c r="P336">
        <f t="shared" si="130"/>
        <v>37.880190753728172</v>
      </c>
      <c r="Q336" s="3">
        <f t="shared" si="144"/>
        <v>24.963554400311789</v>
      </c>
      <c r="R336" s="3">
        <f t="shared" si="145"/>
        <v>22.342047741828534</v>
      </c>
      <c r="S336" s="3">
        <f t="shared" si="146"/>
        <v>22.14542161672102</v>
      </c>
      <c r="T336" s="3">
        <f t="shared" si="147"/>
        <v>21.986064135679133</v>
      </c>
      <c r="U336" s="3">
        <f t="shared" si="148"/>
        <v>21.843463742362999</v>
      </c>
      <c r="V336" s="3">
        <f t="shared" si="149"/>
        <v>21.704437614879495</v>
      </c>
      <c r="W336" s="3">
        <f t="shared" si="149"/>
        <v>21.561548623928005</v>
      </c>
      <c r="X336" s="3"/>
      <c r="Y336" s="3"/>
      <c r="Z336" s="3"/>
    </row>
    <row r="337" spans="1:26" x14ac:dyDescent="0.25">
      <c r="A337" s="1">
        <f t="shared" si="131"/>
        <v>9.4791666666666385E-2</v>
      </c>
      <c r="B337">
        <f t="shared" si="150"/>
        <v>5.5</v>
      </c>
      <c r="C337">
        <f t="shared" si="151"/>
        <v>1</v>
      </c>
      <c r="D337">
        <f t="shared" si="132"/>
        <v>5</v>
      </c>
      <c r="E337">
        <f t="shared" si="133"/>
        <v>41.439425743077315</v>
      </c>
      <c r="F337" s="3">
        <f t="shared" si="134"/>
        <v>41.088264211409346</v>
      </c>
      <c r="G337" s="3">
        <f t="shared" si="135"/>
        <v>40.750968518834497</v>
      </c>
      <c r="H337" s="3">
        <f t="shared" si="136"/>
        <v>38.383582339834923</v>
      </c>
      <c r="I337" s="3">
        <f t="shared" si="137"/>
        <v>38.093769841739295</v>
      </c>
      <c r="J337" s="3">
        <f t="shared" si="138"/>
        <v>37.809705033486374</v>
      </c>
      <c r="K337" s="3">
        <f t="shared" si="139"/>
        <v>37.531261837188346</v>
      </c>
      <c r="L337" s="3">
        <f t="shared" si="140"/>
        <v>37.258315415060785</v>
      </c>
      <c r="M337" s="3">
        <f t="shared" si="141"/>
        <v>36.990741975529005</v>
      </c>
      <c r="N337" s="3">
        <f t="shared" si="142"/>
        <v>36.728426112225421</v>
      </c>
      <c r="O337" s="3">
        <f t="shared" si="143"/>
        <v>36.46190087647777</v>
      </c>
      <c r="P337">
        <f t="shared" si="130"/>
        <v>38.109693616178575</v>
      </c>
      <c r="Q337" s="3">
        <f t="shared" si="144"/>
        <v>25.013571111953517</v>
      </c>
      <c r="R337" s="3">
        <f t="shared" si="145"/>
        <v>22.350303833961878</v>
      </c>
      <c r="S337" s="3">
        <f t="shared" si="146"/>
        <v>22.15011746587329</v>
      </c>
      <c r="T337" s="3">
        <f t="shared" si="147"/>
        <v>21.988175528732576</v>
      </c>
      <c r="U337" s="3">
        <f t="shared" si="148"/>
        <v>21.843914099857912</v>
      </c>
      <c r="V337" s="3">
        <f t="shared" si="149"/>
        <v>21.703950894082528</v>
      </c>
      <c r="W337" s="3">
        <f t="shared" si="149"/>
        <v>21.560652636787893</v>
      </c>
      <c r="X337" s="3"/>
      <c r="Y337" s="3"/>
      <c r="Z337" s="3"/>
    </row>
    <row r="338" spans="1:26" x14ac:dyDescent="0.25">
      <c r="A338" s="1">
        <f t="shared" si="131"/>
        <v>9.5083333333333048E-2</v>
      </c>
      <c r="B338">
        <f t="shared" si="150"/>
        <v>5.5</v>
      </c>
      <c r="C338">
        <f t="shared" si="151"/>
        <v>1</v>
      </c>
      <c r="D338">
        <f t="shared" si="132"/>
        <v>5</v>
      </c>
      <c r="E338">
        <f t="shared" si="133"/>
        <v>41.46190087647777</v>
      </c>
      <c r="F338" s="3">
        <f t="shared" si="134"/>
        <v>41.110908650454846</v>
      </c>
      <c r="G338" s="3">
        <f t="shared" si="135"/>
        <v>40.766770349420234</v>
      </c>
      <c r="H338" s="3">
        <f t="shared" si="136"/>
        <v>40.436220570696882</v>
      </c>
      <c r="I338" s="3">
        <f t="shared" si="137"/>
        <v>38.116182115277297</v>
      </c>
      <c r="J338" s="3">
        <f t="shared" si="138"/>
        <v>37.832165867143587</v>
      </c>
      <c r="K338" s="3">
        <f t="shared" si="139"/>
        <v>37.553782355055723</v>
      </c>
      <c r="L338" s="3">
        <f t="shared" si="140"/>
        <v>37.280908022683654</v>
      </c>
      <c r="M338" s="3">
        <f t="shared" si="141"/>
        <v>37.013420528998644</v>
      </c>
      <c r="N338" s="3">
        <f t="shared" si="142"/>
        <v>36.751198558257499</v>
      </c>
      <c r="O338" s="3">
        <f t="shared" si="143"/>
        <v>36.494129012219986</v>
      </c>
      <c r="P338">
        <f t="shared" si="130"/>
        <v>38.335568603020839</v>
      </c>
      <c r="Q338" s="3">
        <f t="shared" si="144"/>
        <v>25.063785109066988</v>
      </c>
      <c r="R338" s="3">
        <f t="shared" si="145"/>
        <v>22.358637519285409</v>
      </c>
      <c r="S338" s="3">
        <f t="shared" si="146"/>
        <v>22.154936264172722</v>
      </c>
      <c r="T338" s="3">
        <f t="shared" si="147"/>
        <v>21.990403272774099</v>
      </c>
      <c r="U338" s="3">
        <f t="shared" si="148"/>
        <v>21.844455675968423</v>
      </c>
      <c r="V338" s="3">
        <f t="shared" si="149"/>
        <v>21.703530677591104</v>
      </c>
      <c r="W338" s="3">
        <f t="shared" si="149"/>
        <v>21.559808217207017</v>
      </c>
      <c r="X338" s="3"/>
      <c r="Y338" s="3"/>
      <c r="Z338" s="3"/>
    </row>
    <row r="339" spans="1:26" x14ac:dyDescent="0.25">
      <c r="A339" s="1">
        <f t="shared" si="131"/>
        <v>9.537499999999971E-2</v>
      </c>
      <c r="B339">
        <f t="shared" si="150"/>
        <v>5.5</v>
      </c>
      <c r="C339">
        <f t="shared" si="151"/>
        <v>1</v>
      </c>
      <c r="D339">
        <f t="shared" si="132"/>
        <v>5</v>
      </c>
      <c r="E339">
        <f t="shared" si="133"/>
        <v>41.494129012219986</v>
      </c>
      <c r="F339" s="3">
        <f t="shared" si="134"/>
        <v>41.133938561129561</v>
      </c>
      <c r="G339" s="3">
        <f t="shared" si="135"/>
        <v>40.789966179627093</v>
      </c>
      <c r="H339" s="3">
        <f t="shared" si="136"/>
        <v>40.452710644613177</v>
      </c>
      <c r="I339" s="3">
        <f t="shared" si="137"/>
        <v>40.128771861464287</v>
      </c>
      <c r="J339" s="3">
        <f t="shared" si="138"/>
        <v>37.855134175153097</v>
      </c>
      <c r="K339" s="3">
        <f t="shared" si="139"/>
        <v>37.576798251982062</v>
      </c>
      <c r="L339" s="3">
        <f t="shared" si="140"/>
        <v>37.303982410135951</v>
      </c>
      <c r="M339" s="3">
        <f t="shared" si="141"/>
        <v>37.036565564411326</v>
      </c>
      <c r="N339" s="3">
        <f t="shared" si="142"/>
        <v>36.774427820600017</v>
      </c>
      <c r="O339" s="3">
        <f t="shared" si="143"/>
        <v>36.51745028927369</v>
      </c>
      <c r="P339">
        <f t="shared" si="130"/>
        <v>38.556974575839028</v>
      </c>
      <c r="Q339" s="3">
        <f t="shared" si="144"/>
        <v>25.114097950030914</v>
      </c>
      <c r="R339" s="3">
        <f t="shared" si="145"/>
        <v>22.367056020772459</v>
      </c>
      <c r="S339" s="3">
        <f t="shared" si="146"/>
        <v>22.159871465400695</v>
      </c>
      <c r="T339" s="3">
        <f t="shared" si="147"/>
        <v>21.99274503249281</v>
      </c>
      <c r="U339" s="3">
        <f t="shared" si="148"/>
        <v>21.845088523370396</v>
      </c>
      <c r="V339" s="3">
        <f t="shared" si="149"/>
        <v>21.70317819737825</v>
      </c>
      <c r="W339" s="3">
        <f t="shared" si="149"/>
        <v>21.559017247215412</v>
      </c>
      <c r="X339" s="3"/>
      <c r="Y339" s="3"/>
      <c r="Z339" s="3"/>
    </row>
    <row r="340" spans="1:26" x14ac:dyDescent="0.25">
      <c r="A340" s="1">
        <f t="shared" si="131"/>
        <v>9.5666666666666372E-2</v>
      </c>
      <c r="B340">
        <f t="shared" si="150"/>
        <v>5.5</v>
      </c>
      <c r="C340">
        <f t="shared" si="151"/>
        <v>1</v>
      </c>
      <c r="D340">
        <f t="shared" si="132"/>
        <v>5</v>
      </c>
      <c r="E340">
        <f t="shared" si="133"/>
        <v>41.51745028927369</v>
      </c>
      <c r="F340" s="3">
        <f t="shared" si="134"/>
        <v>41.166528390976211</v>
      </c>
      <c r="G340" s="3">
        <f t="shared" si="135"/>
        <v>40.813541748907596</v>
      </c>
      <c r="H340" s="3">
        <f t="shared" si="136"/>
        <v>40.476448815035177</v>
      </c>
      <c r="I340" s="3">
        <f t="shared" si="137"/>
        <v>40.14593839072154</v>
      </c>
      <c r="J340" s="3">
        <f t="shared" si="138"/>
        <v>39.828478383235627</v>
      </c>
      <c r="K340" s="3">
        <f t="shared" si="139"/>
        <v>37.60031345065066</v>
      </c>
      <c r="L340" s="3">
        <f t="shared" si="140"/>
        <v>37.327544245943045</v>
      </c>
      <c r="M340" s="3">
        <f t="shared" si="141"/>
        <v>37.060184720933854</v>
      </c>
      <c r="N340" s="3">
        <f t="shared" si="142"/>
        <v>36.798116212123723</v>
      </c>
      <c r="O340" s="3">
        <f t="shared" si="143"/>
        <v>36.541221223188636</v>
      </c>
      <c r="P340">
        <f t="shared" si="130"/>
        <v>38.77583155817161</v>
      </c>
      <c r="Q340" s="3">
        <f t="shared" si="144"/>
        <v>25.164404110763005</v>
      </c>
      <c r="R340" s="3">
        <f t="shared" si="145"/>
        <v>22.375563495104274</v>
      </c>
      <c r="S340" s="3">
        <f t="shared" si="146"/>
        <v>22.164918788831145</v>
      </c>
      <c r="T340" s="3">
        <f t="shared" si="147"/>
        <v>21.995198242889778</v>
      </c>
      <c r="U340" s="3">
        <f t="shared" si="148"/>
        <v>21.845812542444811</v>
      </c>
      <c r="V340" s="3">
        <f t="shared" si="149"/>
        <v>21.702894618732742</v>
      </c>
      <c r="W340" s="3">
        <f t="shared" si="149"/>
        <v>21.558281526935929</v>
      </c>
      <c r="X340" s="3"/>
      <c r="Y340" s="3"/>
      <c r="Z340" s="3"/>
    </row>
    <row r="341" spans="1:26" x14ac:dyDescent="0.25">
      <c r="A341" s="1">
        <f t="shared" si="131"/>
        <v>9.5958333333333035E-2</v>
      </c>
      <c r="B341">
        <f t="shared" si="150"/>
        <v>5.5</v>
      </c>
      <c r="C341">
        <f t="shared" si="151"/>
        <v>1</v>
      </c>
      <c r="D341">
        <f t="shared" si="132"/>
        <v>5</v>
      </c>
      <c r="E341">
        <f t="shared" si="133"/>
        <v>41.541221223188636</v>
      </c>
      <c r="F341" s="3">
        <f t="shared" si="134"/>
        <v>41.190389365703481</v>
      </c>
      <c r="G341" s="3">
        <f t="shared" si="135"/>
        <v>40.846485905371949</v>
      </c>
      <c r="H341" s="3">
        <f t="shared" si="136"/>
        <v>40.500558996144711</v>
      </c>
      <c r="I341" s="3">
        <f t="shared" si="137"/>
        <v>40.170207920949736</v>
      </c>
      <c r="J341" s="3">
        <f t="shared" si="138"/>
        <v>39.846307705122371</v>
      </c>
      <c r="K341" s="3">
        <f t="shared" si="139"/>
        <v>39.535196897786179</v>
      </c>
      <c r="L341" s="3">
        <f t="shared" si="140"/>
        <v>37.351595263852907</v>
      </c>
      <c r="M341" s="3">
        <f t="shared" si="141"/>
        <v>37.084281443239448</v>
      </c>
      <c r="N341" s="3">
        <f t="shared" si="142"/>
        <v>36.822269108730438</v>
      </c>
      <c r="O341" s="3">
        <f t="shared" si="143"/>
        <v>36.565441970096515</v>
      </c>
      <c r="P341">
        <f t="shared" si="130"/>
        <v>38.991273457699769</v>
      </c>
      <c r="Q341" s="3">
        <f t="shared" si="144"/>
        <v>25.214654516546105</v>
      </c>
      <c r="R341" s="3">
        <f t="shared" si="145"/>
        <v>22.384161653871161</v>
      </c>
      <c r="S341" s="3">
        <f t="shared" si="146"/>
        <v>22.170075233032946</v>
      </c>
      <c r="T341" s="3">
        <f t="shared" si="147"/>
        <v>21.997760433422325</v>
      </c>
      <c r="U341" s="3">
        <f t="shared" si="148"/>
        <v>21.846627482313156</v>
      </c>
      <c r="V341" s="3">
        <f t="shared" si="149"/>
        <v>21.702681027554064</v>
      </c>
      <c r="W341" s="3">
        <f t="shared" si="149"/>
        <v>21.557602776502328</v>
      </c>
      <c r="X341" s="3"/>
      <c r="Y341" s="3"/>
      <c r="Z341" s="3"/>
    </row>
    <row r="342" spans="1:26" x14ac:dyDescent="0.25">
      <c r="A342" s="1">
        <f t="shared" si="131"/>
        <v>9.6249999999999697E-2</v>
      </c>
      <c r="B342">
        <f t="shared" si="150"/>
        <v>5.5</v>
      </c>
      <c r="C342">
        <f t="shared" si="151"/>
        <v>1</v>
      </c>
      <c r="D342">
        <f t="shared" si="132"/>
        <v>5</v>
      </c>
      <c r="E342">
        <f t="shared" si="133"/>
        <v>41.565441970096515</v>
      </c>
      <c r="F342" s="3">
        <f t="shared" si="134"/>
        <v>41.214689889055791</v>
      </c>
      <c r="G342" s="3">
        <f t="shared" si="135"/>
        <v>40.87087466872034</v>
      </c>
      <c r="H342" s="3">
        <f t="shared" si="136"/>
        <v>40.533849277595436</v>
      </c>
      <c r="I342" s="3">
        <f t="shared" si="137"/>
        <v>40.194840906552741</v>
      </c>
      <c r="J342" s="3">
        <f t="shared" si="138"/>
        <v>39.871096852861669</v>
      </c>
      <c r="K342" s="3">
        <f t="shared" si="139"/>
        <v>39.553674641350852</v>
      </c>
      <c r="L342" s="3">
        <f t="shared" si="140"/>
        <v>39.248786050161378</v>
      </c>
      <c r="M342" s="3">
        <f t="shared" si="141"/>
        <v>37.108856448906778</v>
      </c>
      <c r="N342" s="3">
        <f t="shared" si="142"/>
        <v>36.846888904705587</v>
      </c>
      <c r="O342" s="3">
        <f t="shared" si="143"/>
        <v>36.590116816886756</v>
      </c>
      <c r="P342">
        <f t="shared" si="130"/>
        <v>39.203367445679724</v>
      </c>
      <c r="Q342" s="3">
        <f t="shared" si="144"/>
        <v>25.264786192613133</v>
      </c>
      <c r="R342" s="3">
        <f t="shared" si="145"/>
        <v>22.392850974915248</v>
      </c>
      <c r="S342" s="3">
        <f t="shared" si="146"/>
        <v>22.175338457307625</v>
      </c>
      <c r="T342" s="3">
        <f t="shared" si="147"/>
        <v>22.000429346333508</v>
      </c>
      <c r="U342" s="3">
        <f t="shared" si="148"/>
        <v>21.847532980853266</v>
      </c>
      <c r="V342" s="3">
        <f t="shared" si="149"/>
        <v>21.702538421221192</v>
      </c>
      <c r="W342" s="3">
        <f t="shared" si="149"/>
        <v>21.556982636134848</v>
      </c>
      <c r="X342" s="3"/>
      <c r="Y342" s="3"/>
      <c r="Z342" s="3"/>
    </row>
    <row r="343" spans="1:26" x14ac:dyDescent="0.25">
      <c r="A343" s="1">
        <f t="shared" si="131"/>
        <v>9.6541666666666359E-2</v>
      </c>
      <c r="B343">
        <f t="shared" si="150"/>
        <v>5.5</v>
      </c>
      <c r="C343">
        <f t="shared" si="151"/>
        <v>1</v>
      </c>
      <c r="D343">
        <f t="shared" si="132"/>
        <v>5</v>
      </c>
      <c r="E343">
        <f t="shared" si="133"/>
        <v>41.590116816886756</v>
      </c>
      <c r="F343" s="3">
        <f t="shared" si="134"/>
        <v>41.239428854546851</v>
      </c>
      <c r="G343" s="3">
        <f t="shared" si="135"/>
        <v>40.895691815126945</v>
      </c>
      <c r="H343" s="3">
        <f t="shared" si="136"/>
        <v>40.558752899198204</v>
      </c>
      <c r="I343" s="3">
        <f t="shared" si="137"/>
        <v>40.228468015895793</v>
      </c>
      <c r="J343" s="3">
        <f t="shared" si="138"/>
        <v>39.896239812273954</v>
      </c>
      <c r="K343" s="3">
        <f t="shared" si="139"/>
        <v>39.578970639656703</v>
      </c>
      <c r="L343" s="3">
        <f t="shared" si="140"/>
        <v>39.267896872376099</v>
      </c>
      <c r="M343" s="3">
        <f t="shared" si="141"/>
        <v>38.969106053010421</v>
      </c>
      <c r="N343" s="3">
        <f t="shared" si="142"/>
        <v>36.871975043780907</v>
      </c>
      <c r="O343" s="3">
        <f t="shared" si="143"/>
        <v>36.615246850463741</v>
      </c>
      <c r="P343">
        <f t="shared" si="130"/>
        <v>39.412177685632962</v>
      </c>
      <c r="Q343" s="3">
        <f t="shared" si="144"/>
        <v>25.314745055697962</v>
      </c>
      <c r="R343" s="3">
        <f t="shared" si="145"/>
        <v>22.401630781439682</v>
      </c>
      <c r="S343" s="3">
        <f t="shared" si="146"/>
        <v>22.180706486543446</v>
      </c>
      <c r="T343" s="3">
        <f t="shared" si="147"/>
        <v>22.003202952265735</v>
      </c>
      <c r="U343" s="3">
        <f t="shared" si="148"/>
        <v>21.848528608390136</v>
      </c>
      <c r="V343" s="3">
        <f t="shared" si="149"/>
        <v>21.702467706813955</v>
      </c>
      <c r="W343" s="3">
        <f t="shared" si="149"/>
        <v>21.556422665055727</v>
      </c>
      <c r="X343" s="3"/>
      <c r="Y343" s="3"/>
      <c r="Z343" s="3"/>
    </row>
    <row r="344" spans="1:26" x14ac:dyDescent="0.25">
      <c r="A344" s="1">
        <f t="shared" si="131"/>
        <v>9.6833333333333022E-2</v>
      </c>
      <c r="B344">
        <f t="shared" si="150"/>
        <v>5.5</v>
      </c>
      <c r="C344">
        <f t="shared" si="151"/>
        <v>1</v>
      </c>
      <c r="D344">
        <f t="shared" si="132"/>
        <v>5</v>
      </c>
      <c r="E344">
        <f t="shared" si="133"/>
        <v>41.615246850463741</v>
      </c>
      <c r="F344" s="3">
        <f t="shared" si="134"/>
        <v>41.264609381662986</v>
      </c>
      <c r="G344" s="3">
        <f t="shared" si="135"/>
        <v>40.920935178569877</v>
      </c>
      <c r="H344" s="3">
        <f t="shared" si="136"/>
        <v>40.584072879938368</v>
      </c>
      <c r="I344" s="3">
        <f t="shared" si="137"/>
        <v>40.253872742328205</v>
      </c>
      <c r="J344" s="3">
        <f t="shared" si="138"/>
        <v>39.93019355669184</v>
      </c>
      <c r="K344" s="3">
        <f t="shared" si="139"/>
        <v>39.60460991714244</v>
      </c>
      <c r="L344" s="3">
        <f t="shared" si="140"/>
        <v>39.29368612797753</v>
      </c>
      <c r="M344" s="3">
        <f t="shared" si="141"/>
        <v>38.988833836042538</v>
      </c>
      <c r="N344" s="3">
        <f t="shared" si="142"/>
        <v>38.696018833064173</v>
      </c>
      <c r="O344" s="3">
        <f t="shared" si="143"/>
        <v>36.640830444019251</v>
      </c>
      <c r="P344">
        <f t="shared" si="130"/>
        <v>39.61776628974372</v>
      </c>
      <c r="Q344" s="3">
        <f t="shared" si="144"/>
        <v>25.364484704916816</v>
      </c>
      <c r="R344" s="3">
        <f t="shared" si="145"/>
        <v>22.410499560138412</v>
      </c>
      <c r="S344" s="3">
        <f t="shared" si="146"/>
        <v>22.18617750238138</v>
      </c>
      <c r="T344" s="3">
        <f t="shared" si="147"/>
        <v>22.006079430256399</v>
      </c>
      <c r="U344" s="3">
        <f t="shared" si="148"/>
        <v>21.849613902119863</v>
      </c>
      <c r="V344" s="3">
        <f t="shared" si="149"/>
        <v>21.702469705151017</v>
      </c>
      <c r="W344" s="3">
        <f t="shared" si="149"/>
        <v>21.555924340317265</v>
      </c>
      <c r="X344" s="3"/>
      <c r="Y344" s="3"/>
      <c r="Z344" s="3"/>
    </row>
    <row r="345" spans="1:26" x14ac:dyDescent="0.25">
      <c r="A345" s="1">
        <f t="shared" si="131"/>
        <v>9.7124999999999684E-2</v>
      </c>
      <c r="B345">
        <f t="shared" si="150"/>
        <v>5.5</v>
      </c>
      <c r="C345">
        <f t="shared" si="151"/>
        <v>1</v>
      </c>
      <c r="D345">
        <f t="shared" si="132"/>
        <v>5</v>
      </c>
      <c r="E345">
        <f t="shared" si="133"/>
        <v>41.640830444019251</v>
      </c>
      <c r="F345" s="3">
        <f t="shared" si="134"/>
        <v>41.290231607552805</v>
      </c>
      <c r="G345" s="3">
        <f t="shared" si="135"/>
        <v>40.946606888128066</v>
      </c>
      <c r="H345" s="3">
        <f t="shared" si="136"/>
        <v>40.609806169096821</v>
      </c>
      <c r="I345" s="3">
        <f t="shared" si="137"/>
        <v>40.279681116437942</v>
      </c>
      <c r="J345" s="3">
        <f t="shared" si="138"/>
        <v>39.956084981579984</v>
      </c>
      <c r="K345" s="3">
        <f t="shared" si="139"/>
        <v>39.638879379656345</v>
      </c>
      <c r="L345" s="3">
        <f t="shared" si="140"/>
        <v>39.31980741289793</v>
      </c>
      <c r="M345" s="3">
        <f t="shared" si="141"/>
        <v>39.015102099516319</v>
      </c>
      <c r="N345" s="3">
        <f t="shared" si="142"/>
        <v>38.716346853420028</v>
      </c>
      <c r="O345" s="3">
        <f t="shared" si="143"/>
        <v>38.429388150501232</v>
      </c>
      <c r="P345">
        <f t="shared" si="130"/>
        <v>39.820193465878745</v>
      </c>
      <c r="Q345" s="3">
        <f t="shared" si="144"/>
        <v>25.413965404598734</v>
      </c>
      <c r="R345" s="3">
        <f t="shared" si="145"/>
        <v>22.419455193685234</v>
      </c>
      <c r="S345" s="3">
        <f t="shared" si="146"/>
        <v>22.191749724571018</v>
      </c>
      <c r="T345" s="3">
        <f t="shared" si="147"/>
        <v>22.009057130798944</v>
      </c>
      <c r="U345" s="3">
        <f t="shared" si="148"/>
        <v>21.850788389846993</v>
      </c>
      <c r="V345" s="3">
        <f t="shared" si="149"/>
        <v>21.702545158000039</v>
      </c>
      <c r="W345" s="3">
        <f t="shared" si="149"/>
        <v>21.555489056286319</v>
      </c>
      <c r="X345" s="3"/>
      <c r="Y345" s="3"/>
      <c r="Z345" s="3"/>
    </row>
    <row r="346" spans="1:26" x14ac:dyDescent="0.25">
      <c r="A346" s="1">
        <f t="shared" si="131"/>
        <v>9.7416666666666346E-2</v>
      </c>
      <c r="B346">
        <f t="shared" si="150"/>
        <v>5.5</v>
      </c>
      <c r="C346">
        <f t="shared" si="151"/>
        <v>1</v>
      </c>
      <c r="D346">
        <f t="shared" si="132"/>
        <v>5</v>
      </c>
      <c r="E346">
        <f t="shared" si="133"/>
        <v>43.429388150501232</v>
      </c>
      <c r="F346" s="3">
        <f t="shared" si="134"/>
        <v>41.316293143230844</v>
      </c>
      <c r="G346" s="3">
        <f t="shared" si="135"/>
        <v>40.972706283493729</v>
      </c>
      <c r="H346" s="3">
        <f t="shared" si="136"/>
        <v>40.635954058457486</v>
      </c>
      <c r="I346" s="3">
        <f t="shared" si="137"/>
        <v>40.305889353806862</v>
      </c>
      <c r="J346" s="3">
        <f t="shared" si="138"/>
        <v>39.982366802201163</v>
      </c>
      <c r="K346" s="3">
        <f t="shared" si="139"/>
        <v>39.665242590040364</v>
      </c>
      <c r="L346" s="3">
        <f t="shared" si="140"/>
        <v>39.354381100155194</v>
      </c>
      <c r="M346" s="3">
        <f t="shared" si="141"/>
        <v>39.041690572731952</v>
      </c>
      <c r="N346" s="3">
        <f t="shared" si="142"/>
        <v>38.743079365617973</v>
      </c>
      <c r="O346" s="3">
        <f t="shared" si="143"/>
        <v>38.450299224443604</v>
      </c>
      <c r="P346">
        <f t="shared" si="130"/>
        <v>39.846790249417914</v>
      </c>
      <c r="Q346" s="3">
        <f t="shared" si="144"/>
        <v>25.463153210311564</v>
      </c>
      <c r="R346" s="3">
        <f t="shared" si="145"/>
        <v>22.428495133234353</v>
      </c>
      <c r="S346" s="3">
        <f t="shared" si="146"/>
        <v>22.197421346864129</v>
      </c>
      <c r="T346" s="3">
        <f t="shared" si="147"/>
        <v>22.01213453625428</v>
      </c>
      <c r="U346" s="3">
        <f t="shared" si="148"/>
        <v>21.852051603994223</v>
      </c>
      <c r="V346" s="3">
        <f t="shared" si="149"/>
        <v>21.702694736396825</v>
      </c>
      <c r="W346" s="3">
        <f t="shared" si="149"/>
        <v>21.555118125102247</v>
      </c>
      <c r="X346" s="3"/>
      <c r="Y346" s="3"/>
      <c r="Z346" s="3"/>
    </row>
    <row r="347" spans="1:26" x14ac:dyDescent="0.25">
      <c r="A347" s="1">
        <f t="shared" si="131"/>
        <v>9.7708333333333008E-2</v>
      </c>
      <c r="B347">
        <f t="shared" si="150"/>
        <v>5.5</v>
      </c>
      <c r="C347">
        <f t="shared" si="151"/>
        <v>1</v>
      </c>
      <c r="D347">
        <f t="shared" si="132"/>
        <v>5</v>
      </c>
      <c r="E347">
        <f t="shared" si="133"/>
        <v>43.450299224443604</v>
      </c>
      <c r="F347" s="3">
        <f t="shared" si="134"/>
        <v>43.070063451697443</v>
      </c>
      <c r="G347" s="3">
        <f t="shared" si="135"/>
        <v>40.99923034457246</v>
      </c>
      <c r="H347" s="3">
        <f t="shared" si="136"/>
        <v>40.662515222030088</v>
      </c>
      <c r="I347" s="3">
        <f t="shared" si="137"/>
        <v>40.332498041494574</v>
      </c>
      <c r="J347" s="3">
        <f t="shared" si="138"/>
        <v>40.009034630936959</v>
      </c>
      <c r="K347" s="3">
        <f t="shared" si="139"/>
        <v>39.691982530363376</v>
      </c>
      <c r="L347" s="3">
        <f t="shared" si="140"/>
        <v>39.38120080244579</v>
      </c>
      <c r="M347" s="3">
        <f t="shared" si="141"/>
        <v>39.076556542358325</v>
      </c>
      <c r="N347" s="3">
        <f t="shared" si="142"/>
        <v>38.770119825483548</v>
      </c>
      <c r="O347" s="3">
        <f t="shared" si="143"/>
        <v>38.477480842511852</v>
      </c>
      <c r="P347">
        <f t="shared" si="130"/>
        <v>40.047068223389445</v>
      </c>
      <c r="Q347" s="3">
        <f t="shared" si="144"/>
        <v>25.508078471861747</v>
      </c>
      <c r="R347" s="3">
        <f t="shared" si="145"/>
        <v>22.437616527922877</v>
      </c>
      <c r="S347" s="3">
        <f t="shared" si="146"/>
        <v>22.203190505809935</v>
      </c>
      <c r="T347" s="3">
        <f t="shared" si="147"/>
        <v>22.015310224926353</v>
      </c>
      <c r="U347" s="3">
        <f t="shared" si="148"/>
        <v>21.853403088141718</v>
      </c>
      <c r="V347" s="3">
        <f t="shared" si="149"/>
        <v>21.70291904869098</v>
      </c>
      <c r="W347" s="3">
        <f t="shared" si="149"/>
        <v>21.554812778125363</v>
      </c>
      <c r="X347" s="3"/>
      <c r="Y347" s="3"/>
      <c r="Z347" s="3"/>
    </row>
    <row r="348" spans="1:26" x14ac:dyDescent="0.25">
      <c r="A348" s="1">
        <f t="shared" si="131"/>
        <v>9.7999999999999671E-2</v>
      </c>
      <c r="B348">
        <f t="shared" si="150"/>
        <v>5.5</v>
      </c>
      <c r="C348">
        <f t="shared" si="151"/>
        <v>1</v>
      </c>
      <c r="D348">
        <f t="shared" si="132"/>
        <v>5</v>
      </c>
      <c r="E348">
        <f t="shared" si="133"/>
        <v>43.477480842511852</v>
      </c>
      <c r="F348" s="3">
        <f t="shared" si="134"/>
        <v>43.091454809391969</v>
      </c>
      <c r="G348" s="3">
        <f t="shared" si="135"/>
        <v>42.718823752100732</v>
      </c>
      <c r="H348" s="3">
        <f t="shared" si="136"/>
        <v>40.689407307118252</v>
      </c>
      <c r="I348" s="3">
        <f t="shared" si="137"/>
        <v>40.359426487026724</v>
      </c>
      <c r="J348" s="3">
        <f t="shared" si="138"/>
        <v>40.036009650101924</v>
      </c>
      <c r="K348" s="3">
        <f t="shared" si="139"/>
        <v>39.719015507755458</v>
      </c>
      <c r="L348" s="3">
        <f t="shared" si="140"/>
        <v>39.408304449193345</v>
      </c>
      <c r="M348" s="3">
        <f t="shared" si="141"/>
        <v>39.103738355834111</v>
      </c>
      <c r="N348" s="3">
        <f t="shared" si="142"/>
        <v>38.805186980948399</v>
      </c>
      <c r="O348" s="3">
        <f t="shared" si="143"/>
        <v>38.504878998411115</v>
      </c>
      <c r="P348">
        <f t="shared" si="130"/>
        <v>40.243624629788208</v>
      </c>
      <c r="Q348" s="3">
        <f t="shared" si="144"/>
        <v>25.553206382536381</v>
      </c>
      <c r="R348" s="3">
        <f t="shared" si="145"/>
        <v>22.446766669630275</v>
      </c>
      <c r="S348" s="3">
        <f t="shared" si="146"/>
        <v>22.209055269204836</v>
      </c>
      <c r="T348" s="3">
        <f t="shared" si="147"/>
        <v>22.018582841082821</v>
      </c>
      <c r="U348" s="3">
        <f t="shared" si="148"/>
        <v>21.85484239840579</v>
      </c>
      <c r="V348" s="3">
        <f t="shared" si="149"/>
        <v>21.703218647570505</v>
      </c>
      <c r="W348" s="3">
        <f t="shared" si="149"/>
        <v>21.554574168216632</v>
      </c>
      <c r="X348" s="3"/>
      <c r="Y348" s="3"/>
      <c r="Z348" s="3"/>
    </row>
    <row r="349" spans="1:26" x14ac:dyDescent="0.25">
      <c r="A349" s="1">
        <f t="shared" si="131"/>
        <v>9.8291666666666333E-2</v>
      </c>
      <c r="B349">
        <f t="shared" si="150"/>
        <v>5.5</v>
      </c>
      <c r="C349">
        <f t="shared" si="151"/>
        <v>1</v>
      </c>
      <c r="D349">
        <f t="shared" si="132"/>
        <v>5</v>
      </c>
      <c r="E349">
        <f t="shared" si="133"/>
        <v>43.504878998411115</v>
      </c>
      <c r="F349" s="3">
        <f t="shared" si="134"/>
        <v>43.11899535331235</v>
      </c>
      <c r="G349" s="3">
        <f t="shared" si="135"/>
        <v>42.740689840854863</v>
      </c>
      <c r="H349" s="3">
        <f t="shared" si="136"/>
        <v>42.375511404709449</v>
      </c>
      <c r="I349" s="3">
        <f t="shared" si="137"/>
        <v>40.386683288626621</v>
      </c>
      <c r="J349" s="3">
        <f t="shared" si="138"/>
        <v>40.063302084936922</v>
      </c>
      <c r="K349" s="3">
        <f t="shared" si="139"/>
        <v>39.746353584750615</v>
      </c>
      <c r="L349" s="3">
        <f t="shared" si="140"/>
        <v>39.435699325251079</v>
      </c>
      <c r="M349" s="3">
        <f t="shared" si="141"/>
        <v>39.131202487860207</v>
      </c>
      <c r="N349" s="3">
        <f t="shared" si="142"/>
        <v>38.832727716368161</v>
      </c>
      <c r="O349" s="3">
        <f t="shared" si="143"/>
        <v>38.540147368980165</v>
      </c>
      <c r="P349">
        <f t="shared" si="130"/>
        <v>40.437131245565041</v>
      </c>
      <c r="Q349" s="3">
        <f t="shared" si="144"/>
        <v>25.598431181195036</v>
      </c>
      <c r="R349" s="3">
        <f t="shared" si="145"/>
        <v>22.455956173559287</v>
      </c>
      <c r="S349" s="3">
        <f t="shared" si="146"/>
        <v>22.215007379715068</v>
      </c>
      <c r="T349" s="3">
        <f t="shared" si="147"/>
        <v>22.021951071248889</v>
      </c>
      <c r="U349" s="3">
        <f t="shared" si="148"/>
        <v>21.856369101577851</v>
      </c>
      <c r="V349" s="3">
        <f t="shared" si="149"/>
        <v>21.703594035777162</v>
      </c>
      <c r="W349" s="3">
        <f t="shared" si="149"/>
        <v>21.554403372615219</v>
      </c>
      <c r="X349" s="3"/>
      <c r="Y349" s="3"/>
      <c r="Z349" s="3"/>
    </row>
    <row r="350" spans="1:26" x14ac:dyDescent="0.25">
      <c r="A350" s="1">
        <f t="shared" si="131"/>
        <v>9.8583333333332995E-2</v>
      </c>
      <c r="B350">
        <f t="shared" si="150"/>
        <v>5.5</v>
      </c>
      <c r="C350">
        <f t="shared" si="151"/>
        <v>1</v>
      </c>
      <c r="D350">
        <f t="shared" si="132"/>
        <v>5</v>
      </c>
      <c r="E350">
        <f t="shared" si="133"/>
        <v>43.540147368980165</v>
      </c>
      <c r="F350" s="3">
        <f t="shared" si="134"/>
        <v>43.146750042066799</v>
      </c>
      <c r="G350" s="3">
        <f t="shared" si="135"/>
        <v>42.768584069870009</v>
      </c>
      <c r="H350" s="3">
        <f t="shared" si="136"/>
        <v>42.397844667661673</v>
      </c>
      <c r="I350" s="3">
        <f t="shared" si="137"/>
        <v>42.039969800239163</v>
      </c>
      <c r="J350" s="3">
        <f t="shared" si="138"/>
        <v>40.09091824647799</v>
      </c>
      <c r="K350" s="3">
        <f t="shared" si="139"/>
        <v>39.774004666862091</v>
      </c>
      <c r="L350" s="3">
        <f t="shared" si="140"/>
        <v>39.463395136679509</v>
      </c>
      <c r="M350" s="3">
        <f t="shared" si="141"/>
        <v>39.158953962369964</v>
      </c>
      <c r="N350" s="3">
        <f t="shared" si="142"/>
        <v>38.860547061726905</v>
      </c>
      <c r="O350" s="3">
        <f t="shared" si="143"/>
        <v>38.568041785664704</v>
      </c>
      <c r="P350">
        <f t="shared" si="130"/>
        <v>40.626900943961886</v>
      </c>
      <c r="Q350" s="3">
        <f t="shared" si="144"/>
        <v>25.643675707876881</v>
      </c>
      <c r="R350" s="3">
        <f t="shared" si="145"/>
        <v>22.465191810631126</v>
      </c>
      <c r="S350" s="3">
        <f t="shared" si="146"/>
        <v>22.2210418328727</v>
      </c>
      <c r="T350" s="3">
        <f t="shared" si="147"/>
        <v>22.025412837937075</v>
      </c>
      <c r="U350" s="3">
        <f t="shared" si="148"/>
        <v>21.857982771465515</v>
      </c>
      <c r="V350" s="3">
        <f t="shared" si="149"/>
        <v>21.704045670509643</v>
      </c>
      <c r="W350" s="3">
        <f t="shared" si="149"/>
        <v>21.554301396173624</v>
      </c>
      <c r="X350" s="3"/>
      <c r="Y350" s="3"/>
      <c r="Z350" s="3"/>
    </row>
    <row r="351" spans="1:26" x14ac:dyDescent="0.25">
      <c r="A351" s="1">
        <f t="shared" si="131"/>
        <v>9.8874999999999658E-2</v>
      </c>
      <c r="B351">
        <f t="shared" si="150"/>
        <v>5.5</v>
      </c>
      <c r="C351">
        <f t="shared" si="151"/>
        <v>1</v>
      </c>
      <c r="D351">
        <f t="shared" si="132"/>
        <v>5</v>
      </c>
      <c r="E351">
        <f t="shared" si="133"/>
        <v>43.568041785664704</v>
      </c>
      <c r="F351" s="3">
        <f t="shared" si="134"/>
        <v>43.182217935758104</v>
      </c>
      <c r="G351" s="3">
        <f t="shared" si="135"/>
        <v>42.796688555383007</v>
      </c>
      <c r="H351" s="3">
        <f t="shared" si="136"/>
        <v>42.426085902630149</v>
      </c>
      <c r="I351" s="3">
        <f t="shared" si="137"/>
        <v>42.062761288465985</v>
      </c>
      <c r="J351" s="3">
        <f t="shared" si="138"/>
        <v>41.71204391839192</v>
      </c>
      <c r="K351" s="3">
        <f t="shared" si="139"/>
        <v>39.801973395705971</v>
      </c>
      <c r="L351" s="3">
        <f t="shared" si="140"/>
        <v>39.491398087682391</v>
      </c>
      <c r="M351" s="3">
        <f t="shared" si="141"/>
        <v>39.187000748103458</v>
      </c>
      <c r="N351" s="3">
        <f t="shared" si="142"/>
        <v>38.888648397280107</v>
      </c>
      <c r="O351" s="3">
        <f t="shared" si="143"/>
        <v>38.59620963464991</v>
      </c>
      <c r="P351">
        <f t="shared" si="130"/>
        <v>40.8145027864051</v>
      </c>
      <c r="Q351" s="3">
        <f t="shared" si="144"/>
        <v>25.688856719890548</v>
      </c>
      <c r="R351" s="3">
        <f t="shared" si="145"/>
        <v>22.474477810538861</v>
      </c>
      <c r="S351" s="3">
        <f t="shared" si="146"/>
        <v>22.227155476708372</v>
      </c>
      <c r="T351" s="3">
        <f t="shared" si="147"/>
        <v>22.028965902923549</v>
      </c>
      <c r="U351" s="3">
        <f t="shared" si="148"/>
        <v>21.859682885120492</v>
      </c>
      <c r="V351" s="3">
        <f t="shared" si="149"/>
        <v>21.704573966663744</v>
      </c>
      <c r="W351" s="3">
        <f t="shared" si="149"/>
        <v>21.554269174739964</v>
      </c>
      <c r="X351" s="3"/>
      <c r="Y351" s="3"/>
      <c r="Z351" s="3"/>
    </row>
    <row r="352" spans="1:26" x14ac:dyDescent="0.25">
      <c r="A352" s="1">
        <f t="shared" si="131"/>
        <v>9.916666666666632E-2</v>
      </c>
      <c r="B352">
        <f t="shared" si="150"/>
        <v>5.5</v>
      </c>
      <c r="C352">
        <f t="shared" si="151"/>
        <v>1</v>
      </c>
      <c r="D352">
        <f t="shared" si="132"/>
        <v>5</v>
      </c>
      <c r="E352">
        <f t="shared" si="133"/>
        <v>43.59620963464991</v>
      </c>
      <c r="F352" s="3">
        <f t="shared" si="134"/>
        <v>43.210458084349227</v>
      </c>
      <c r="G352" s="3">
        <f t="shared" si="135"/>
        <v>42.83235071144076</v>
      </c>
      <c r="H352" s="3">
        <f t="shared" si="136"/>
        <v>42.454531918673162</v>
      </c>
      <c r="I352" s="3">
        <f t="shared" si="137"/>
        <v>42.09134131897536</v>
      </c>
      <c r="J352" s="3">
        <f t="shared" si="138"/>
        <v>41.735283197094482</v>
      </c>
      <c r="K352" s="3">
        <f t="shared" si="139"/>
        <v>41.391580174421897</v>
      </c>
      <c r="L352" s="3">
        <f t="shared" si="140"/>
        <v>39.519711062189664</v>
      </c>
      <c r="M352" s="3">
        <f t="shared" si="141"/>
        <v>39.21534726032656</v>
      </c>
      <c r="N352" s="3">
        <f t="shared" si="142"/>
        <v>38.9170378675392</v>
      </c>
      <c r="O352" s="3">
        <f t="shared" si="143"/>
        <v>38.624652563732319</v>
      </c>
      <c r="P352">
        <f t="shared" si="130"/>
        <v>40.999229415874261</v>
      </c>
      <c r="Q352" s="3">
        <f t="shared" si="144"/>
        <v>25.73393683564635</v>
      </c>
      <c r="R352" s="3">
        <f t="shared" si="145"/>
        <v>22.483816370734051</v>
      </c>
      <c r="S352" s="3">
        <f t="shared" si="146"/>
        <v>22.233346204474127</v>
      </c>
      <c r="T352" s="3">
        <f t="shared" si="147"/>
        <v>22.032608128977252</v>
      </c>
      <c r="U352" s="3">
        <f t="shared" si="148"/>
        <v>21.861468821638127</v>
      </c>
      <c r="V352" s="3">
        <f t="shared" si="149"/>
        <v>21.705179286606899</v>
      </c>
      <c r="W352" s="3">
        <f t="shared" si="149"/>
        <v>21.554307578522362</v>
      </c>
      <c r="X352" s="3"/>
      <c r="Y352" s="3"/>
      <c r="Z352" s="3"/>
    </row>
    <row r="353" spans="1:26" x14ac:dyDescent="0.25">
      <c r="A353" s="1">
        <f t="shared" si="131"/>
        <v>9.9458333333332982E-2</v>
      </c>
      <c r="B353">
        <f t="shared" si="150"/>
        <v>5.5</v>
      </c>
      <c r="C353">
        <f t="shared" si="151"/>
        <v>1</v>
      </c>
      <c r="D353">
        <f t="shared" si="132"/>
        <v>5</v>
      </c>
      <c r="E353">
        <f t="shared" si="133"/>
        <v>43.624652563732319</v>
      </c>
      <c r="F353" s="3">
        <f t="shared" si="134"/>
        <v>43.238964178669846</v>
      </c>
      <c r="G353" s="3">
        <f t="shared" si="135"/>
        <v>42.860927659375172</v>
      </c>
      <c r="H353" s="3">
        <f t="shared" si="136"/>
        <v>42.490382433924879</v>
      </c>
      <c r="I353" s="3">
        <f t="shared" si="137"/>
        <v>42.120120017012631</v>
      </c>
      <c r="J353" s="3">
        <f t="shared" si="138"/>
        <v>41.764193229308788</v>
      </c>
      <c r="K353" s="3">
        <f t="shared" si="139"/>
        <v>41.415256269865523</v>
      </c>
      <c r="L353" s="3">
        <f t="shared" si="140"/>
        <v>41.078427307646393</v>
      </c>
      <c r="M353" s="3">
        <f t="shared" si="141"/>
        <v>39.243995577658801</v>
      </c>
      <c r="N353" s="3">
        <f t="shared" si="142"/>
        <v>38.94571905183296</v>
      </c>
      <c r="O353" s="3">
        <f t="shared" si="143"/>
        <v>38.653375846901348</v>
      </c>
      <c r="P353">
        <f t="shared" si="130"/>
        <v>41.181136157219626</v>
      </c>
      <c r="Q353" s="3">
        <f t="shared" si="144"/>
        <v>25.778867082233067</v>
      </c>
      <c r="R353" s="3">
        <f t="shared" si="145"/>
        <v>22.493208647643193</v>
      </c>
      <c r="S353" s="3">
        <f t="shared" si="146"/>
        <v>22.239612447910272</v>
      </c>
      <c r="T353" s="3">
        <f t="shared" si="147"/>
        <v>22.036337573765127</v>
      </c>
      <c r="U353" s="3">
        <f t="shared" si="148"/>
        <v>21.863339892948922</v>
      </c>
      <c r="V353" s="3">
        <f t="shared" si="149"/>
        <v>21.705861932802183</v>
      </c>
      <c r="W353" s="3">
        <f t="shared" si="149"/>
        <v>21.554417413741014</v>
      </c>
      <c r="X353" s="3"/>
      <c r="Y353" s="3"/>
      <c r="Z353" s="3"/>
    </row>
    <row r="354" spans="1:26" x14ac:dyDescent="0.25">
      <c r="A354" s="1">
        <f t="shared" si="131"/>
        <v>9.9749999999999645E-2</v>
      </c>
      <c r="B354">
        <f t="shared" si="150"/>
        <v>5.5</v>
      </c>
      <c r="C354">
        <f t="shared" si="151"/>
        <v>1</v>
      </c>
      <c r="D354">
        <f t="shared" si="132"/>
        <v>5</v>
      </c>
      <c r="E354">
        <f t="shared" si="133"/>
        <v>43.653375846901348</v>
      </c>
      <c r="F354" s="3">
        <f t="shared" si="134"/>
        <v>43.267736854102338</v>
      </c>
      <c r="G354" s="3">
        <f t="shared" si="135"/>
        <v>42.889762236741113</v>
      </c>
      <c r="H354" s="3">
        <f t="shared" si="136"/>
        <v>42.519286447832336</v>
      </c>
      <c r="I354" s="3">
        <f t="shared" si="137"/>
        <v>42.156152126891044</v>
      </c>
      <c r="J354" s="3">
        <f t="shared" si="138"/>
        <v>41.793294958317048</v>
      </c>
      <c r="K354" s="3">
        <f t="shared" si="139"/>
        <v>41.444486706367279</v>
      </c>
      <c r="L354" s="3">
        <f t="shared" si="140"/>
        <v>41.102528486112881</v>
      </c>
      <c r="M354" s="3">
        <f t="shared" si="141"/>
        <v>40.772436103138133</v>
      </c>
      <c r="N354" s="3">
        <f t="shared" si="142"/>
        <v>38.97469300775029</v>
      </c>
      <c r="O354" s="3">
        <f t="shared" si="143"/>
        <v>38.682382012440968</v>
      </c>
      <c r="P354">
        <f t="shared" si="130"/>
        <v>41.360275893969344</v>
      </c>
      <c r="Q354" s="3">
        <f t="shared" si="144"/>
        <v>25.823605545011777</v>
      </c>
      <c r="R354" s="3">
        <f t="shared" si="145"/>
        <v>22.502654822752678</v>
      </c>
      <c r="S354" s="3">
        <f t="shared" si="146"/>
        <v>22.24595293493433</v>
      </c>
      <c r="T354" s="3">
        <f t="shared" si="147"/>
        <v>22.040152500124574</v>
      </c>
      <c r="U354" s="3">
        <f t="shared" si="148"/>
        <v>21.865295377753274</v>
      </c>
      <c r="V354" s="3">
        <f t="shared" si="149"/>
        <v>21.706622146378965</v>
      </c>
      <c r="W354" s="3">
        <f t="shared" si="149"/>
        <v>21.554599423142722</v>
      </c>
      <c r="X354" s="3"/>
      <c r="Y354" s="3"/>
      <c r="Z354" s="3"/>
    </row>
    <row r="355" spans="1:26" x14ac:dyDescent="0.25">
      <c r="A355" s="1">
        <f t="shared" si="131"/>
        <v>0.10004166666666631</v>
      </c>
      <c r="B355">
        <f t="shared" si="150"/>
        <v>5.5</v>
      </c>
      <c r="C355">
        <f t="shared" si="151"/>
        <v>0</v>
      </c>
      <c r="D355">
        <f t="shared" si="132"/>
        <v>5</v>
      </c>
      <c r="E355">
        <f t="shared" si="133"/>
        <v>43.682382012440968</v>
      </c>
      <c r="F355" s="3">
        <f t="shared" si="134"/>
        <v>42.918854227920534</v>
      </c>
      <c r="G355" s="3">
        <f t="shared" si="135"/>
        <v>42.548439102906535</v>
      </c>
      <c r="H355" s="3">
        <f t="shared" si="136"/>
        <v>42.185372829775929</v>
      </c>
      <c r="I355" s="3">
        <f t="shared" si="137"/>
        <v>41.829501195253464</v>
      </c>
      <c r="J355" s="3">
        <f t="shared" si="138"/>
        <v>41.473901170050951</v>
      </c>
      <c r="K355" s="3">
        <f t="shared" si="139"/>
        <v>41.132069083140173</v>
      </c>
      <c r="L355" s="3">
        <f t="shared" si="140"/>
        <v>40.796950027290862</v>
      </c>
      <c r="M355" s="3">
        <f t="shared" si="141"/>
        <v>40.473459491975611</v>
      </c>
      <c r="N355" s="3">
        <f t="shared" si="142"/>
        <v>38.711671258495521</v>
      </c>
      <c r="O355" s="3">
        <f t="shared" si="143"/>
        <v>38.425206483092389</v>
      </c>
      <c r="P355">
        <f t="shared" si="130"/>
        <v>41.049542486990205</v>
      </c>
      <c r="Q355" s="3">
        <f t="shared" si="144"/>
        <v>25.868116401117884</v>
      </c>
      <c r="R355" s="3">
        <f t="shared" si="145"/>
        <v>22.512154363988031</v>
      </c>
      <c r="S355" s="3">
        <f t="shared" si="146"/>
        <v>22.252366518013414</v>
      </c>
      <c r="T355" s="3">
        <f t="shared" si="147"/>
        <v>22.044051357491821</v>
      </c>
      <c r="U355" s="3">
        <f t="shared" si="148"/>
        <v>21.867334548018896</v>
      </c>
      <c r="V355" s="3">
        <f t="shared" si="149"/>
        <v>21.707460110404362</v>
      </c>
      <c r="W355" s="3">
        <f t="shared" si="149"/>
        <v>21.554854286270491</v>
      </c>
      <c r="X355" s="3"/>
      <c r="Y355" s="3"/>
      <c r="Z355" s="3"/>
    </row>
    <row r="356" spans="1:26" x14ac:dyDescent="0.25">
      <c r="A356" s="1">
        <f t="shared" si="131"/>
        <v>0.10033333333333297</v>
      </c>
      <c r="B356">
        <f t="shared" si="150"/>
        <v>5.5</v>
      </c>
      <c r="C356">
        <f t="shared" si="151"/>
        <v>0</v>
      </c>
      <c r="D356">
        <f t="shared" si="132"/>
        <v>5</v>
      </c>
      <c r="E356">
        <f t="shared" si="133"/>
        <v>43.425206483092389</v>
      </c>
      <c r="F356" s="3">
        <f t="shared" si="134"/>
        <v>42.577839471384486</v>
      </c>
      <c r="G356" s="3">
        <f t="shared" si="135"/>
        <v>42.214832648870768</v>
      </c>
      <c r="H356" s="3">
        <f t="shared" si="136"/>
        <v>41.85902770120277</v>
      </c>
      <c r="I356" s="3">
        <f t="shared" si="137"/>
        <v>41.510273499370754</v>
      </c>
      <c r="J356" s="3">
        <f t="shared" si="138"/>
        <v>41.161785474672293</v>
      </c>
      <c r="K356" s="3">
        <f t="shared" si="139"/>
        <v>40.826790029499733</v>
      </c>
      <c r="L356" s="3">
        <f t="shared" si="140"/>
        <v>40.498373354767409</v>
      </c>
      <c r="M356" s="3">
        <f t="shared" si="141"/>
        <v>40.181352630158457</v>
      </c>
      <c r="N356" s="3">
        <f t="shared" si="142"/>
        <v>38.454800161347976</v>
      </c>
      <c r="O356" s="3">
        <f t="shared" si="143"/>
        <v>38.174064681452904</v>
      </c>
      <c r="P356">
        <f t="shared" si="130"/>
        <v>40.745913965272756</v>
      </c>
      <c r="Q356" s="3">
        <f t="shared" si="144"/>
        <v>25.901254702426407</v>
      </c>
      <c r="R356" s="3">
        <f t="shared" si="145"/>
        <v>22.521706217063066</v>
      </c>
      <c r="S356" s="3">
        <f t="shared" si="146"/>
        <v>22.258852076380496</v>
      </c>
      <c r="T356" s="3">
        <f t="shared" si="147"/>
        <v>22.048032749723951</v>
      </c>
      <c r="U356" s="3">
        <f t="shared" si="148"/>
        <v>21.869456686873054</v>
      </c>
      <c r="V356" s="3">
        <f t="shared" si="149"/>
        <v>21.708375955702927</v>
      </c>
      <c r="W356" s="3">
        <f t="shared" si="149"/>
        <v>21.55518262011136</v>
      </c>
      <c r="X356" s="3"/>
      <c r="Y356" s="3"/>
      <c r="Z356" s="3"/>
    </row>
    <row r="357" spans="1:26" x14ac:dyDescent="0.25">
      <c r="A357" s="1">
        <f t="shared" si="131"/>
        <v>0.10062499999999963</v>
      </c>
      <c r="B357">
        <f t="shared" si="150"/>
        <v>5.5</v>
      </c>
      <c r="C357">
        <f t="shared" si="151"/>
        <v>0</v>
      </c>
      <c r="D357">
        <f t="shared" si="132"/>
        <v>5</v>
      </c>
      <c r="E357">
        <f t="shared" si="133"/>
        <v>43.174064681452904</v>
      </c>
      <c r="F357" s="3">
        <f t="shared" si="134"/>
        <v>42.244307776005328</v>
      </c>
      <c r="G357" s="3">
        <f t="shared" si="135"/>
        <v>41.888561089941888</v>
      </c>
      <c r="H357" s="3">
        <f t="shared" si="136"/>
        <v>41.539872241227251</v>
      </c>
      <c r="I357" s="3">
        <f t="shared" si="137"/>
        <v>41.198093123431875</v>
      </c>
      <c r="J357" s="3">
        <f t="shared" si="138"/>
        <v>40.856574859227379</v>
      </c>
      <c r="K357" s="3">
        <f t="shared" si="139"/>
        <v>40.528279322958269</v>
      </c>
      <c r="L357" s="3">
        <f t="shared" si="140"/>
        <v>40.206430981720594</v>
      </c>
      <c r="M357" s="3">
        <f t="shared" si="141"/>
        <v>39.895750671603821</v>
      </c>
      <c r="N357" s="3">
        <f t="shared" si="142"/>
        <v>38.203729252169545</v>
      </c>
      <c r="O357" s="3">
        <f t="shared" si="143"/>
        <v>37.928608481872381</v>
      </c>
      <c r="P357">
        <f t="shared" si="130"/>
        <v>40.449020780015829</v>
      </c>
      <c r="Q357" s="3">
        <f t="shared" si="144"/>
        <v>25.924508329196694</v>
      </c>
      <c r="R357" s="3">
        <f t="shared" si="145"/>
        <v>22.531168906252642</v>
      </c>
      <c r="S357" s="3">
        <f t="shared" si="146"/>
        <v>22.265408462947775</v>
      </c>
      <c r="T357" s="3">
        <f t="shared" si="147"/>
        <v>22.052095400963463</v>
      </c>
      <c r="U357" s="3">
        <f t="shared" si="148"/>
        <v>21.871661098664831</v>
      </c>
      <c r="V357" s="3">
        <f t="shared" si="149"/>
        <v>21.709369767545827</v>
      </c>
      <c r="W357" s="3">
        <f t="shared" si="149"/>
        <v>21.555584980395896</v>
      </c>
      <c r="X357" s="3"/>
      <c r="Y357" s="3"/>
      <c r="Z357" s="3"/>
    </row>
    <row r="358" spans="1:26" x14ac:dyDescent="0.25">
      <c r="A358" s="1">
        <f t="shared" si="131"/>
        <v>0.10091666666666629</v>
      </c>
      <c r="B358">
        <f t="shared" si="150"/>
        <v>5.5</v>
      </c>
      <c r="C358">
        <f t="shared" si="151"/>
        <v>0</v>
      </c>
      <c r="D358">
        <f t="shared" si="132"/>
        <v>5</v>
      </c>
      <c r="E358">
        <f t="shared" si="133"/>
        <v>42.928608481872381</v>
      </c>
      <c r="F358" s="3">
        <f t="shared" si="134"/>
        <v>41.917911787069158</v>
      </c>
      <c r="G358" s="3">
        <f t="shared" si="135"/>
        <v>41.569280034726987</v>
      </c>
      <c r="H358" s="3">
        <f t="shared" si="136"/>
        <v>41.227564962986641</v>
      </c>
      <c r="I358" s="3">
        <f t="shared" si="137"/>
        <v>40.892621427547176</v>
      </c>
      <c r="J358" s="3">
        <f t="shared" si="138"/>
        <v>40.557933528626769</v>
      </c>
      <c r="K358" s="3">
        <f t="shared" si="139"/>
        <v>40.236203903083045</v>
      </c>
      <c r="L358" s="3">
        <f t="shared" si="140"/>
        <v>39.92079252867012</v>
      </c>
      <c r="M358" s="3">
        <f t="shared" si="141"/>
        <v>39.616325824755684</v>
      </c>
      <c r="N358" s="3">
        <f t="shared" si="142"/>
        <v>37.958144833710094</v>
      </c>
      <c r="O358" s="3">
        <f t="shared" si="143"/>
        <v>37.688526478818872</v>
      </c>
      <c r="P358">
        <f t="shared" si="130"/>
        <v>40.15853053099945</v>
      </c>
      <c r="Q358" s="3">
        <f t="shared" si="144"/>
        <v>25.939170711562827</v>
      </c>
      <c r="R358" s="3">
        <f t="shared" si="145"/>
        <v>22.540439167125324</v>
      </c>
      <c r="S358" s="3">
        <f t="shared" si="146"/>
        <v>22.272016832994165</v>
      </c>
      <c r="T358" s="3">
        <f t="shared" si="147"/>
        <v>22.056238124683858</v>
      </c>
      <c r="U358" s="3">
        <f t="shared" si="148"/>
        <v>21.873947113033463</v>
      </c>
      <c r="V358" s="3">
        <f t="shared" si="149"/>
        <v>21.710441592085928</v>
      </c>
      <c r="W358" s="3">
        <f t="shared" si="149"/>
        <v>21.556061863576787</v>
      </c>
      <c r="X358" s="3"/>
      <c r="Y358" s="3"/>
      <c r="Z358" s="3"/>
    </row>
    <row r="359" spans="1:26" x14ac:dyDescent="0.25">
      <c r="A359" s="1">
        <f t="shared" si="131"/>
        <v>0.10120833333333296</v>
      </c>
      <c r="B359">
        <f t="shared" si="150"/>
        <v>5.5</v>
      </c>
      <c r="C359">
        <f t="shared" si="151"/>
        <v>0</v>
      </c>
      <c r="D359">
        <f t="shared" si="132"/>
        <v>5</v>
      </c>
      <c r="E359">
        <f t="shared" si="133"/>
        <v>42.688526478818872</v>
      </c>
      <c r="F359" s="3">
        <f t="shared" si="134"/>
        <v>41.598336965559035</v>
      </c>
      <c r="G359" s="3">
        <f t="shared" si="135"/>
        <v>41.256677848263706</v>
      </c>
      <c r="H359" s="3">
        <f t="shared" si="136"/>
        <v>40.921797077958168</v>
      </c>
      <c r="I359" s="3">
        <f t="shared" si="137"/>
        <v>40.593552413227492</v>
      </c>
      <c r="J359" s="3">
        <f t="shared" si="138"/>
        <v>40.265558272285496</v>
      </c>
      <c r="K359" s="3">
        <f t="shared" si="139"/>
        <v>39.950263239252642</v>
      </c>
      <c r="L359" s="3">
        <f t="shared" si="140"/>
        <v>39.641160092327979</v>
      </c>
      <c r="M359" s="3">
        <f t="shared" si="141"/>
        <v>39.342782722491833</v>
      </c>
      <c r="N359" s="3">
        <f t="shared" si="142"/>
        <v>37.717765351267154</v>
      </c>
      <c r="O359" s="3">
        <f t="shared" si="143"/>
        <v>37.453539363473752</v>
      </c>
      <c r="P359">
        <f t="shared" si="130"/>
        <v>39.874143334610721</v>
      </c>
      <c r="Q359" s="3">
        <f t="shared" si="144"/>
        <v>25.946367828480991</v>
      </c>
      <c r="R359" s="3">
        <f t="shared" si="145"/>
        <v>22.549441970484711</v>
      </c>
      <c r="S359" s="3">
        <f t="shared" si="146"/>
        <v>22.278649929847592</v>
      </c>
      <c r="T359" s="3">
        <f t="shared" si="147"/>
        <v>22.060457574463008</v>
      </c>
      <c r="U359" s="3">
        <f t="shared" si="148"/>
        <v>21.876314084862024</v>
      </c>
      <c r="V359" s="3">
        <f t="shared" si="149"/>
        <v>21.711591441933166</v>
      </c>
      <c r="W359" s="3">
        <f t="shared" si="149"/>
        <v>21.556613709368939</v>
      </c>
      <c r="X359" s="3"/>
      <c r="Y359" s="3"/>
      <c r="Z359" s="3"/>
    </row>
    <row r="360" spans="1:26" x14ac:dyDescent="0.25">
      <c r="A360" s="1">
        <f t="shared" si="131"/>
        <v>0.10149999999999962</v>
      </c>
      <c r="B360">
        <f t="shared" si="150"/>
        <v>5.5</v>
      </c>
      <c r="C360">
        <f t="shared" si="151"/>
        <v>0</v>
      </c>
      <c r="D360">
        <f t="shared" si="132"/>
        <v>5</v>
      </c>
      <c r="E360">
        <f t="shared" si="133"/>
        <v>42.453539363473752</v>
      </c>
      <c r="F360" s="3">
        <f t="shared" si="134"/>
        <v>41.285297582817478</v>
      </c>
      <c r="G360" s="3">
        <f t="shared" si="135"/>
        <v>40.950471647868056</v>
      </c>
      <c r="H360" s="3">
        <f t="shared" si="136"/>
        <v>40.622288492968629</v>
      </c>
      <c r="I360" s="3">
        <f t="shared" si="137"/>
        <v>40.300608721532569</v>
      </c>
      <c r="J360" s="3">
        <f t="shared" si="138"/>
        <v>39.979174463409407</v>
      </c>
      <c r="K360" s="3">
        <f t="shared" si="139"/>
        <v>39.67018533103721</v>
      </c>
      <c r="L360" s="3">
        <f t="shared" si="140"/>
        <v>39.367264247051047</v>
      </c>
      <c r="M360" s="3">
        <f t="shared" si="141"/>
        <v>39.074854424611623</v>
      </c>
      <c r="N360" s="3">
        <f t="shared" si="142"/>
        <v>37.482337400811431</v>
      </c>
      <c r="O360" s="3">
        <f t="shared" si="143"/>
        <v>37.223395932773897</v>
      </c>
      <c r="P360">
        <f t="shared" si="130"/>
        <v>39.595587824488135</v>
      </c>
      <c r="Q360" s="3">
        <f t="shared" si="144"/>
        <v>25.94708103402267</v>
      </c>
      <c r="R360" s="3">
        <f t="shared" si="145"/>
        <v>22.558123439175187</v>
      </c>
      <c r="S360" s="3">
        <f t="shared" si="146"/>
        <v>22.285277490189412</v>
      </c>
      <c r="T360" s="3">
        <f t="shared" si="147"/>
        <v>22.064747731551741</v>
      </c>
      <c r="U360" s="3">
        <f t="shared" si="148"/>
        <v>21.878761111542712</v>
      </c>
      <c r="V360" s="3">
        <f t="shared" si="149"/>
        <v>21.712819300639108</v>
      </c>
      <c r="W360" s="3">
        <f t="shared" si="149"/>
        <v>21.557240903672032</v>
      </c>
      <c r="X360" s="3"/>
      <c r="Y360" s="3"/>
      <c r="Z360" s="3"/>
    </row>
    <row r="361" spans="1:26" x14ac:dyDescent="0.25">
      <c r="A361" s="1">
        <f t="shared" si="131"/>
        <v>0.10179166666666628</v>
      </c>
      <c r="B361">
        <f t="shared" si="150"/>
        <v>5.5</v>
      </c>
      <c r="C361">
        <f t="shared" si="151"/>
        <v>0</v>
      </c>
      <c r="D361">
        <f t="shared" si="132"/>
        <v>5</v>
      </c>
      <c r="E361">
        <f t="shared" si="133"/>
        <v>42.223395932773897</v>
      </c>
      <c r="F361" s="3">
        <f t="shared" si="134"/>
        <v>40.978533251841583</v>
      </c>
      <c r="G361" s="3">
        <f t="shared" si="135"/>
        <v>40.650403835591156</v>
      </c>
      <c r="H361" s="3">
        <f t="shared" si="136"/>
        <v>40.328784343789714</v>
      </c>
      <c r="I361" s="3">
        <f t="shared" si="137"/>
        <v>40.013538167782379</v>
      </c>
      <c r="J361" s="3">
        <f t="shared" si="138"/>
        <v>39.698532594821678</v>
      </c>
      <c r="K361" s="3">
        <f t="shared" si="139"/>
        <v>39.395723245096924</v>
      </c>
      <c r="L361" s="3">
        <f t="shared" si="140"/>
        <v>39.098860582790486</v>
      </c>
      <c r="M361" s="3">
        <f t="shared" si="141"/>
        <v>38.81229895679985</v>
      </c>
      <c r="N361" s="3">
        <f t="shared" si="142"/>
        <v>37.251632273475657</v>
      </c>
      <c r="O361" s="3">
        <f t="shared" si="143"/>
        <v>36.997869634798874</v>
      </c>
      <c r="P361">
        <f t="shared" si="130"/>
        <v>39.322617688678825</v>
      </c>
      <c r="Q361" s="3">
        <f t="shared" si="144"/>
        <v>25.942166480093451</v>
      </c>
      <c r="R361" s="3">
        <f t="shared" si="145"/>
        <v>22.566445715298059</v>
      </c>
      <c r="S361" s="3">
        <f t="shared" si="146"/>
        <v>22.291869330173274</v>
      </c>
      <c r="T361" s="3">
        <f t="shared" si="147"/>
        <v>22.069100167018949</v>
      </c>
      <c r="U361" s="3">
        <f t="shared" si="148"/>
        <v>21.881286757489995</v>
      </c>
      <c r="V361" s="3">
        <f t="shared" si="149"/>
        <v>21.714125090795111</v>
      </c>
      <c r="W361" s="3">
        <f t="shared" si="149"/>
        <v>21.557943781689882</v>
      </c>
      <c r="X361" s="3"/>
      <c r="Y361" s="3"/>
      <c r="Z361" s="3"/>
    </row>
    <row r="362" spans="1:26" x14ac:dyDescent="0.25">
      <c r="A362" s="1">
        <f t="shared" si="131"/>
        <v>0.10208333333333294</v>
      </c>
      <c r="B362">
        <f t="shared" si="150"/>
        <v>5.5</v>
      </c>
      <c r="C362">
        <f t="shared" si="151"/>
        <v>0</v>
      </c>
      <c r="D362">
        <f t="shared" si="132"/>
        <v>5</v>
      </c>
      <c r="E362">
        <f t="shared" si="133"/>
        <v>41.997869634798874</v>
      </c>
      <c r="F362" s="3">
        <f t="shared" si="134"/>
        <v>40.677805916406626</v>
      </c>
      <c r="G362" s="3">
        <f t="shared" si="135"/>
        <v>40.356239088481203</v>
      </c>
      <c r="H362" s="3">
        <f t="shared" si="136"/>
        <v>40.041051986515789</v>
      </c>
      <c r="I362" s="3">
        <f t="shared" si="137"/>
        <v>39.732110734028602</v>
      </c>
      <c r="J362" s="3">
        <f t="shared" si="138"/>
        <v>39.42340527252712</v>
      </c>
      <c r="K362" s="3">
        <f t="shared" si="139"/>
        <v>39.126652109796858</v>
      </c>
      <c r="L362" s="3">
        <f t="shared" si="140"/>
        <v>38.835726700736551</v>
      </c>
      <c r="M362" s="3">
        <f t="shared" si="141"/>
        <v>38.554896307265729</v>
      </c>
      <c r="N362" s="3">
        <f t="shared" si="142"/>
        <v>37.025442957608014</v>
      </c>
      <c r="O362" s="3">
        <f t="shared" si="143"/>
        <v>36.776755571704768</v>
      </c>
      <c r="P362">
        <f t="shared" si="130"/>
        <v>39.05500866450712</v>
      </c>
      <c r="Q362" s="3">
        <f t="shared" si="144"/>
        <v>25.932371725175088</v>
      </c>
      <c r="R362" s="3">
        <f t="shared" si="145"/>
        <v>22.574383172408758</v>
      </c>
      <c r="S362" s="3">
        <f t="shared" si="146"/>
        <v>22.298397040141552</v>
      </c>
      <c r="T362" s="3">
        <f t="shared" si="147"/>
        <v>22.073504591975745</v>
      </c>
      <c r="U362" s="3">
        <f t="shared" si="148"/>
        <v>21.883888877087088</v>
      </c>
      <c r="V362" s="3">
        <f t="shared" si="149"/>
        <v>21.715508615851409</v>
      </c>
      <c r="W362" s="3">
        <f t="shared" si="149"/>
        <v>21.558722626637142</v>
      </c>
      <c r="X362" s="3"/>
      <c r="Y362" s="3"/>
      <c r="Z362" s="3"/>
    </row>
    <row r="363" spans="1:26" x14ac:dyDescent="0.25">
      <c r="A363" s="1">
        <f t="shared" si="131"/>
        <v>0.10237499999999961</v>
      </c>
      <c r="B363">
        <f t="shared" si="150"/>
        <v>5.5</v>
      </c>
      <c r="C363">
        <f t="shared" si="151"/>
        <v>0</v>
      </c>
      <c r="D363">
        <f t="shared" si="132"/>
        <v>5</v>
      </c>
      <c r="E363">
        <f t="shared" si="133"/>
        <v>41.776755571704768</v>
      </c>
      <c r="F363" s="3">
        <f t="shared" si="134"/>
        <v>40.382897232582003</v>
      </c>
      <c r="G363" s="3">
        <f t="shared" si="135"/>
        <v>40.067761741215087</v>
      </c>
      <c r="H363" s="3">
        <f t="shared" si="136"/>
        <v>39.75887838128898</v>
      </c>
      <c r="I363" s="3">
        <f t="shared" si="137"/>
        <v>39.456115953851537</v>
      </c>
      <c r="J363" s="3">
        <f t="shared" si="138"/>
        <v>39.153584601580086</v>
      </c>
      <c r="K363" s="3">
        <f t="shared" si="139"/>
        <v>38.862766502104428</v>
      </c>
      <c r="L363" s="3">
        <f t="shared" si="140"/>
        <v>38.577659601225328</v>
      </c>
      <c r="M363" s="3">
        <f t="shared" si="141"/>
        <v>38.302445815623919</v>
      </c>
      <c r="N363" s="3">
        <f t="shared" si="142"/>
        <v>36.803581532959356</v>
      </c>
      <c r="O363" s="3">
        <f t="shared" si="143"/>
        <v>36.559867894774179</v>
      </c>
      <c r="P363">
        <f t="shared" si="130"/>
        <v>38.792555925720492</v>
      </c>
      <c r="Q363" s="3">
        <f t="shared" si="144"/>
        <v>25.918349991903138</v>
      </c>
      <c r="R363" s="3">
        <f t="shared" si="145"/>
        <v>22.581919575507946</v>
      </c>
      <c r="S363" s="3">
        <f t="shared" si="146"/>
        <v>22.304834844338327</v>
      </c>
      <c r="T363" s="3">
        <f t="shared" si="147"/>
        <v>22.077949460368664</v>
      </c>
      <c r="U363" s="3">
        <f t="shared" si="148"/>
        <v>21.886564544247364</v>
      </c>
      <c r="V363" s="3">
        <f t="shared" si="149"/>
        <v>21.716969494126108</v>
      </c>
      <c r="W363" s="3">
        <f t="shared" si="149"/>
        <v>21.559577661278141</v>
      </c>
      <c r="X363" s="3"/>
      <c r="Y363" s="3"/>
      <c r="Z363" s="3"/>
    </row>
    <row r="364" spans="1:26" x14ac:dyDescent="0.25">
      <c r="A364" s="1">
        <f t="shared" si="131"/>
        <v>0.10266666666666627</v>
      </c>
      <c r="B364">
        <f t="shared" si="150"/>
        <v>5.5</v>
      </c>
      <c r="C364">
        <f t="shared" si="151"/>
        <v>0</v>
      </c>
      <c r="D364">
        <f t="shared" si="132"/>
        <v>5</v>
      </c>
      <c r="E364">
        <f t="shared" si="133"/>
        <v>41.559867894774179</v>
      </c>
      <c r="F364" s="3">
        <f t="shared" si="134"/>
        <v>40.093606287768431</v>
      </c>
      <c r="G364" s="3">
        <f t="shared" si="135"/>
        <v>39.784773506228852</v>
      </c>
      <c r="H364" s="3">
        <f t="shared" si="136"/>
        <v>39.482067813501267</v>
      </c>
      <c r="I364" s="3">
        <f t="shared" si="137"/>
        <v>39.185360634612572</v>
      </c>
      <c r="J364" s="3">
        <f t="shared" si="138"/>
        <v>38.888879909386553</v>
      </c>
      <c r="K364" s="3">
        <f t="shared" si="139"/>
        <v>38.603878171900405</v>
      </c>
      <c r="L364" s="3">
        <f t="shared" si="140"/>
        <v>38.324473409038887</v>
      </c>
      <c r="M364" s="3">
        <f t="shared" si="141"/>
        <v>38.054763899149506</v>
      </c>
      <c r="N364" s="3">
        <f t="shared" si="142"/>
        <v>36.585876902138232</v>
      </c>
      <c r="O364" s="3">
        <f t="shared" si="143"/>
        <v>36.347037536716762</v>
      </c>
      <c r="P364">
        <f t="shared" si="130"/>
        <v>38.535071807044147</v>
      </c>
      <c r="Q364" s="3">
        <f t="shared" si="144"/>
        <v>25.900672443974088</v>
      </c>
      <c r="R364" s="3">
        <f t="shared" si="145"/>
        <v>22.589045922627154</v>
      </c>
      <c r="S364" s="3">
        <f t="shared" si="146"/>
        <v>22.311159962085522</v>
      </c>
      <c r="T364" s="3">
        <f t="shared" si="147"/>
        <v>22.082422519317557</v>
      </c>
      <c r="U364" s="3">
        <f t="shared" si="148"/>
        <v>21.889310067363368</v>
      </c>
      <c r="V364" s="3">
        <f t="shared" si="149"/>
        <v>21.718507099502542</v>
      </c>
      <c r="W364" s="3">
        <f t="shared" si="149"/>
        <v>21.560509032216984</v>
      </c>
      <c r="X364" s="3"/>
      <c r="Y364" s="3"/>
      <c r="Z364" s="3"/>
    </row>
    <row r="365" spans="1:26" x14ac:dyDescent="0.25">
      <c r="A365" s="1">
        <f t="shared" si="131"/>
        <v>0.10295833333333293</v>
      </c>
      <c r="B365">
        <f t="shared" si="150"/>
        <v>5.5</v>
      </c>
      <c r="C365">
        <f t="shared" si="151"/>
        <v>0</v>
      </c>
      <c r="D365">
        <f t="shared" si="132"/>
        <v>5</v>
      </c>
      <c r="E365">
        <f t="shared" si="133"/>
        <v>41.347037536716762</v>
      </c>
      <c r="F365" s="3">
        <f t="shared" si="134"/>
        <v>39.809747610892551</v>
      </c>
      <c r="G365" s="3">
        <f t="shared" si="135"/>
        <v>39.507091484983761</v>
      </c>
      <c r="H365" s="3">
        <f t="shared" si="136"/>
        <v>39.210439906110729</v>
      </c>
      <c r="I365" s="3">
        <f t="shared" si="137"/>
        <v>38.919666870799809</v>
      </c>
      <c r="J365" s="3">
        <f t="shared" si="138"/>
        <v>38.629115760078307</v>
      </c>
      <c r="K365" s="3">
        <f t="shared" si="139"/>
        <v>38.349814057341881</v>
      </c>
      <c r="L365" s="3">
        <f t="shared" si="140"/>
        <v>38.075997389737594</v>
      </c>
      <c r="M365" s="3">
        <f t="shared" si="141"/>
        <v>37.811682070046004</v>
      </c>
      <c r="N365" s="3">
        <f t="shared" si="142"/>
        <v>36.372172812974952</v>
      </c>
      <c r="O365" s="3">
        <f t="shared" si="143"/>
        <v>36.138110234861912</v>
      </c>
      <c r="P365">
        <f t="shared" si="130"/>
        <v>38.282383819782751</v>
      </c>
      <c r="Q365" s="3">
        <f t="shared" si="144"/>
        <v>25.879838783746564</v>
      </c>
      <c r="R365" s="3">
        <f t="shared" si="145"/>
        <v>22.595758785767881</v>
      </c>
      <c r="S365" s="3">
        <f t="shared" si="146"/>
        <v>22.317352675325004</v>
      </c>
      <c r="T365" s="3">
        <f t="shared" si="147"/>
        <v>22.086911268160094</v>
      </c>
      <c r="U365" s="3">
        <f t="shared" si="148"/>
        <v>21.892121062359131</v>
      </c>
      <c r="V365" s="3">
        <f t="shared" si="149"/>
        <v>21.720120516975026</v>
      </c>
      <c r="W365" s="3">
        <f t="shared" si="149"/>
        <v>21.561516788694966</v>
      </c>
      <c r="X365" s="3"/>
      <c r="Y365" s="3"/>
      <c r="Z365" s="3"/>
    </row>
    <row r="366" spans="1:26" x14ac:dyDescent="0.25">
      <c r="A366" s="1">
        <f t="shared" si="131"/>
        <v>0.10324999999999959</v>
      </c>
      <c r="B366">
        <f t="shared" si="150"/>
        <v>5.5</v>
      </c>
      <c r="C366">
        <f t="shared" si="151"/>
        <v>0</v>
      </c>
      <c r="D366">
        <f t="shared" si="132"/>
        <v>5</v>
      </c>
      <c r="E366">
        <f t="shared" si="133"/>
        <v>41.138110234861912</v>
      </c>
      <c r="F366" s="3">
        <f t="shared" si="134"/>
        <v>39.531149434349636</v>
      </c>
      <c r="G366" s="3">
        <f t="shared" si="135"/>
        <v>39.234546430959021</v>
      </c>
      <c r="H366" s="3">
        <f t="shared" si="136"/>
        <v>38.943827883663452</v>
      </c>
      <c r="I366" s="3">
        <f t="shared" si="137"/>
        <v>38.658870309058749</v>
      </c>
      <c r="J366" s="3">
        <f t="shared" si="138"/>
        <v>38.374130220551677</v>
      </c>
      <c r="K366" s="3">
        <f t="shared" si="139"/>
        <v>38.100414551869981</v>
      </c>
      <c r="L366" s="3">
        <f t="shared" si="140"/>
        <v>37.83207421761778</v>
      </c>
      <c r="M366" s="3">
        <f t="shared" si="141"/>
        <v>37.573045204320017</v>
      </c>
      <c r="N366" s="3">
        <f t="shared" si="142"/>
        <v>36.16232613239039</v>
      </c>
      <c r="O366" s="3">
        <f t="shared" si="143"/>
        <v>35.932944805839611</v>
      </c>
      <c r="P366">
        <f t="shared" si="130"/>
        <v>38.034332919062031</v>
      </c>
      <c r="Q366" s="3">
        <f t="shared" si="144"/>
        <v>25.856286418831452</v>
      </c>
      <c r="R366" s="3">
        <f t="shared" si="145"/>
        <v>22.602059023826609</v>
      </c>
      <c r="S366" s="3">
        <f t="shared" si="146"/>
        <v>22.323396227938026</v>
      </c>
      <c r="T366" s="3">
        <f t="shared" si="147"/>
        <v>22.091403319531953</v>
      </c>
      <c r="U366" s="3">
        <f t="shared" si="148"/>
        <v>21.894992559571655</v>
      </c>
      <c r="V366" s="3">
        <f t="shared" si="149"/>
        <v>21.721808515930135</v>
      </c>
      <c r="W366" s="3">
        <f t="shared" si="149"/>
        <v>21.562600858458254</v>
      </c>
      <c r="X366" s="3"/>
      <c r="Y366" s="3"/>
      <c r="Z366" s="3"/>
    </row>
    <row r="367" spans="1:26" x14ac:dyDescent="0.25">
      <c r="A367" s="1">
        <f t="shared" si="131"/>
        <v>0.10354166666666625</v>
      </c>
      <c r="B367">
        <f t="shared" si="150"/>
        <v>5.5</v>
      </c>
      <c r="C367">
        <f t="shared" si="151"/>
        <v>0</v>
      </c>
      <c r="D367">
        <f t="shared" si="132"/>
        <v>5</v>
      </c>
      <c r="E367">
        <f t="shared" si="133"/>
        <v>40.932944805839611</v>
      </c>
      <c r="F367" s="3">
        <f t="shared" si="134"/>
        <v>39.257652174039279</v>
      </c>
      <c r="G367" s="3">
        <f t="shared" si="135"/>
        <v>38.96698123071647</v>
      </c>
      <c r="H367" s="3">
        <f t="shared" si="136"/>
        <v>38.682077054366815</v>
      </c>
      <c r="I367" s="3">
        <f t="shared" si="137"/>
        <v>38.402818631254206</v>
      </c>
      <c r="J367" s="3">
        <f t="shared" si="138"/>
        <v>38.123773344517275</v>
      </c>
      <c r="K367" s="3">
        <f t="shared" si="139"/>
        <v>37.855531989209211</v>
      </c>
      <c r="L367" s="3">
        <f t="shared" si="140"/>
        <v>37.592558461642056</v>
      </c>
      <c r="M367" s="3">
        <f t="shared" si="141"/>
        <v>37.338710028610251</v>
      </c>
      <c r="N367" s="3">
        <f t="shared" si="142"/>
        <v>35.956205338119211</v>
      </c>
      <c r="O367" s="3">
        <f t="shared" si="143"/>
        <v>35.731411638099452</v>
      </c>
      <c r="P367">
        <f t="shared" si="130"/>
        <v>37.790771989057426</v>
      </c>
      <c r="Q367" s="3">
        <f t="shared" si="144"/>
        <v>25.830398404339963</v>
      </c>
      <c r="R367" s="3">
        <f t="shared" si="145"/>
        <v>22.607950776721708</v>
      </c>
      <c r="S367" s="3">
        <f t="shared" si="146"/>
        <v>22.329276633760824</v>
      </c>
      <c r="T367" s="3">
        <f t="shared" si="147"/>
        <v>22.095886670236119</v>
      </c>
      <c r="U367" s="3">
        <f t="shared" si="148"/>
        <v>21.897919125827823</v>
      </c>
      <c r="V367" s="3">
        <f t="shared" si="149"/>
        <v>21.723569540587508</v>
      </c>
      <c r="W367" s="3">
        <f t="shared" si="149"/>
        <v>21.563761023299712</v>
      </c>
      <c r="X367" s="3"/>
      <c r="Y367" s="3"/>
      <c r="Z367" s="3"/>
    </row>
    <row r="368" spans="1:26" x14ac:dyDescent="0.25">
      <c r="A368" s="1">
        <f t="shared" si="131"/>
        <v>0.10383333333333292</v>
      </c>
      <c r="B368">
        <f t="shared" si="150"/>
        <v>5.5</v>
      </c>
      <c r="C368">
        <f t="shared" si="151"/>
        <v>0</v>
      </c>
      <c r="D368">
        <f t="shared" si="132"/>
        <v>5</v>
      </c>
      <c r="E368">
        <f t="shared" si="133"/>
        <v>40.731411638099452</v>
      </c>
      <c r="F368" s="3">
        <f t="shared" si="134"/>
        <v>38.989107098645299</v>
      </c>
      <c r="G368" s="3">
        <f t="shared" si="135"/>
        <v>38.704249574188943</v>
      </c>
      <c r="H368" s="3">
        <f t="shared" si="136"/>
        <v>38.425043481366281</v>
      </c>
      <c r="I368" s="3">
        <f t="shared" si="137"/>
        <v>38.151370226715926</v>
      </c>
      <c r="J368" s="3">
        <f t="shared" si="138"/>
        <v>37.877905845713734</v>
      </c>
      <c r="K368" s="3">
        <f t="shared" si="139"/>
        <v>37.615029317511834</v>
      </c>
      <c r="L368" s="3">
        <f t="shared" si="140"/>
        <v>37.357315260496016</v>
      </c>
      <c r="M368" s="3">
        <f t="shared" si="141"/>
        <v>37.108543796124849</v>
      </c>
      <c r="N368" s="3">
        <f t="shared" si="142"/>
        <v>35.753689199443627</v>
      </c>
      <c r="O368" s="3">
        <f t="shared" si="143"/>
        <v>35.533391373424266</v>
      </c>
      <c r="P368">
        <f t="shared" si="130"/>
        <v>37.551564517363076</v>
      </c>
      <c r="Q368" s="3">
        <f t="shared" si="144"/>
        <v>25.80251033421359</v>
      </c>
      <c r="R368" s="3">
        <f t="shared" si="145"/>
        <v>22.613440674816626</v>
      </c>
      <c r="S368" s="3">
        <f t="shared" si="146"/>
        <v>22.334982440369782</v>
      </c>
      <c r="T368" s="3">
        <f t="shared" si="147"/>
        <v>22.100349895044786</v>
      </c>
      <c r="U368" s="3">
        <f t="shared" si="148"/>
        <v>21.900894988682989</v>
      </c>
      <c r="V368" s="3">
        <f t="shared" si="149"/>
        <v>21.725401715149527</v>
      </c>
      <c r="W368" s="3">
        <f t="shared" si="149"/>
        <v>21.564996896477975</v>
      </c>
      <c r="X368" s="3"/>
      <c r="Y368" s="3"/>
      <c r="Z368" s="3"/>
    </row>
    <row r="369" spans="1:26" x14ac:dyDescent="0.25">
      <c r="A369" s="1">
        <f t="shared" si="131"/>
        <v>0.10412499999999958</v>
      </c>
      <c r="B369">
        <f t="shared" si="150"/>
        <v>5.5</v>
      </c>
      <c r="C369">
        <f t="shared" si="151"/>
        <v>0</v>
      </c>
      <c r="D369">
        <f t="shared" si="132"/>
        <v>5</v>
      </c>
      <c r="E369">
        <f t="shared" si="133"/>
        <v>40.533391373424266</v>
      </c>
      <c r="F369" s="3">
        <f t="shared" si="134"/>
        <v>38.725375163356667</v>
      </c>
      <c r="G369" s="3">
        <f t="shared" si="135"/>
        <v>38.446214789389437</v>
      </c>
      <c r="H369" s="3">
        <f t="shared" si="136"/>
        <v>38.172592818423233</v>
      </c>
      <c r="I369" s="3">
        <f t="shared" si="137"/>
        <v>37.904393028865883</v>
      </c>
      <c r="J369" s="3">
        <f t="shared" si="138"/>
        <v>37.636397935483735</v>
      </c>
      <c r="K369" s="3">
        <f t="shared" si="139"/>
        <v>37.378778937845873</v>
      </c>
      <c r="L369" s="3">
        <f t="shared" si="140"/>
        <v>37.126219161970369</v>
      </c>
      <c r="M369" s="3">
        <f t="shared" si="141"/>
        <v>36.882423126886628</v>
      </c>
      <c r="N369" s="3">
        <f t="shared" si="142"/>
        <v>35.554665622139026</v>
      </c>
      <c r="O369" s="3">
        <f t="shared" si="143"/>
        <v>35.338773752640058</v>
      </c>
      <c r="P369">
        <f t="shared" si="130"/>
        <v>37.316583433700096</v>
      </c>
      <c r="Q369" s="3">
        <f t="shared" si="144"/>
        <v>25.772916328107655</v>
      </c>
      <c r="R369" s="3">
        <f t="shared" si="145"/>
        <v>22.618537214984727</v>
      </c>
      <c r="S369" s="3">
        <f t="shared" si="146"/>
        <v>22.340504477199136</v>
      </c>
      <c r="T369" s="3">
        <f t="shared" si="147"/>
        <v>22.10478227755415</v>
      </c>
      <c r="U369" s="3">
        <f t="shared" si="148"/>
        <v>21.903914154419358</v>
      </c>
      <c r="V369" s="3">
        <f t="shared" si="149"/>
        <v>21.727302860462128</v>
      </c>
      <c r="W369" s="3">
        <f t="shared" si="149"/>
        <v>21.566307903630591</v>
      </c>
      <c r="X369" s="3"/>
      <c r="Y369" s="3"/>
      <c r="Z369" s="3"/>
    </row>
    <row r="370" spans="1:26" x14ac:dyDescent="0.25">
      <c r="A370" s="1">
        <f t="shared" si="131"/>
        <v>0.10441666666666624</v>
      </c>
      <c r="B370">
        <f t="shared" si="150"/>
        <v>5.5</v>
      </c>
      <c r="C370">
        <f t="shared" si="151"/>
        <v>0</v>
      </c>
      <c r="D370">
        <f t="shared" si="132"/>
        <v>5</v>
      </c>
      <c r="E370">
        <f t="shared" si="133"/>
        <v>40.338773752640058</v>
      </c>
      <c r="F370" s="3">
        <f t="shared" si="134"/>
        <v>38.46632598665169</v>
      </c>
      <c r="G370" s="3">
        <f t="shared" si="135"/>
        <v>38.192748820163807</v>
      </c>
      <c r="H370" s="3">
        <f t="shared" si="136"/>
        <v>37.924599288616925</v>
      </c>
      <c r="I370" s="3">
        <f t="shared" si="137"/>
        <v>37.661763494850724</v>
      </c>
      <c r="J370" s="3">
        <f t="shared" si="138"/>
        <v>37.399128303336219</v>
      </c>
      <c r="K370" s="3">
        <f t="shared" si="139"/>
        <v>37.146661685651111</v>
      </c>
      <c r="L370" s="3">
        <f t="shared" si="140"/>
        <v>36.899153105293117</v>
      </c>
      <c r="M370" s="3">
        <f t="shared" si="141"/>
        <v>36.660232990911055</v>
      </c>
      <c r="N370" s="3">
        <f t="shared" si="142"/>
        <v>35.359030636258403</v>
      </c>
      <c r="O370" s="3">
        <f t="shared" si="143"/>
        <v>35.147456604149411</v>
      </c>
      <c r="P370">
        <f t="shared" si="130"/>
        <v>37.08571009158824</v>
      </c>
      <c r="Q370" s="3">
        <f t="shared" si="144"/>
        <v>25.741874238180809</v>
      </c>
      <c r="R370" s="3">
        <f t="shared" si="145"/>
        <v>22.623250266849091</v>
      </c>
      <c r="S370" s="3">
        <f t="shared" si="146"/>
        <v>22.345835605004851</v>
      </c>
      <c r="T370" s="3">
        <f t="shared" si="147"/>
        <v>22.109173891194434</v>
      </c>
      <c r="U370" s="3">
        <f t="shared" si="148"/>
        <v>21.906970514895729</v>
      </c>
      <c r="V370" s="3">
        <f t="shared" si="149"/>
        <v>21.729270518939966</v>
      </c>
      <c r="W370" s="3">
        <f t="shared" si="149"/>
        <v>21.567693268191366</v>
      </c>
      <c r="X370" s="3"/>
      <c r="Y370" s="3"/>
      <c r="Z370" s="3"/>
    </row>
    <row r="371" spans="1:26" x14ac:dyDescent="0.25">
      <c r="A371" s="1">
        <f t="shared" si="131"/>
        <v>0.1047083333333329</v>
      </c>
      <c r="B371">
        <f t="shared" si="150"/>
        <v>5.5</v>
      </c>
      <c r="C371">
        <f t="shared" si="151"/>
        <v>0</v>
      </c>
      <c r="D371">
        <f t="shared" si="132"/>
        <v>5</v>
      </c>
      <c r="E371">
        <f t="shared" si="133"/>
        <v>40.147456604149411</v>
      </c>
      <c r="F371" s="3">
        <f t="shared" si="134"/>
        <v>38.211836951682272</v>
      </c>
      <c r="G371" s="3">
        <f t="shared" si="135"/>
        <v>37.943731328524152</v>
      </c>
      <c r="H371" s="3">
        <f t="shared" si="136"/>
        <v>37.680944787608205</v>
      </c>
      <c r="I371" s="3">
        <f t="shared" si="137"/>
        <v>37.423365709717331</v>
      </c>
      <c r="J371" s="3">
        <f t="shared" si="138"/>
        <v>37.165983222033113</v>
      </c>
      <c r="K371" s="3">
        <f t="shared" si="139"/>
        <v>36.918565936701711</v>
      </c>
      <c r="L371" s="3">
        <f t="shared" si="140"/>
        <v>36.676007527950873</v>
      </c>
      <c r="M371" s="3">
        <f t="shared" si="141"/>
        <v>36.441865815856453</v>
      </c>
      <c r="N371" s="3">
        <f t="shared" si="142"/>
        <v>35.166687508296853</v>
      </c>
      <c r="O371" s="3">
        <f t="shared" si="143"/>
        <v>34.959344956830044</v>
      </c>
      <c r="P371">
        <f t="shared" si="130"/>
        <v>36.858833374520088</v>
      </c>
      <c r="Q371" s="3">
        <f t="shared" si="144"/>
        <v>25.70961018180833</v>
      </c>
      <c r="R371" s="3">
        <f t="shared" si="145"/>
        <v>22.627590681495498</v>
      </c>
      <c r="S371" s="3">
        <f t="shared" si="146"/>
        <v>22.350970476457114</v>
      </c>
      <c r="T371" s="3">
        <f t="shared" si="147"/>
        <v>22.113515641720909</v>
      </c>
      <c r="U371" s="3">
        <f t="shared" si="148"/>
        <v>21.910057940818941</v>
      </c>
      <c r="V371" s="3">
        <f t="shared" si="149"/>
        <v>21.731301984836069</v>
      </c>
      <c r="W371" s="3">
        <f t="shared" si="149"/>
        <v>21.569152001785689</v>
      </c>
      <c r="X371" s="3"/>
      <c r="Y371" s="3"/>
      <c r="Z371" s="3"/>
    </row>
    <row r="372" spans="1:26" x14ac:dyDescent="0.25">
      <c r="A372" s="1">
        <f t="shared" si="131"/>
        <v>0.10499999999999957</v>
      </c>
      <c r="B372">
        <f t="shared" si="150"/>
        <v>5.5</v>
      </c>
      <c r="C372">
        <f t="shared" si="151"/>
        <v>0</v>
      </c>
      <c r="D372">
        <f t="shared" si="132"/>
        <v>5</v>
      </c>
      <c r="E372">
        <f t="shared" si="133"/>
        <v>39.959344956830044</v>
      </c>
      <c r="F372" s="3">
        <f t="shared" si="134"/>
        <v>37.961792416284794</v>
      </c>
      <c r="G372" s="3">
        <f t="shared" si="135"/>
        <v>37.699048905589841</v>
      </c>
      <c r="H372" s="3">
        <f t="shared" si="136"/>
        <v>37.441518095492214</v>
      </c>
      <c r="I372" s="3">
        <f t="shared" si="137"/>
        <v>37.189090599159151</v>
      </c>
      <c r="J372" s="3">
        <f t="shared" si="138"/>
        <v>36.936855761228621</v>
      </c>
      <c r="K372" s="3">
        <f t="shared" si="139"/>
        <v>36.69438682160385</v>
      </c>
      <c r="L372" s="3">
        <f t="shared" si="140"/>
        <v>36.456679581028027</v>
      </c>
      <c r="M372" s="3">
        <f t="shared" si="141"/>
        <v>36.22722070317549</v>
      </c>
      <c r="N372" s="3">
        <f t="shared" si="142"/>
        <v>34.977545961767085</v>
      </c>
      <c r="O372" s="3">
        <f t="shared" si="143"/>
        <v>34.774350261329616</v>
      </c>
      <c r="P372">
        <f t="shared" si="130"/>
        <v>36.635848910665871</v>
      </c>
      <c r="Q372" s="3">
        <f t="shared" si="144"/>
        <v>25.676322490916558</v>
      </c>
      <c r="R372" s="3">
        <f t="shared" si="145"/>
        <v>22.631569981364603</v>
      </c>
      <c r="S372" s="3">
        <f t="shared" si="146"/>
        <v>22.355905313115187</v>
      </c>
      <c r="T372" s="3">
        <f t="shared" si="147"/>
        <v>22.117799280584023</v>
      </c>
      <c r="U372" s="3">
        <f t="shared" si="148"/>
        <v>21.913170360678748</v>
      </c>
      <c r="V372" s="3">
        <f t="shared" si="149"/>
        <v>21.733394337425562</v>
      </c>
      <c r="W372" s="3">
        <f t="shared" si="149"/>
        <v>21.570682899650038</v>
      </c>
      <c r="X372" s="3"/>
      <c r="Y372" s="3"/>
      <c r="Z372" s="3"/>
    </row>
    <row r="373" spans="1:26" x14ac:dyDescent="0.25">
      <c r="A373" s="1">
        <f t="shared" si="131"/>
        <v>0.10529166666666623</v>
      </c>
      <c r="B373">
        <f t="shared" si="150"/>
        <v>5.5</v>
      </c>
      <c r="C373">
        <f t="shared" si="151"/>
        <v>0</v>
      </c>
      <c r="D373">
        <f t="shared" si="132"/>
        <v>5</v>
      </c>
      <c r="E373">
        <f t="shared" si="133"/>
        <v>39.774350261329616</v>
      </c>
      <c r="F373" s="3">
        <f t="shared" si="134"/>
        <v>37.716083017777436</v>
      </c>
      <c r="G373" s="3">
        <f t="shared" si="135"/>
        <v>37.458594377296379</v>
      </c>
      <c r="H373" s="3">
        <f t="shared" si="136"/>
        <v>37.206214183400704</v>
      </c>
      <c r="I373" s="3">
        <f t="shared" si="137"/>
        <v>36.958835236994304</v>
      </c>
      <c r="J373" s="3">
        <f t="shared" si="138"/>
        <v>36.711645095822384</v>
      </c>
      <c r="K373" s="3">
        <f t="shared" si="139"/>
        <v>36.474025534990105</v>
      </c>
      <c r="L373" s="3">
        <f t="shared" si="140"/>
        <v>36.241072439225803</v>
      </c>
      <c r="M373" s="3">
        <f t="shared" si="141"/>
        <v>36.016202738930318</v>
      </c>
      <c r="N373" s="3">
        <f t="shared" si="142"/>
        <v>34.791521492350078</v>
      </c>
      <c r="O373" s="3">
        <f t="shared" si="143"/>
        <v>34.592389705921356</v>
      </c>
      <c r="P373">
        <f t="shared" si="130"/>
        <v>36.416658382270882</v>
      </c>
      <c r="Q373" s="3">
        <f t="shared" si="144"/>
        <v>25.642185155749694</v>
      </c>
      <c r="R373" s="3">
        <f t="shared" si="145"/>
        <v>22.63520011478553</v>
      </c>
      <c r="S373" s="3">
        <f t="shared" si="146"/>
        <v>22.360637701215687</v>
      </c>
      <c r="T373" s="3">
        <f t="shared" si="147"/>
        <v>22.122017396774886</v>
      </c>
      <c r="U373" s="3">
        <f t="shared" si="148"/>
        <v>21.916301825656912</v>
      </c>
      <c r="V373" s="3">
        <f t="shared" si="149"/>
        <v>21.735544475195749</v>
      </c>
      <c r="W373" s="3">
        <f t="shared" si="149"/>
        <v>21.572284540809754</v>
      </c>
      <c r="X373" s="3"/>
      <c r="Y373" s="3"/>
      <c r="Z373" s="3"/>
    </row>
    <row r="374" spans="1:26" x14ac:dyDescent="0.25">
      <c r="A374" s="1">
        <f t="shared" si="131"/>
        <v>0.10558333333333289</v>
      </c>
      <c r="B374">
        <f t="shared" si="150"/>
        <v>5.5</v>
      </c>
      <c r="C374">
        <f t="shared" si="151"/>
        <v>0</v>
      </c>
      <c r="D374">
        <f t="shared" si="132"/>
        <v>5</v>
      </c>
      <c r="E374">
        <f t="shared" si="133"/>
        <v>39.592389705921356</v>
      </c>
      <c r="F374" s="3">
        <f t="shared" si="134"/>
        <v>37.474605060536888</v>
      </c>
      <c r="G374" s="3">
        <f t="shared" si="135"/>
        <v>37.222266192865447</v>
      </c>
      <c r="H374" s="3">
        <f t="shared" si="136"/>
        <v>36.974933602847685</v>
      </c>
      <c r="I374" s="3">
        <f t="shared" si="137"/>
        <v>36.732502235369417</v>
      </c>
      <c r="J374" s="3">
        <f t="shared" si="138"/>
        <v>36.49025589702093</v>
      </c>
      <c r="K374" s="3">
        <f t="shared" si="139"/>
        <v>36.257388727405299</v>
      </c>
      <c r="L374" s="3">
        <f t="shared" si="140"/>
        <v>36.029094693556281</v>
      </c>
      <c r="M374" s="3">
        <f t="shared" si="141"/>
        <v>35.808722387266705</v>
      </c>
      <c r="N374" s="3">
        <f t="shared" si="142"/>
        <v>34.608534765618074</v>
      </c>
      <c r="O374" s="3">
        <f t="shared" si="143"/>
        <v>34.413385614917928</v>
      </c>
      <c r="P374">
        <f t="shared" si="130"/>
        <v>36.201168917740461</v>
      </c>
      <c r="Q374" s="3">
        <f t="shared" si="144"/>
        <v>25.6073508299833</v>
      </c>
      <c r="R374" s="3">
        <f t="shared" si="145"/>
        <v>22.638493262191879</v>
      </c>
      <c r="S374" s="3">
        <f t="shared" si="146"/>
        <v>22.365166406965947</v>
      </c>
      <c r="T374" s="3">
        <f t="shared" si="147"/>
        <v>22.126163393173563</v>
      </c>
      <c r="U374" s="3">
        <f t="shared" si="148"/>
        <v>21.919446561459669</v>
      </c>
      <c r="V374" s="3">
        <f t="shared" si="149"/>
        <v>21.737749149621219</v>
      </c>
      <c r="W374" s="3">
        <f t="shared" si="149"/>
        <v>21.57395529254239</v>
      </c>
      <c r="X374" s="3"/>
      <c r="Y374" s="3"/>
      <c r="Z374" s="3"/>
    </row>
    <row r="375" spans="1:26" x14ac:dyDescent="0.25">
      <c r="A375" s="1">
        <f t="shared" si="131"/>
        <v>0.10587499999999955</v>
      </c>
      <c r="B375">
        <f t="shared" si="150"/>
        <v>5.5</v>
      </c>
      <c r="C375">
        <f t="shared" si="151"/>
        <v>0</v>
      </c>
      <c r="D375">
        <f t="shared" si="132"/>
        <v>5</v>
      </c>
      <c r="E375">
        <f t="shared" si="133"/>
        <v>39.413385614917928</v>
      </c>
      <c r="F375" s="3">
        <f t="shared" si="134"/>
        <v>37.237259975925816</v>
      </c>
      <c r="G375" s="3">
        <f t="shared" si="135"/>
        <v>36.989967885607811</v>
      </c>
      <c r="H375" s="3">
        <f t="shared" si="136"/>
        <v>36.747581947390401</v>
      </c>
      <c r="I375" s="3">
        <f t="shared" si="137"/>
        <v>36.5099992072617</v>
      </c>
      <c r="J375" s="3">
        <f t="shared" si="138"/>
        <v>36.272597795680177</v>
      </c>
      <c r="K375" s="3">
        <f t="shared" si="139"/>
        <v>36.044387969456864</v>
      </c>
      <c r="L375" s="3">
        <f t="shared" si="140"/>
        <v>35.820659816284824</v>
      </c>
      <c r="M375" s="3">
        <f t="shared" si="141"/>
        <v>35.604694956121037</v>
      </c>
      <c r="N375" s="3">
        <f t="shared" si="142"/>
        <v>34.428511086905381</v>
      </c>
      <c r="O375" s="3">
        <f t="shared" si="143"/>
        <v>34.237264919219236</v>
      </c>
      <c r="P375">
        <f t="shared" si="130"/>
        <v>35.98929255598533</v>
      </c>
      <c r="Q375" s="3">
        <f t="shared" si="144"/>
        <v>25.571953454843449</v>
      </c>
      <c r="R375" s="3">
        <f t="shared" si="145"/>
        <v>22.641461683787583</v>
      </c>
      <c r="S375" s="3">
        <f t="shared" si="146"/>
        <v>22.369491210986574</v>
      </c>
      <c r="T375" s="3">
        <f t="shared" si="147"/>
        <v>22.130231452115453</v>
      </c>
      <c r="U375" s="3">
        <f t="shared" si="148"/>
        <v>21.922599008363974</v>
      </c>
      <c r="V375" s="3">
        <f t="shared" si="149"/>
        <v>21.740004997520931</v>
      </c>
      <c r="W375" s="3">
        <f t="shared" si="149"/>
        <v>21.575693318534324</v>
      </c>
      <c r="X375" s="3"/>
      <c r="Y375" s="3"/>
      <c r="Z375" s="3"/>
    </row>
    <row r="376" spans="1:26" x14ac:dyDescent="0.25">
      <c r="A376" s="1">
        <f t="shared" si="131"/>
        <v>0.10616666666666622</v>
      </c>
      <c r="B376">
        <f t="shared" si="150"/>
        <v>5.5</v>
      </c>
      <c r="C376">
        <f t="shared" si="151"/>
        <v>0</v>
      </c>
      <c r="D376">
        <f t="shared" si="132"/>
        <v>5</v>
      </c>
      <c r="E376">
        <f t="shared" si="133"/>
        <v>39.237264919219236</v>
      </c>
      <c r="F376" s="3">
        <f t="shared" si="134"/>
        <v>37.003953845504171</v>
      </c>
      <c r="G376" s="3">
        <f t="shared" si="135"/>
        <v>36.761607596992526</v>
      </c>
      <c r="H376" s="3">
        <f t="shared" si="136"/>
        <v>36.524069377539462</v>
      </c>
      <c r="I376" s="3">
        <f t="shared" si="137"/>
        <v>36.291238292213336</v>
      </c>
      <c r="J376" s="3">
        <f t="shared" si="138"/>
        <v>36.058584908863445</v>
      </c>
      <c r="K376" s="3">
        <f t="shared" si="139"/>
        <v>35.834939279164601</v>
      </c>
      <c r="L376" s="3">
        <f t="shared" si="140"/>
        <v>35.615685689056001</v>
      </c>
      <c r="M376" s="3">
        <f t="shared" si="141"/>
        <v>35.404040126095488</v>
      </c>
      <c r="N376" s="3">
        <f t="shared" si="142"/>
        <v>34.251379934264143</v>
      </c>
      <c r="O376" s="3">
        <f t="shared" si="143"/>
        <v>34.063958689931724</v>
      </c>
      <c r="P376">
        <f t="shared" si="130"/>
        <v>35.780945773962493</v>
      </c>
      <c r="Q376" s="3">
        <f t="shared" si="144"/>
        <v>25.536110552000583</v>
      </c>
      <c r="R376" s="3">
        <f t="shared" si="145"/>
        <v>22.64411760052996</v>
      </c>
      <c r="S376" s="3">
        <f t="shared" si="146"/>
        <v>22.373612760941739</v>
      </c>
      <c r="T376" s="3">
        <f t="shared" si="147"/>
        <v>22.134216493820528</v>
      </c>
      <c r="U376" s="3">
        <f t="shared" si="148"/>
        <v>21.925753850910436</v>
      </c>
      <c r="V376" s="3">
        <f t="shared" si="149"/>
        <v>21.742308571334842</v>
      </c>
      <c r="W376" s="3">
        <f t="shared" si="149"/>
        <v>21.577496590086636</v>
      </c>
      <c r="X376" s="3"/>
      <c r="Y376" s="3"/>
      <c r="Z376" s="3"/>
    </row>
    <row r="377" spans="1:26" x14ac:dyDescent="0.25">
      <c r="A377" s="1">
        <f t="shared" si="131"/>
        <v>0.10645833333333288</v>
      </c>
      <c r="B377">
        <f t="shared" si="150"/>
        <v>5.5</v>
      </c>
      <c r="C377">
        <f t="shared" si="151"/>
        <v>0</v>
      </c>
      <c r="D377">
        <f t="shared" si="132"/>
        <v>5</v>
      </c>
      <c r="E377">
        <f t="shared" si="133"/>
        <v>39.063958689931724</v>
      </c>
      <c r="F377" s="3">
        <f t="shared" si="134"/>
        <v>36.774596979634104</v>
      </c>
      <c r="G377" s="3">
        <f t="shared" si="135"/>
        <v>36.537097656092691</v>
      </c>
      <c r="H377" s="3">
        <f t="shared" si="136"/>
        <v>36.304310201028684</v>
      </c>
      <c r="I377" s="3">
        <f t="shared" si="137"/>
        <v>36.076135737409082</v>
      </c>
      <c r="J377" s="3">
        <f t="shared" si="138"/>
        <v>35.848135421726191</v>
      </c>
      <c r="K377" s="3">
        <f t="shared" si="139"/>
        <v>35.628962704621323</v>
      </c>
      <c r="L377" s="3">
        <f t="shared" si="140"/>
        <v>35.414094186314898</v>
      </c>
      <c r="M377" s="3">
        <f t="shared" si="141"/>
        <v>35.206681534613594</v>
      </c>
      <c r="N377" s="3">
        <f t="shared" si="142"/>
        <v>34.077074546618874</v>
      </c>
      <c r="O377" s="3">
        <f t="shared" si="143"/>
        <v>33.893401727173107</v>
      </c>
      <c r="P377">
        <f t="shared" si="130"/>
        <v>35.576049069523258</v>
      </c>
      <c r="Q377" s="3">
        <f t="shared" si="144"/>
        <v>25.499925228260679</v>
      </c>
      <c r="R377" s="3">
        <f t="shared" si="145"/>
        <v>22.646473101930372</v>
      </c>
      <c r="S377" s="3">
        <f t="shared" si="146"/>
        <v>22.377532441072582</v>
      </c>
      <c r="T377" s="3">
        <f t="shared" si="147"/>
        <v>22.138114130471131</v>
      </c>
      <c r="U377" s="3">
        <f t="shared" si="148"/>
        <v>21.928906038690581</v>
      </c>
      <c r="V377" s="3">
        <f t="shared" si="149"/>
        <v>21.744656366924094</v>
      </c>
      <c r="W377" s="3">
        <f t="shared" si="149"/>
        <v>21.579362899723911</v>
      </c>
      <c r="X377" s="3"/>
      <c r="Y377" s="3"/>
      <c r="Z377" s="3"/>
    </row>
    <row r="378" spans="1:26" x14ac:dyDescent="0.25">
      <c r="A378" s="1">
        <f t="shared" si="131"/>
        <v>0.10674999999999954</v>
      </c>
      <c r="B378">
        <f t="shared" si="150"/>
        <v>5.5</v>
      </c>
      <c r="C378">
        <f t="shared" si="151"/>
        <v>0</v>
      </c>
      <c r="D378">
        <f t="shared" si="132"/>
        <v>5</v>
      </c>
      <c r="E378">
        <f t="shared" si="133"/>
        <v>38.893401727173107</v>
      </c>
      <c r="F378" s="3">
        <f t="shared" si="134"/>
        <v>36.549103544606638</v>
      </c>
      <c r="G378" s="3">
        <f t="shared" si="135"/>
        <v>36.316354207536051</v>
      </c>
      <c r="H378" s="3">
        <f t="shared" si="136"/>
        <v>36.088222501573327</v>
      </c>
      <c r="I378" s="3">
        <f t="shared" si="137"/>
        <v>35.864611527226117</v>
      </c>
      <c r="J378" s="3">
        <f t="shared" si="138"/>
        <v>35.641171217856886</v>
      </c>
      <c r="K378" s="3">
        <f t="shared" si="139"/>
        <v>35.426381955094115</v>
      </c>
      <c r="L378" s="3">
        <f t="shared" si="140"/>
        <v>35.215810807153815</v>
      </c>
      <c r="M378" s="3">
        <f t="shared" si="141"/>
        <v>35.012546408486536</v>
      </c>
      <c r="N378" s="3">
        <f t="shared" si="142"/>
        <v>33.90553156025171</v>
      </c>
      <c r="O378" s="3">
        <f t="shared" si="143"/>
        <v>33.725532197194859</v>
      </c>
      <c r="P378">
        <f t="shared" si="130"/>
        <v>35.374526592698004</v>
      </c>
      <c r="Q378" s="3">
        <f t="shared" si="144"/>
        <v>25.463487929292729</v>
      </c>
      <c r="R378" s="3">
        <f t="shared" si="145"/>
        <v>22.648540075454051</v>
      </c>
      <c r="S378" s="3">
        <f t="shared" si="146"/>
        <v>22.381252257204881</v>
      </c>
      <c r="T378" s="3">
        <f t="shared" si="147"/>
        <v>22.141920618042565</v>
      </c>
      <c r="U378" s="3">
        <f t="shared" si="148"/>
        <v>21.932050799612352</v>
      </c>
      <c r="V378" s="3">
        <f t="shared" si="149"/>
        <v>21.747044848699449</v>
      </c>
      <c r="W378" s="3">
        <f t="shared" si="149"/>
        <v>21.581289876591136</v>
      </c>
      <c r="X378" s="3"/>
      <c r="Y378" s="3"/>
      <c r="Z378" s="3"/>
    </row>
    <row r="379" spans="1:26" x14ac:dyDescent="0.25">
      <c r="A379" s="1">
        <f t="shared" si="131"/>
        <v>0.1070416666666662</v>
      </c>
      <c r="B379">
        <f t="shared" si="150"/>
        <v>5.5</v>
      </c>
      <c r="C379">
        <f t="shared" si="151"/>
        <v>0</v>
      </c>
      <c r="D379">
        <f t="shared" si="132"/>
        <v>5</v>
      </c>
      <c r="E379">
        <f t="shared" si="133"/>
        <v>38.725532197194859</v>
      </c>
      <c r="F379" s="3">
        <f t="shared" si="134"/>
        <v>36.327391232300364</v>
      </c>
      <c r="G379" s="3">
        <f t="shared" si="135"/>
        <v>36.099296881971185</v>
      </c>
      <c r="H379" s="3">
        <f t="shared" si="136"/>
        <v>35.875727810127721</v>
      </c>
      <c r="I379" s="3">
        <f t="shared" si="137"/>
        <v>35.656589055267453</v>
      </c>
      <c r="J379" s="3">
        <f t="shared" si="138"/>
        <v>35.437617552085605</v>
      </c>
      <c r="K379" s="3">
        <f t="shared" si="139"/>
        <v>35.227124074578093</v>
      </c>
      <c r="L379" s="3">
        <f t="shared" si="140"/>
        <v>35.020764349596597</v>
      </c>
      <c r="M379" s="3">
        <f t="shared" si="141"/>
        <v>34.821565238902664</v>
      </c>
      <c r="N379" s="3">
        <f t="shared" si="142"/>
        <v>33.736690687632532</v>
      </c>
      <c r="O379" s="3">
        <f t="shared" si="143"/>
        <v>33.560291311836821</v>
      </c>
      <c r="P379">
        <f t="shared" si="130"/>
        <v>35.176305819429899</v>
      </c>
      <c r="Q379" s="3">
        <f t="shared" si="144"/>
        <v>25.426877974662514</v>
      </c>
      <c r="R379" s="3">
        <f t="shared" si="145"/>
        <v>22.650330153313021</v>
      </c>
      <c r="S379" s="3">
        <f t="shared" si="146"/>
        <v>22.384774735769824</v>
      </c>
      <c r="T379" s="3">
        <f t="shared" si="147"/>
        <v>22.14563280745481</v>
      </c>
      <c r="U379" s="3">
        <f t="shared" si="148"/>
        <v>21.935183646919533</v>
      </c>
      <c r="V379" s="3">
        <f t="shared" si="149"/>
        <v>21.749470472028829</v>
      </c>
      <c r="W379" s="3">
        <f t="shared" si="149"/>
        <v>21.583275003076782</v>
      </c>
      <c r="X379" s="3"/>
      <c r="Y379" s="3"/>
      <c r="Z379" s="3"/>
    </row>
    <row r="380" spans="1:26" x14ac:dyDescent="0.25">
      <c r="A380" s="1">
        <f t="shared" si="131"/>
        <v>0.10733333333333286</v>
      </c>
      <c r="B380">
        <f t="shared" si="150"/>
        <v>5.5</v>
      </c>
      <c r="C380">
        <f t="shared" si="151"/>
        <v>0</v>
      </c>
      <c r="D380">
        <f t="shared" si="132"/>
        <v>5</v>
      </c>
      <c r="E380">
        <f t="shared" si="133"/>
        <v>38.560291311836821</v>
      </c>
      <c r="F380" s="3">
        <f t="shared" si="134"/>
        <v>36.109380967147608</v>
      </c>
      <c r="G380" s="3">
        <f t="shared" si="135"/>
        <v>35.885848503825017</v>
      </c>
      <c r="H380" s="3">
        <f t="shared" si="136"/>
        <v>35.666750813418417</v>
      </c>
      <c r="I380" s="3">
        <f t="shared" si="137"/>
        <v>35.451994833655355</v>
      </c>
      <c r="J380" s="3">
        <f t="shared" si="138"/>
        <v>35.237402760537144</v>
      </c>
      <c r="K380" s="3">
        <f t="shared" si="139"/>
        <v>35.031119152579784</v>
      </c>
      <c r="L380" s="3">
        <f t="shared" si="140"/>
        <v>34.828886622097919</v>
      </c>
      <c r="M380" s="3">
        <f t="shared" si="141"/>
        <v>34.633671493617861</v>
      </c>
      <c r="N380" s="3">
        <f t="shared" si="142"/>
        <v>33.570494433373135</v>
      </c>
      <c r="O380" s="3">
        <f t="shared" si="143"/>
        <v>33.39762304509334</v>
      </c>
      <c r="P380">
        <f t="shared" si="130"/>
        <v>34.981317262534553</v>
      </c>
      <c r="Q380" s="3">
        <f t="shared" si="144"/>
        <v>25.390164902165328</v>
      </c>
      <c r="R380" s="3">
        <f t="shared" si="145"/>
        <v>22.651854673251581</v>
      </c>
      <c r="S380" s="3">
        <f t="shared" si="146"/>
        <v>22.388102835412575</v>
      </c>
      <c r="T380" s="3">
        <f t="shared" si="147"/>
        <v>22.149248096195056</v>
      </c>
      <c r="U380" s="3">
        <f t="shared" si="148"/>
        <v>21.93830038111075</v>
      </c>
      <c r="V380" s="3">
        <f t="shared" si="149"/>
        <v>21.751929702977101</v>
      </c>
      <c r="W380" s="3">
        <f t="shared" si="149"/>
        <v>21.58531563216474</v>
      </c>
      <c r="X380" s="3"/>
      <c r="Y380" s="3"/>
      <c r="Z380" s="3"/>
    </row>
    <row r="381" spans="1:26" x14ac:dyDescent="0.25">
      <c r="A381" s="1">
        <f t="shared" si="131"/>
        <v>0.10762499999999953</v>
      </c>
      <c r="B381">
        <f t="shared" si="150"/>
        <v>5.5</v>
      </c>
      <c r="C381">
        <f t="shared" si="151"/>
        <v>0</v>
      </c>
      <c r="D381">
        <f t="shared" si="132"/>
        <v>5</v>
      </c>
      <c r="E381">
        <f t="shared" si="133"/>
        <v>38.39762304509334</v>
      </c>
      <c r="F381" s="3">
        <f t="shared" si="134"/>
        <v>35.894996645847968</v>
      </c>
      <c r="G381" s="3">
        <f t="shared" si="135"/>
        <v>35.675934831791828</v>
      </c>
      <c r="H381" s="3">
        <f t="shared" si="136"/>
        <v>35.461219095193357</v>
      </c>
      <c r="I381" s="3">
        <f t="shared" si="137"/>
        <v>35.250758235025557</v>
      </c>
      <c r="J381" s="3">
        <f t="shared" si="138"/>
        <v>35.040458003369707</v>
      </c>
      <c r="K381" s="3">
        <f t="shared" si="139"/>
        <v>34.838300067571495</v>
      </c>
      <c r="L381" s="3">
        <f t="shared" si="140"/>
        <v>34.640112187699273</v>
      </c>
      <c r="M381" s="3">
        <f t="shared" si="141"/>
        <v>34.44880136178881</v>
      </c>
      <c r="N381" s="3">
        <f t="shared" si="142"/>
        <v>33.406887842748979</v>
      </c>
      <c r="O381" s="3">
        <f t="shared" si="143"/>
        <v>33.237473882234781</v>
      </c>
      <c r="P381">
        <f t="shared" si="130"/>
        <v>34.789494215327174</v>
      </c>
      <c r="Q381" s="3">
        <f t="shared" si="144"/>
        <v>25.353409645762543</v>
      </c>
      <c r="R381" s="3">
        <f t="shared" si="145"/>
        <v>22.653124650568181</v>
      </c>
      <c r="S381" s="3">
        <f t="shared" si="146"/>
        <v>22.391239869838881</v>
      </c>
      <c r="T381" s="3">
        <f t="shared" si="147"/>
        <v>22.152764381235841</v>
      </c>
      <c r="U381" s="3">
        <f t="shared" si="148"/>
        <v>21.941397087766532</v>
      </c>
      <c r="V381" s="3">
        <f t="shared" si="149"/>
        <v>21.754419035499584</v>
      </c>
      <c r="W381" s="3">
        <f t="shared" si="149"/>
        <v>21.587409005087096</v>
      </c>
      <c r="X381" s="3"/>
      <c r="Y381" s="3"/>
      <c r="Z381" s="3"/>
    </row>
    <row r="382" spans="1:26" x14ac:dyDescent="0.25">
      <c r="A382" s="1">
        <f t="shared" si="131"/>
        <v>0.10791666666666619</v>
      </c>
      <c r="B382">
        <f t="shared" si="150"/>
        <v>5.5</v>
      </c>
      <c r="C382">
        <f t="shared" si="151"/>
        <v>0</v>
      </c>
      <c r="D382">
        <f t="shared" si="132"/>
        <v>5</v>
      </c>
      <c r="E382">
        <f t="shared" si="133"/>
        <v>38.237473882234781</v>
      </c>
      <c r="F382" s="3">
        <f t="shared" si="134"/>
        <v>35.684164905846259</v>
      </c>
      <c r="G382" s="3">
        <f t="shared" si="135"/>
        <v>35.469484328071246</v>
      </c>
      <c r="H382" s="3">
        <f t="shared" si="136"/>
        <v>35.259062906204747</v>
      </c>
      <c r="I382" s="3">
        <f t="shared" si="137"/>
        <v>35.052811263240301</v>
      </c>
      <c r="J382" s="3">
        <f t="shared" si="138"/>
        <v>34.846717036217569</v>
      </c>
      <c r="K382" s="3">
        <f t="shared" si="139"/>
        <v>34.648602259135316</v>
      </c>
      <c r="L382" s="3">
        <f t="shared" si="140"/>
        <v>34.454378136860541</v>
      </c>
      <c r="M382" s="3">
        <f t="shared" si="141"/>
        <v>34.266893527468291</v>
      </c>
      <c r="N382" s="3">
        <f t="shared" si="142"/>
        <v>33.245818278809253</v>
      </c>
      <c r="O382" s="3">
        <f t="shared" si="143"/>
        <v>33.079792597505339</v>
      </c>
      <c r="P382">
        <f t="shared" si="130"/>
        <v>34.600772523935888</v>
      </c>
      <c r="Q382" s="3">
        <f t="shared" si="144"/>
        <v>25.31666556824262</v>
      </c>
      <c r="R382" s="3">
        <f t="shared" si="145"/>
        <v>22.654150759135739</v>
      </c>
      <c r="S382" s="3">
        <f t="shared" si="146"/>
        <v>22.394189440646791</v>
      </c>
      <c r="T382" s="3">
        <f t="shared" si="147"/>
        <v>22.156180013822691</v>
      </c>
      <c r="U382" s="3">
        <f t="shared" si="148"/>
        <v>21.944470132158031</v>
      </c>
      <c r="V382" s="3">
        <f t="shared" si="149"/>
        <v>21.756935006253247</v>
      </c>
      <c r="W382" s="3">
        <f t="shared" si="149"/>
        <v>21.589552268919071</v>
      </c>
      <c r="X382" s="3"/>
      <c r="Y382" s="3"/>
      <c r="Z382" s="3"/>
    </row>
    <row r="383" spans="1:26" x14ac:dyDescent="0.25">
      <c r="A383" s="1">
        <f t="shared" si="131"/>
        <v>0.10820833333333285</v>
      </c>
      <c r="B383">
        <f t="shared" si="150"/>
        <v>5.5</v>
      </c>
      <c r="C383">
        <f t="shared" si="151"/>
        <v>0</v>
      </c>
      <c r="D383">
        <f t="shared" si="132"/>
        <v>5</v>
      </c>
      <c r="E383">
        <f t="shared" si="133"/>
        <v>38.079792597505339</v>
      </c>
      <c r="F383" s="3">
        <f t="shared" si="134"/>
        <v>35.476814919094188</v>
      </c>
      <c r="G383" s="3">
        <f t="shared" si="135"/>
        <v>35.266427952874679</v>
      </c>
      <c r="H383" s="3">
        <f t="shared" si="136"/>
        <v>35.06021495944551</v>
      </c>
      <c r="I383" s="3">
        <f t="shared" si="137"/>
        <v>34.858088349340349</v>
      </c>
      <c r="J383" s="3">
        <f t="shared" si="138"/>
        <v>34.65611600685807</v>
      </c>
      <c r="K383" s="3">
        <f t="shared" si="139"/>
        <v>34.461963525317465</v>
      </c>
      <c r="L383" s="3">
        <f t="shared" si="140"/>
        <v>34.271623885488182</v>
      </c>
      <c r="M383" s="3">
        <f t="shared" si="141"/>
        <v>34.087888968283778</v>
      </c>
      <c r="N383" s="3">
        <f t="shared" si="142"/>
        <v>33.087235224597926</v>
      </c>
      <c r="O383" s="3">
        <f t="shared" si="143"/>
        <v>32.924530056920084</v>
      </c>
      <c r="P383">
        <f t="shared" si="130"/>
        <v>34.415090384822022</v>
      </c>
      <c r="Q383" s="3">
        <f t="shared" si="144"/>
        <v>25.279979366974388</v>
      </c>
      <c r="R383" s="3">
        <f t="shared" si="145"/>
        <v>22.654943319600878</v>
      </c>
      <c r="S383" s="3">
        <f t="shared" si="146"/>
        <v>22.396955378996562</v>
      </c>
      <c r="T383" s="3">
        <f t="shared" si="147"/>
        <v>22.159493756512781</v>
      </c>
      <c r="U383" s="3">
        <f t="shared" si="148"/>
        <v>21.947516151383777</v>
      </c>
      <c r="V383" s="3">
        <f t="shared" si="149"/>
        <v>21.759474207213145</v>
      </c>
      <c r="W383" s="3">
        <f t="shared" si="149"/>
        <v>21.591742493823176</v>
      </c>
      <c r="X383" s="3"/>
      <c r="Y383" s="3"/>
      <c r="Z383" s="3"/>
    </row>
    <row r="384" spans="1:26" x14ac:dyDescent="0.25">
      <c r="A384" s="1">
        <f t="shared" si="131"/>
        <v>0.10849999999999951</v>
      </c>
      <c r="B384">
        <f t="shared" si="150"/>
        <v>5.5</v>
      </c>
      <c r="C384">
        <f t="shared" si="151"/>
        <v>0</v>
      </c>
      <c r="D384">
        <f t="shared" si="132"/>
        <v>5</v>
      </c>
      <c r="E384">
        <f t="shared" si="133"/>
        <v>37.924530056920084</v>
      </c>
      <c r="F384" s="3">
        <f t="shared" si="134"/>
        <v>35.272878208051793</v>
      </c>
      <c r="G384" s="3">
        <f t="shared" si="135"/>
        <v>35.066698981156676</v>
      </c>
      <c r="H384" s="3">
        <f t="shared" si="136"/>
        <v>34.86461024759609</v>
      </c>
      <c r="I384" s="3">
        <f t="shared" si="137"/>
        <v>34.666526169693036</v>
      </c>
      <c r="J384" s="3">
        <f t="shared" si="138"/>
        <v>34.468593274060403</v>
      </c>
      <c r="K384" s="3">
        <f t="shared" si="139"/>
        <v>34.278323842150606</v>
      </c>
      <c r="L384" s="3">
        <f t="shared" si="140"/>
        <v>34.091790995117911</v>
      </c>
      <c r="M384" s="3">
        <f t="shared" si="141"/>
        <v>33.911730776257592</v>
      </c>
      <c r="N384" s="3">
        <f t="shared" si="142"/>
        <v>32.931090107445456</v>
      </c>
      <c r="O384" s="3">
        <f t="shared" si="143"/>
        <v>32.771639043121169</v>
      </c>
      <c r="P384">
        <f t="shared" si="130"/>
        <v>34.232388164465071</v>
      </c>
      <c r="Q384" s="3">
        <f t="shared" si="144"/>
        <v>25.243391868737827</v>
      </c>
      <c r="R384" s="3">
        <f t="shared" si="145"/>
        <v>22.655512293281642</v>
      </c>
      <c r="S384" s="3">
        <f t="shared" si="146"/>
        <v>22.399541695079751</v>
      </c>
      <c r="T384" s="3">
        <f t="shared" si="147"/>
        <v>22.162704742699482</v>
      </c>
      <c r="U384" s="3">
        <f t="shared" si="148"/>
        <v>21.950532044664531</v>
      </c>
      <c r="V384" s="3">
        <f t="shared" si="149"/>
        <v>21.762033296291509</v>
      </c>
      <c r="W384" s="3">
        <f t="shared" si="149"/>
        <v>21.593976689710313</v>
      </c>
      <c r="X384" s="3"/>
      <c r="Y384" s="3"/>
      <c r="Z384" s="3"/>
    </row>
    <row r="385" spans="1:26" x14ac:dyDescent="0.25">
      <c r="A385" s="1">
        <f t="shared" si="131"/>
        <v>0.10879166666666618</v>
      </c>
      <c r="B385">
        <f t="shared" si="150"/>
        <v>5.5</v>
      </c>
      <c r="C385">
        <f t="shared" si="151"/>
        <v>0</v>
      </c>
      <c r="D385">
        <f t="shared" si="132"/>
        <v>5</v>
      </c>
      <c r="E385">
        <f t="shared" si="133"/>
        <v>37.771639043121169</v>
      </c>
      <c r="F385" s="3">
        <f t="shared" si="134"/>
        <v>35.072288481265517</v>
      </c>
      <c r="G385" s="3">
        <f t="shared" si="135"/>
        <v>34.870232838908301</v>
      </c>
      <c r="H385" s="3">
        <f t="shared" si="136"/>
        <v>34.67218588001893</v>
      </c>
      <c r="I385" s="3">
        <f t="shared" si="137"/>
        <v>34.478063483673935</v>
      </c>
      <c r="J385" s="3">
        <f t="shared" si="138"/>
        <v>34.284089245953957</v>
      </c>
      <c r="K385" s="3">
        <f t="shared" si="139"/>
        <v>34.097625202682352</v>
      </c>
      <c r="L385" s="3">
        <f t="shared" si="140"/>
        <v>33.914823012590311</v>
      </c>
      <c r="M385" s="3">
        <f t="shared" si="141"/>
        <v>33.738363998107197</v>
      </c>
      <c r="N385" s="3">
        <f t="shared" si="142"/>
        <v>32.777336142671309</v>
      </c>
      <c r="O385" s="3">
        <f t="shared" si="143"/>
        <v>32.621074099633503</v>
      </c>
      <c r="P385">
        <f t="shared" si="130"/>
        <v>34.052608238550533</v>
      </c>
      <c r="Q385" s="3">
        <f t="shared" si="144"/>
        <v>25.206938727553325</v>
      </c>
      <c r="R385" s="3">
        <f t="shared" si="145"/>
        <v>22.655867280558951</v>
      </c>
      <c r="S385" s="3">
        <f t="shared" si="146"/>
        <v>22.401952534453276</v>
      </c>
      <c r="T385" s="3">
        <f t="shared" si="147"/>
        <v>22.165812438746993</v>
      </c>
      <c r="U385" s="3">
        <f t="shared" si="148"/>
        <v>21.953514962321933</v>
      </c>
      <c r="V385" s="3">
        <f t="shared" si="149"/>
        <v>21.764609006157279</v>
      </c>
      <c r="W385" s="3">
        <f t="shared" si="149"/>
        <v>21.596251822139543</v>
      </c>
      <c r="X385" s="3"/>
      <c r="Y385" s="3"/>
      <c r="Z385" s="3"/>
    </row>
    <row r="386" spans="1:26" x14ac:dyDescent="0.25">
      <c r="A386" s="1">
        <f t="shared" si="131"/>
        <v>0.10908333333333284</v>
      </c>
      <c r="B386">
        <f t="shared" si="150"/>
        <v>5.5</v>
      </c>
      <c r="C386">
        <f t="shared" si="151"/>
        <v>0</v>
      </c>
      <c r="D386">
        <f t="shared" si="132"/>
        <v>5</v>
      </c>
      <c r="E386">
        <f t="shared" si="133"/>
        <v>37.621074099633503</v>
      </c>
      <c r="F386" s="3">
        <f t="shared" si="134"/>
        <v>34.874981486191274</v>
      </c>
      <c r="G386" s="3">
        <f t="shared" si="135"/>
        <v>34.676966956681206</v>
      </c>
      <c r="H386" s="3">
        <f t="shared" si="136"/>
        <v>34.482880936969622</v>
      </c>
      <c r="I386" s="3">
        <f t="shared" si="137"/>
        <v>34.292640988551526</v>
      </c>
      <c r="J386" s="3">
        <f t="shared" si="138"/>
        <v>34.102546235585947</v>
      </c>
      <c r="K386" s="3">
        <f t="shared" si="139"/>
        <v>33.919811473179777</v>
      </c>
      <c r="L386" s="3">
        <f t="shared" si="140"/>
        <v>33.740665326889577</v>
      </c>
      <c r="M386" s="3">
        <f t="shared" si="141"/>
        <v>33.567735492696123</v>
      </c>
      <c r="N386" s="3">
        <f t="shared" si="142"/>
        <v>32.625928194368953</v>
      </c>
      <c r="O386" s="3">
        <f t="shared" si="143"/>
        <v>32.472791392191901</v>
      </c>
      <c r="P386">
        <f t="shared" si="130"/>
        <v>33.875694848330582</v>
      </c>
      <c r="Q386" s="3">
        <f t="shared" si="144"/>
        <v>25.170651037640305</v>
      </c>
      <c r="R386" s="3">
        <f t="shared" si="145"/>
        <v>22.656017522781767</v>
      </c>
      <c r="S386" s="3">
        <f t="shared" si="146"/>
        <v>22.404192140403598</v>
      </c>
      <c r="T386" s="3">
        <f t="shared" si="147"/>
        <v>22.168816608776428</v>
      </c>
      <c r="U386" s="3">
        <f t="shared" si="148"/>
        <v>21.956462293874743</v>
      </c>
      <c r="V386" s="3">
        <f t="shared" si="149"/>
        <v>21.76719815144779</v>
      </c>
      <c r="W386" s="3">
        <f t="shared" si="149"/>
        <v>21.598564827325777</v>
      </c>
      <c r="X386" s="3"/>
      <c r="Y386" s="3"/>
      <c r="Z386" s="3"/>
    </row>
    <row r="387" spans="1:26" x14ac:dyDescent="0.25">
      <c r="A387" s="1">
        <f t="shared" si="131"/>
        <v>0.1093749999999995</v>
      </c>
      <c r="B387">
        <f t="shared" si="150"/>
        <v>5.5</v>
      </c>
      <c r="C387">
        <f t="shared" si="151"/>
        <v>0</v>
      </c>
      <c r="D387">
        <f t="shared" si="132"/>
        <v>5</v>
      </c>
      <c r="E387">
        <f t="shared" si="133"/>
        <v>37.472791392191901</v>
      </c>
      <c r="F387" s="3">
        <f t="shared" si="134"/>
        <v>34.680894877220254</v>
      </c>
      <c r="G387" s="3">
        <f t="shared" si="135"/>
        <v>34.486840638300393</v>
      </c>
      <c r="H387" s="3">
        <f t="shared" si="136"/>
        <v>34.296636338983035</v>
      </c>
      <c r="I387" s="3">
        <f t="shared" si="137"/>
        <v>34.110201189533306</v>
      </c>
      <c r="J387" s="3">
        <f t="shared" si="138"/>
        <v>33.92390833162704</v>
      </c>
      <c r="K387" s="3">
        <f t="shared" si="139"/>
        <v>33.744828264468993</v>
      </c>
      <c r="L387" s="3">
        <f t="shared" si="140"/>
        <v>33.569265041104593</v>
      </c>
      <c r="M387" s="3">
        <f t="shared" si="141"/>
        <v>33.39979380359501</v>
      </c>
      <c r="N387" s="3">
        <f t="shared" si="142"/>
        <v>32.476822651234379</v>
      </c>
      <c r="O387" s="3">
        <f t="shared" si="143"/>
        <v>32.326748585100873</v>
      </c>
      <c r="P387">
        <f t="shared" si="130"/>
        <v>33.701593972116783</v>
      </c>
      <c r="Q387" s="3">
        <f t="shared" si="144"/>
        <v>25.13455587208259</v>
      </c>
      <c r="R387" s="3">
        <f t="shared" si="145"/>
        <v>22.655971906889334</v>
      </c>
      <c r="S387" s="3">
        <f t="shared" si="146"/>
        <v>22.406264821598224</v>
      </c>
      <c r="T387" s="3">
        <f t="shared" si="147"/>
        <v>22.17171728208384</v>
      </c>
      <c r="U387" s="3">
        <f t="shared" si="148"/>
        <v>21.95937165560656</v>
      </c>
      <c r="V387" s="3">
        <f t="shared" si="149"/>
        <v>21.769797634554212</v>
      </c>
      <c r="W387" s="3">
        <f t="shared" si="149"/>
        <v>21.600912626165151</v>
      </c>
      <c r="X387" s="3"/>
      <c r="Y387" s="3"/>
      <c r="Z387" s="3"/>
    </row>
    <row r="388" spans="1:26" x14ac:dyDescent="0.25">
      <c r="A388" s="1">
        <f t="shared" si="131"/>
        <v>0.10966666666666616</v>
      </c>
      <c r="B388">
        <f t="shared" si="150"/>
        <v>5.5</v>
      </c>
      <c r="C388">
        <f t="shared" si="151"/>
        <v>0</v>
      </c>
      <c r="D388">
        <f t="shared" si="132"/>
        <v>5</v>
      </c>
      <c r="E388">
        <f t="shared" si="133"/>
        <v>37.326748585100873</v>
      </c>
      <c r="F388" s="3">
        <f t="shared" si="134"/>
        <v>34.489968097117504</v>
      </c>
      <c r="G388" s="3">
        <f t="shared" si="135"/>
        <v>34.299794942976042</v>
      </c>
      <c r="H388" s="3">
        <f t="shared" si="136"/>
        <v>34.11339472964503</v>
      </c>
      <c r="I388" s="3">
        <f t="shared" si="137"/>
        <v>33.930688283184296</v>
      </c>
      <c r="J388" s="3">
        <f t="shared" si="138"/>
        <v>33.748121282436152</v>
      </c>
      <c r="K388" s="3">
        <f t="shared" si="139"/>
        <v>33.572622816621269</v>
      </c>
      <c r="L388" s="3">
        <f t="shared" si="140"/>
        <v>33.400570857724155</v>
      </c>
      <c r="M388" s="3">
        <f t="shared" si="141"/>
        <v>33.234489044964761</v>
      </c>
      <c r="N388" s="3">
        <f t="shared" si="142"/>
        <v>32.329977315651348</v>
      </c>
      <c r="O388" s="3">
        <f t="shared" si="143"/>
        <v>32.182904730840512</v>
      </c>
      <c r="P388">
        <f t="shared" si="130"/>
        <v>33.530253210116108</v>
      </c>
      <c r="Q388" s="3">
        <f t="shared" si="144"/>
        <v>25.098676756428297</v>
      </c>
      <c r="R388" s="3">
        <f t="shared" si="145"/>
        <v>22.655738972104089</v>
      </c>
      <c r="S388" s="3">
        <f t="shared" si="146"/>
        <v>22.40817492436609</v>
      </c>
      <c r="T388" s="3">
        <f t="shared" si="147"/>
        <v>22.174514723126514</v>
      </c>
      <c r="U388" s="3">
        <f t="shared" si="148"/>
        <v>21.962240877890103</v>
      </c>
      <c r="V388" s="3">
        <f t="shared" si="149"/>
        <v>21.772404450149786</v>
      </c>
      <c r="W388" s="3">
        <f t="shared" si="149"/>
        <v>21.603292137222173</v>
      </c>
      <c r="X388" s="3"/>
      <c r="Y388" s="3"/>
      <c r="Z388" s="3"/>
    </row>
    <row r="389" spans="1:26" x14ac:dyDescent="0.25">
      <c r="A389" s="1">
        <f t="shared" si="131"/>
        <v>0.10995833333333282</v>
      </c>
      <c r="B389">
        <f t="shared" si="150"/>
        <v>5.5</v>
      </c>
      <c r="C389">
        <f t="shared" si="151"/>
        <v>0</v>
      </c>
      <c r="D389">
        <f t="shared" si="132"/>
        <v>5</v>
      </c>
      <c r="E389">
        <f t="shared" si="133"/>
        <v>37.182904730840512</v>
      </c>
      <c r="F389" s="3">
        <f t="shared" si="134"/>
        <v>34.302142270303726</v>
      </c>
      <c r="G389" s="3">
        <f t="shared" si="135"/>
        <v>34.115772579245089</v>
      </c>
      <c r="H389" s="3">
        <f t="shared" si="136"/>
        <v>33.933100370180696</v>
      </c>
      <c r="I389" s="3">
        <f t="shared" si="137"/>
        <v>33.754048052649175</v>
      </c>
      <c r="J389" s="3">
        <f t="shared" si="138"/>
        <v>33.575132391916</v>
      </c>
      <c r="K389" s="3">
        <f t="shared" si="139"/>
        <v>33.403143895417415</v>
      </c>
      <c r="L389" s="3">
        <f t="shared" si="140"/>
        <v>33.234532975698244</v>
      </c>
      <c r="M389" s="3">
        <f t="shared" si="141"/>
        <v>33.071772799194036</v>
      </c>
      <c r="N389" s="3">
        <f t="shared" si="142"/>
        <v>32.185351304466892</v>
      </c>
      <c r="O389" s="3">
        <f t="shared" si="143"/>
        <v>32.041220171352272</v>
      </c>
      <c r="P389">
        <f t="shared" si="130"/>
        <v>33.361621681042358</v>
      </c>
      <c r="Q389" s="3">
        <f t="shared" si="144"/>
        <v>25.063034085279213</v>
      </c>
      <c r="R389" s="3">
        <f t="shared" si="145"/>
        <v>22.655326918171586</v>
      </c>
      <c r="S389" s="3">
        <f t="shared" si="146"/>
        <v>22.409926809024892</v>
      </c>
      <c r="T389" s="3">
        <f t="shared" si="147"/>
        <v>22.177209403982914</v>
      </c>
      <c r="U389" s="3">
        <f t="shared" si="148"/>
        <v>21.96506799249461</v>
      </c>
      <c r="V389" s="3">
        <f t="shared" si="149"/>
        <v>21.775015688616186</v>
      </c>
      <c r="W389" s="3">
        <f t="shared" si="149"/>
        <v>21.605700288651054</v>
      </c>
      <c r="X389" s="3"/>
      <c r="Y389" s="3"/>
      <c r="Z389" s="3"/>
    </row>
    <row r="390" spans="1:26" x14ac:dyDescent="0.25">
      <c r="A390" s="1">
        <f t="shared" si="131"/>
        <v>0.11024999999999949</v>
      </c>
      <c r="B390">
        <f t="shared" si="150"/>
        <v>5.5</v>
      </c>
      <c r="C390">
        <f t="shared" si="151"/>
        <v>0</v>
      </c>
      <c r="D390">
        <f t="shared" si="132"/>
        <v>5</v>
      </c>
      <c r="E390">
        <f t="shared" si="133"/>
        <v>37.041220171352272</v>
      </c>
      <c r="F390" s="3">
        <f t="shared" si="134"/>
        <v>34.117360106603236</v>
      </c>
      <c r="G390" s="3">
        <f t="shared" si="135"/>
        <v>33.934717809365772</v>
      </c>
      <c r="H390" s="3">
        <f t="shared" si="136"/>
        <v>33.755699044482668</v>
      </c>
      <c r="I390" s="3">
        <f t="shared" si="137"/>
        <v>33.580227773301779</v>
      </c>
      <c r="J390" s="3">
        <f t="shared" si="138"/>
        <v>33.404890425783265</v>
      </c>
      <c r="K390" s="3">
        <f t="shared" si="139"/>
        <v>33.236341699214655</v>
      </c>
      <c r="L390" s="3">
        <f t="shared" si="140"/>
        <v>33.071102997889867</v>
      </c>
      <c r="M390" s="3">
        <f t="shared" si="141"/>
        <v>32.91159802491574</v>
      </c>
      <c r="N390" s="3">
        <f t="shared" si="142"/>
        <v>32.042904960083142</v>
      </c>
      <c r="O390" s="3">
        <f t="shared" si="143"/>
        <v>31.901656449630813</v>
      </c>
      <c r="P390">
        <f t="shared" si="130"/>
        <v>33.1956499291271</v>
      </c>
      <c r="Q390" s="3">
        <f t="shared" si="144"/>
        <v>25.027645488904358</v>
      </c>
      <c r="R390" s="3">
        <f t="shared" si="145"/>
        <v>22.654743614724659</v>
      </c>
      <c r="S390" s="3">
        <f t="shared" si="146"/>
        <v>22.411524829742085</v>
      </c>
      <c r="T390" s="3">
        <f t="shared" si="147"/>
        <v>22.179801979170676</v>
      </c>
      <c r="U390" s="3">
        <f t="shared" si="148"/>
        <v>21.967851220053454</v>
      </c>
      <c r="V390" s="3">
        <f t="shared" si="149"/>
        <v>21.777628538509262</v>
      </c>
      <c r="W390" s="3">
        <f t="shared" si="149"/>
        <v>21.60813402904666</v>
      </c>
      <c r="X390" s="3"/>
      <c r="Y390" s="3"/>
      <c r="Z390" s="3"/>
    </row>
    <row r="391" spans="1:26" x14ac:dyDescent="0.25">
      <c r="A391" s="1">
        <f t="shared" si="131"/>
        <v>0.11054166666666615</v>
      </c>
      <c r="B391">
        <f t="shared" si="150"/>
        <v>5.5</v>
      </c>
      <c r="C391">
        <f t="shared" si="151"/>
        <v>0</v>
      </c>
      <c r="D391">
        <f t="shared" si="132"/>
        <v>5</v>
      </c>
      <c r="E391">
        <f t="shared" si="133"/>
        <v>36.901656449630813</v>
      </c>
      <c r="F391" s="3">
        <f t="shared" si="134"/>
        <v>33.935565814249259</v>
      </c>
      <c r="G391" s="3">
        <f t="shared" si="135"/>
        <v>33.756576362956544</v>
      </c>
      <c r="H391" s="3">
        <f t="shared" si="136"/>
        <v>33.581137973371106</v>
      </c>
      <c r="I391" s="3">
        <f t="shared" si="137"/>
        <v>33.409176127613833</v>
      </c>
      <c r="J391" s="3">
        <f t="shared" si="138"/>
        <v>33.23734552704569</v>
      </c>
      <c r="K391" s="3">
        <f t="shared" si="139"/>
        <v>33.072167775008452</v>
      </c>
      <c r="L391" s="3">
        <f t="shared" si="140"/>
        <v>32.91023384771016</v>
      </c>
      <c r="M391" s="3">
        <f t="shared" si="141"/>
        <v>32.753918974195514</v>
      </c>
      <c r="N391" s="3">
        <f t="shared" si="142"/>
        <v>31.902599770659567</v>
      </c>
      <c r="O391" s="3">
        <f t="shared" si="143"/>
        <v>31.764176230416286</v>
      </c>
      <c r="P391">
        <f t="shared" si="130"/>
        <v>33.03228984032264</v>
      </c>
      <c r="Q391" s="3">
        <f t="shared" si="144"/>
        <v>24.992526156024521</v>
      </c>
      <c r="R391" s="3">
        <f t="shared" si="145"/>
        <v>22.65399661143152</v>
      </c>
      <c r="S391" s="3">
        <f t="shared" si="146"/>
        <v>22.412973317477892</v>
      </c>
      <c r="T391" s="3">
        <f t="shared" si="147"/>
        <v>22.182293262693904</v>
      </c>
      <c r="U391" s="3">
        <f t="shared" si="148"/>
        <v>21.970588957827655</v>
      </c>
      <c r="V391" s="3">
        <f t="shared" si="149"/>
        <v>21.780240288191543</v>
      </c>
      <c r="W391" s="3">
        <f t="shared" si="149"/>
        <v>21.610590337238946</v>
      </c>
      <c r="X391" s="3"/>
      <c r="Y391" s="3"/>
      <c r="Z391" s="3"/>
    </row>
    <row r="392" spans="1:26" x14ac:dyDescent="0.25">
      <c r="A392" s="1">
        <f t="shared" si="131"/>
        <v>0.11083333333333281</v>
      </c>
      <c r="B392">
        <f t="shared" si="150"/>
        <v>5.5</v>
      </c>
      <c r="C392">
        <f t="shared" si="151"/>
        <v>0</v>
      </c>
      <c r="D392">
        <f t="shared" si="132"/>
        <v>5</v>
      </c>
      <c r="E392">
        <f t="shared" si="133"/>
        <v>36.764176230416282</v>
      </c>
      <c r="F392" s="3">
        <f t="shared" si="134"/>
        <v>33.75670502108477</v>
      </c>
      <c r="G392" s="3">
        <f t="shared" si="135"/>
        <v>33.581295358817904</v>
      </c>
      <c r="H392" s="3">
        <f t="shared" si="136"/>
        <v>33.409365737024174</v>
      </c>
      <c r="I392" s="3">
        <f t="shared" si="137"/>
        <v>33.24084312818205</v>
      </c>
      <c r="J392" s="3">
        <f t="shared" si="138"/>
        <v>33.07244913962527</v>
      </c>
      <c r="K392" s="3">
        <f t="shared" si="139"/>
        <v>32.910574942628777</v>
      </c>
      <c r="L392" s="3">
        <f t="shared" si="140"/>
        <v>32.751879693876447</v>
      </c>
      <c r="M392" s="3">
        <f t="shared" si="141"/>
        <v>32.598691117832097</v>
      </c>
      <c r="N392" s="3">
        <f t="shared" si="142"/>
        <v>31.764398298366867</v>
      </c>
      <c r="O392" s="3">
        <f t="shared" si="143"/>
        <v>31.628743228928453</v>
      </c>
      <c r="P392">
        <f t="shared" si="130"/>
        <v>32.871494566636684</v>
      </c>
      <c r="Q392" s="3">
        <f t="shared" si="144"/>
        <v>24.95768911814131</v>
      </c>
      <c r="R392" s="3">
        <f t="shared" si="145"/>
        <v>22.653093148655234</v>
      </c>
      <c r="S392" s="3">
        <f t="shared" si="146"/>
        <v>22.414276565613267</v>
      </c>
      <c r="T392" s="3">
        <f t="shared" si="147"/>
        <v>22.18468420718354</v>
      </c>
      <c r="U392" s="3">
        <f t="shared" si="148"/>
        <v>21.973279767866654</v>
      </c>
      <c r="V392" s="3">
        <f t="shared" si="149"/>
        <v>21.782848326745665</v>
      </c>
      <c r="W392" s="3">
        <f t="shared" si="149"/>
        <v>21.613066231058973</v>
      </c>
      <c r="X392" s="3"/>
      <c r="Y392" s="3"/>
      <c r="Z392" s="3"/>
    </row>
    <row r="393" spans="1:26" x14ac:dyDescent="0.25">
      <c r="A393" s="1">
        <f t="shared" si="131"/>
        <v>0.11112499999999947</v>
      </c>
      <c r="B393">
        <f t="shared" si="150"/>
        <v>5.5</v>
      </c>
      <c r="C393">
        <f t="shared" si="151"/>
        <v>0</v>
      </c>
      <c r="D393">
        <f t="shared" si="132"/>
        <v>5</v>
      </c>
      <c r="E393">
        <f t="shared" si="133"/>
        <v>36.628743228928457</v>
      </c>
      <c r="F393" s="3">
        <f t="shared" si="134"/>
        <v>33.580724703025901</v>
      </c>
      <c r="G393" s="3">
        <f t="shared" si="135"/>
        <v>33.408823234004373</v>
      </c>
      <c r="H393" s="3">
        <f t="shared" si="136"/>
        <v>33.240332204646521</v>
      </c>
      <c r="I393" s="3">
        <f t="shared" si="137"/>
        <v>33.075180047981235</v>
      </c>
      <c r="J393" s="3">
        <f t="shared" si="138"/>
        <v>32.910153939195595</v>
      </c>
      <c r="K393" s="3">
        <f t="shared" si="139"/>
        <v>32.751517226139029</v>
      </c>
      <c r="L393" s="3">
        <f t="shared" si="140"/>
        <v>32.595995882361748</v>
      </c>
      <c r="M393" s="3">
        <f t="shared" si="141"/>
        <v>32.445871077838284</v>
      </c>
      <c r="N393" s="3">
        <f t="shared" si="142"/>
        <v>31.628264114762359</v>
      </c>
      <c r="O393" s="3">
        <f t="shared" si="143"/>
        <v>31.495322146712713</v>
      </c>
      <c r="P393">
        <f t="shared" si="130"/>
        <v>32.713218457666777</v>
      </c>
      <c r="Q393" s="3">
        <f t="shared" si="144"/>
        <v>24.923145500110504</v>
      </c>
      <c r="R393" s="3">
        <f t="shared" si="145"/>
        <v>22.652040168407471</v>
      </c>
      <c r="S393" s="3">
        <f t="shared" si="146"/>
        <v>22.41543881791441</v>
      </c>
      <c r="T393" s="3">
        <f t="shared" si="147"/>
        <v>22.186975884991757</v>
      </c>
      <c r="U393" s="3">
        <f t="shared" si="148"/>
        <v>21.975922365639338</v>
      </c>
      <c r="V393" s="3">
        <f t="shared" si="149"/>
        <v>21.785450144270385</v>
      </c>
      <c r="W393" s="3">
        <f t="shared" si="149"/>
        <v>21.615558775115495</v>
      </c>
      <c r="X393" s="3"/>
      <c r="Y393" s="3"/>
      <c r="Z393" s="3"/>
    </row>
    <row r="394" spans="1:26" x14ac:dyDescent="0.25">
      <c r="A394" s="1">
        <f t="shared" si="131"/>
        <v>0.11141666666666614</v>
      </c>
      <c r="B394">
        <f t="shared" si="150"/>
        <v>5.5</v>
      </c>
      <c r="C394">
        <f t="shared" si="151"/>
        <v>0</v>
      </c>
      <c r="D394">
        <f t="shared" si="132"/>
        <v>5</v>
      </c>
      <c r="E394">
        <f t="shared" si="133"/>
        <v>36.495322146712709</v>
      </c>
      <c r="F394" s="3">
        <f t="shared" si="134"/>
        <v>33.407573118967598</v>
      </c>
      <c r="G394" s="3">
        <f t="shared" si="135"/>
        <v>33.239109679326496</v>
      </c>
      <c r="H394" s="3">
        <f t="shared" si="136"/>
        <v>33.073988470555804</v>
      </c>
      <c r="I394" s="3">
        <f t="shared" si="137"/>
        <v>32.912139357023825</v>
      </c>
      <c r="J394" s="3">
        <f t="shared" si="138"/>
        <v>32.750413770413893</v>
      </c>
      <c r="K394" s="3">
        <f t="shared" si="139"/>
        <v>32.594949791618461</v>
      </c>
      <c r="L394" s="3">
        <f t="shared" si="140"/>
        <v>32.442538874716725</v>
      </c>
      <c r="M394" s="3">
        <f t="shared" si="141"/>
        <v>32.295416566283727</v>
      </c>
      <c r="N394" s="3">
        <f t="shared" si="142"/>
        <v>31.494161742469323</v>
      </c>
      <c r="O394" s="3">
        <f t="shared" si="143"/>
        <v>31.36387861378067</v>
      </c>
      <c r="P394">
        <f t="shared" si="130"/>
        <v>32.557416998515649</v>
      </c>
      <c r="Q394" s="3">
        <f t="shared" si="144"/>
        <v>24.888904741072096</v>
      </c>
      <c r="R394" s="3">
        <f t="shared" si="145"/>
        <v>22.650844325424803</v>
      </c>
      <c r="S394" s="3">
        <f t="shared" si="146"/>
        <v>22.416464258528283</v>
      </c>
      <c r="T394" s="3">
        <f t="shared" si="147"/>
        <v>22.189169471101607</v>
      </c>
      <c r="U394" s="3">
        <f t="shared" si="148"/>
        <v>21.978515609185255</v>
      </c>
      <c r="V394" s="3">
        <f t="shared" si="149"/>
        <v>21.788043331649359</v>
      </c>
      <c r="W394" s="3">
        <f t="shared" si="149"/>
        <v>21.618065087629013</v>
      </c>
      <c r="X394" s="3"/>
      <c r="Y394" s="3"/>
      <c r="Z394" s="3"/>
    </row>
    <row r="395" spans="1:26" x14ac:dyDescent="0.25">
      <c r="A395" s="1">
        <f t="shared" si="131"/>
        <v>0.1117083333333328</v>
      </c>
      <c r="B395">
        <f t="shared" si="150"/>
        <v>5.5</v>
      </c>
      <c r="C395">
        <f t="shared" si="151"/>
        <v>0</v>
      </c>
      <c r="D395">
        <f t="shared" si="132"/>
        <v>5</v>
      </c>
      <c r="E395">
        <f t="shared" si="133"/>
        <v>36.36387861378067</v>
      </c>
      <c r="F395" s="3">
        <f t="shared" si="134"/>
        <v>33.23719975140969</v>
      </c>
      <c r="G395" s="3">
        <f t="shared" si="135"/>
        <v>33.072105580561413</v>
      </c>
      <c r="H395" s="3">
        <f t="shared" si="136"/>
        <v>32.91028679596613</v>
      </c>
      <c r="I395" s="3">
        <f t="shared" si="137"/>
        <v>32.751674664704794</v>
      </c>
      <c r="J395" s="3">
        <f t="shared" si="138"/>
        <v>32.593183589827056</v>
      </c>
      <c r="K395" s="3">
        <f t="shared" si="139"/>
        <v>32.440828890607534</v>
      </c>
      <c r="L395" s="3">
        <f t="shared" si="140"/>
        <v>32.291466192043835</v>
      </c>
      <c r="M395" s="3">
        <f t="shared" si="141"/>
        <v>32.147286329779497</v>
      </c>
      <c r="N395" s="3">
        <f t="shared" si="142"/>
        <v>31.362056602441381</v>
      </c>
      <c r="O395" s="3">
        <f t="shared" si="143"/>
        <v>31.234379136326503</v>
      </c>
      <c r="P395">
        <f t="shared" si="130"/>
        <v>32.404046753366785</v>
      </c>
      <c r="Q395" s="3">
        <f t="shared" si="144"/>
        <v>24.85497478933706</v>
      </c>
      <c r="R395" s="3">
        <f t="shared" si="145"/>
        <v>22.649511998232999</v>
      </c>
      <c r="S395" s="3">
        <f t="shared" si="146"/>
        <v>22.417357003741483</v>
      </c>
      <c r="T395" s="3">
        <f t="shared" si="147"/>
        <v>22.191266227715907</v>
      </c>
      <c r="U395" s="3">
        <f t="shared" si="148"/>
        <v>21.981058488817194</v>
      </c>
      <c r="V395" s="3">
        <f t="shared" si="149"/>
        <v>21.790625579872319</v>
      </c>
      <c r="W395" s="3">
        <f t="shared" si="149"/>
        <v>21.620582346375578</v>
      </c>
      <c r="X395" s="3"/>
      <c r="Y395" s="3"/>
      <c r="Z395" s="3"/>
    </row>
    <row r="396" spans="1:26" x14ac:dyDescent="0.25">
      <c r="A396" s="1">
        <f t="shared" si="131"/>
        <v>0.11199999999999946</v>
      </c>
      <c r="B396">
        <f t="shared" si="150"/>
        <v>5.5</v>
      </c>
      <c r="C396">
        <f t="shared" si="151"/>
        <v>0</v>
      </c>
      <c r="D396">
        <f t="shared" si="132"/>
        <v>5</v>
      </c>
      <c r="E396">
        <f t="shared" si="133"/>
        <v>36.234379136326503</v>
      </c>
      <c r="F396" s="3">
        <f t="shared" si="134"/>
        <v>33.069555252168243</v>
      </c>
      <c r="G396" s="3">
        <f t="shared" si="135"/>
        <v>32.907762964736925</v>
      </c>
      <c r="H396" s="3">
        <f t="shared" si="136"/>
        <v>32.749180555833547</v>
      </c>
      <c r="I396" s="3">
        <f t="shared" si="137"/>
        <v>32.593740667197444</v>
      </c>
      <c r="J396" s="3">
        <f t="shared" si="138"/>
        <v>32.438419413817257</v>
      </c>
      <c r="K396" s="3">
        <f t="shared" si="139"/>
        <v>32.289111808582128</v>
      </c>
      <c r="L396" s="3">
        <f t="shared" si="140"/>
        <v>32.142736363989698</v>
      </c>
      <c r="M396" s="3">
        <f t="shared" si="141"/>
        <v>32.001440098970647</v>
      </c>
      <c r="N396" s="3">
        <f t="shared" si="142"/>
        <v>31.231914966179296</v>
      </c>
      <c r="O396" s="3">
        <f t="shared" si="143"/>
        <v>31.106791049386715</v>
      </c>
      <c r="P396">
        <f t="shared" ref="P396:P459" si="152">SUM(F396:O396)/10</f>
        <v>32.253065314086186</v>
      </c>
      <c r="Q396" s="3">
        <f t="shared" si="144"/>
        <v>24.821362274383731</v>
      </c>
      <c r="R396" s="3">
        <f t="shared" si="145"/>
        <v>22.648049300094979</v>
      </c>
      <c r="S396" s="3">
        <f t="shared" si="146"/>
        <v>22.418121095268191</v>
      </c>
      <c r="T396" s="3">
        <f t="shared" si="147"/>
        <v>22.193267490393893</v>
      </c>
      <c r="U396" s="3">
        <f t="shared" si="148"/>
        <v>21.983550117391378</v>
      </c>
      <c r="V396" s="3">
        <f t="shared" si="149"/>
        <v>21.793194678978786</v>
      </c>
      <c r="W396" s="3">
        <f t="shared" si="149"/>
        <v>21.623107793796166</v>
      </c>
      <c r="X396" s="3"/>
      <c r="Y396" s="3"/>
      <c r="Z396" s="3"/>
    </row>
    <row r="397" spans="1:26" x14ac:dyDescent="0.25">
      <c r="A397" s="1">
        <f t="shared" ref="A397:A460" si="153">A396+A$11</f>
        <v>0.11229166666666612</v>
      </c>
      <c r="B397">
        <f t="shared" si="150"/>
        <v>5.5</v>
      </c>
      <c r="C397">
        <f t="shared" si="151"/>
        <v>0</v>
      </c>
      <c r="D397">
        <f t="shared" ref="D397:D460" si="154">B397/4.2/C$6</f>
        <v>5</v>
      </c>
      <c r="E397">
        <f t="shared" ref="E397:E460" si="155">O396+D397</f>
        <v>36.106791049386715</v>
      </c>
      <c r="F397" s="3">
        <f t="shared" ref="F397:F460" si="156">IF($C397&gt;0.5,E396+24*3600*($A397-$A396)*((E396-E396)*F$6+($Q396-E396)*F$7+F$5)/F$8,F396+24*3600*($A397-$A396)*((E396-F396)*F$6+($Q396-F396)*F$7+F$5)/F$8)</f>
        <v>32.904591392612552</v>
      </c>
      <c r="G397" s="3">
        <f t="shared" ref="G397:G460" si="157">IF($C397&gt;0.5,F396+24*3600*($A397-$A396)*((F396-F396)*G$6+($Q396-F396)*G$7+G$5)/G$8,G396+24*3600*($A397-$A396)*((F396-G396)*G$6+($Q396-G396)*G$7+G$5)/G$8)</f>
        <v>32.746034950929861</v>
      </c>
      <c r="H397" s="3">
        <f t="shared" ref="H397:H460" si="158">IF($C397&gt;0.5,G396+24*3600*($A397-$A396)*((G396-G396)*H$6+($Q396-G396)*H$7+H$5)/H$8,H396+24*3600*($A397-$A396)*((G396-H396)*H$6+($Q396-H396)*H$7+H$5)/H$8)</f>
        <v>32.590624190204551</v>
      </c>
      <c r="I397" s="3">
        <f t="shared" ref="I397:I460" si="159">IF($C397&gt;0.5,H396+24*3600*($A397-$A396)*((H396-H396)*I$6+($Q396-H396)*I$7+I$5)/I$8,I396+24*3600*($A397-$A396)*((H396-I396)*I$6+($Q396-I396)*I$7+I$5)/I$8)</f>
        <v>32.438293099341173</v>
      </c>
      <c r="J397" s="3">
        <f t="shared" ref="J397:J460" si="160">IF($C397&gt;0.5,I396+24*3600*($A397-$A396)*((I396-I396)*J$6+($Q396-I396)*J$7+J$5)/J$8,J396+24*3600*($A397-$A396)*((I396-J396)*J$6+($Q396-J396)*J$7+J$5)/J$8)</f>
        <v>32.286078271028586</v>
      </c>
      <c r="K397" s="3">
        <f t="shared" ref="K397:K460" si="161">IF($C397&gt;0.5,J396+24*3600*($A397-$A396)*((J396-J396)*K$6+($Q396-J396)*K$7+K$5)/K$8,K396+24*3600*($A397-$A396)*((J396-K396)*K$6+($Q396-K396)*K$7+K$5)/K$8)</f>
        <v>32.13975681789816</v>
      </c>
      <c r="L397" s="3">
        <f t="shared" ref="L397:L460" si="162">IF($C397&gt;0.5,K396+24*3600*($A397-$A396)*((K396-K396)*L$6+($Q396-K396)*L$7+L$5)/L$8,L396+24*3600*($A397-$A396)*((K396-L396)*L$6+($Q396-L396)*L$7+L$5)/L$8)</f>
        <v>31.996308882197582</v>
      </c>
      <c r="M397" s="3">
        <f t="shared" ref="M397:M460" si="163">IF($C397&gt;0.5,L396+24*3600*($A397-$A396)*((L396-L396)*M$6+($Q396-L396)*M$7+M$5)/M$8,M396+24*3600*($A397-$A396)*((L396-M396)*M$6+($Q396-M396)*M$7+M$5)/M$8)</f>
        <v>31.857838542478913</v>
      </c>
      <c r="N397" s="3">
        <f t="shared" ref="N397:N460" si="164">IF($C397&gt;0.5,M396+24*3600*($A397-$A396)*((M396-M396)*N$6+($Q396-M396)*N$7+N$5)/N$8,N396+24*3600*($A397-$A396)*((M396-N396)*N$6+($Q396-N396)*N$7+N$5)/N$8)</f>
        <v>31.103703912343388</v>
      </c>
      <c r="O397" s="3">
        <f t="shared" ref="O397:O460" si="165">IF($C397&gt;0.5,N396+24*3600*($A397-$A396)*((N396-N396)*O$6+($Q396-N396)*O$7+O$5)/O$8,O396+24*3600*($A397-$A396)*((N396-O396)*O$6+($Q396-O396)*O$7+O$5)/O$8)</f>
        <v>30.981082473886655</v>
      </c>
      <c r="P397">
        <f t="shared" si="152"/>
        <v>32.104431253292148</v>
      </c>
      <c r="Q397" s="3">
        <f t="shared" ref="Q397:Q460" si="166">Q396+24*3600*($A397-$A396)*((P396-Q396)*Q$6+(R396-Q396)*Q$7+Q$5)/Q$8</f>
        <v>24.788072658726289</v>
      </c>
      <c r="R397" s="3">
        <f t="shared" ref="R397:R460" si="167">R396+24*3600*($A397-$A396)*((Q396-R396)*R$6+(S396-R396)*R$7+R$5)/R$8</f>
        <v>22.646462089762842</v>
      </c>
      <c r="S397" s="3">
        <f t="shared" ref="S397:S460" si="168">S396+24*3600*($A397-$A396)*((R396-S396)*S$6+(T396-S396)*S$7+S$5)/S$8</f>
        <v>22.418760494862205</v>
      </c>
      <c r="T397" s="3">
        <f t="shared" ref="T397:T460" si="169">T396+24*3600*($A397-$A396)*((S396-T396)*T$6+(U396-T396)*T$7+T$5)/T$8</f>
        <v>22.195174655609737</v>
      </c>
      <c r="U397" s="3">
        <f t="shared" ref="U397:U460" si="170">U396+24*3600*($A397-$A396)*((T396-U396)*U$6+(V396-U396)*U$7+U$5)/U$8</f>
        <v>21.985989721149707</v>
      </c>
      <c r="V397" s="3">
        <f t="shared" ref="V397:W460" si="171">V396+24*3600*($A397-$A396)*((U396-V396)*V$6+(W396-V396)*V$7+V$5)/V$8</f>
        <v>21.795748516685762</v>
      </c>
      <c r="W397" s="3">
        <f t="shared" si="171"/>
        <v>21.625638741329176</v>
      </c>
      <c r="X397" s="3"/>
      <c r="Y397" s="3"/>
      <c r="Z397" s="3"/>
    </row>
    <row r="398" spans="1:26" x14ac:dyDescent="0.25">
      <c r="A398" s="1">
        <f t="shared" si="153"/>
        <v>0.11258333333333279</v>
      </c>
      <c r="B398">
        <f t="shared" ref="B398:B461" si="172">B397</f>
        <v>5.5</v>
      </c>
      <c r="C398">
        <f t="shared" si="151"/>
        <v>0</v>
      </c>
      <c r="D398">
        <f t="shared" si="154"/>
        <v>5</v>
      </c>
      <c r="E398">
        <f t="shared" si="155"/>
        <v>35.981082473886659</v>
      </c>
      <c r="F398" s="3">
        <f t="shared" si="156"/>
        <v>32.74226101793483</v>
      </c>
      <c r="G398" s="3">
        <f t="shared" si="157"/>
        <v>32.586875705085795</v>
      </c>
      <c r="H398" s="3">
        <f t="shared" si="158"/>
        <v>32.434573159574988</v>
      </c>
      <c r="I398" s="3">
        <f t="shared" si="159"/>
        <v>32.28528869052888</v>
      </c>
      <c r="J398" s="3">
        <f t="shared" si="160"/>
        <v>32.136118158782544</v>
      </c>
      <c r="K398" s="3">
        <f t="shared" si="161"/>
        <v>31.992723134714726</v>
      </c>
      <c r="L398" s="3">
        <f t="shared" si="162"/>
        <v>31.852144157728159</v>
      </c>
      <c r="M398" s="3">
        <f t="shared" si="163"/>
        <v>31.716443224803861</v>
      </c>
      <c r="N398" s="3">
        <f t="shared" si="164"/>
        <v>30.977391287271047</v>
      </c>
      <c r="O398" s="3">
        <f t="shared" si="165"/>
        <v>30.85722227758345</v>
      </c>
      <c r="P398">
        <f t="shared" si="152"/>
        <v>31.958104081400826</v>
      </c>
      <c r="Q398" s="3">
        <f t="shared" si="166"/>
        <v>24.755110372076832</v>
      </c>
      <c r="R398" s="3">
        <f t="shared" si="167"/>
        <v>22.644755981974303</v>
      </c>
      <c r="S398" s="3">
        <f t="shared" si="168"/>
        <v>22.419279080073874</v>
      </c>
      <c r="T398" s="3">
        <f t="shared" si="169"/>
        <v>22.196989169613584</v>
      </c>
      <c r="U398" s="3">
        <f t="shared" si="170"/>
        <v>21.988376631129213</v>
      </c>
      <c r="V398" s="3">
        <f t="shared" si="171"/>
        <v>21.798285076753288</v>
      </c>
      <c r="W398" s="3">
        <f t="shared" si="171"/>
        <v>21.628172573024106</v>
      </c>
      <c r="X398" s="3"/>
      <c r="Y398" s="3"/>
      <c r="Z398" s="3"/>
    </row>
    <row r="399" spans="1:26" x14ac:dyDescent="0.25">
      <c r="A399" s="1">
        <f t="shared" si="153"/>
        <v>0.11287499999999945</v>
      </c>
      <c r="B399">
        <f t="shared" si="172"/>
        <v>5.5</v>
      </c>
      <c r="C399">
        <f t="shared" ref="C399:C462" si="173">IF(R398&gt;(B$10+C398*B$9),0,1)</f>
        <v>0</v>
      </c>
      <c r="D399">
        <f t="shared" si="154"/>
        <v>5</v>
      </c>
      <c r="E399">
        <f t="shared" si="155"/>
        <v>35.857222277583446</v>
      </c>
      <c r="F399" s="3">
        <f t="shared" si="156"/>
        <v>32.582518005017675</v>
      </c>
      <c r="G399" s="3">
        <f t="shared" si="157"/>
        <v>32.430240398425617</v>
      </c>
      <c r="H399" s="3">
        <f t="shared" si="158"/>
        <v>32.280983903825025</v>
      </c>
      <c r="I399" s="3">
        <f t="shared" si="159"/>
        <v>32.134685124159844</v>
      </c>
      <c r="J399" s="3">
        <f t="shared" si="160"/>
        <v>31.988498003048431</v>
      </c>
      <c r="K399" s="3">
        <f t="shared" si="161"/>
        <v>31.847970879461972</v>
      </c>
      <c r="L399" s="3">
        <f t="shared" si="162"/>
        <v>31.710203482015135</v>
      </c>
      <c r="M399" s="3">
        <f t="shared" si="163"/>
        <v>31.577216567749321</v>
      </c>
      <c r="N399" s="3">
        <f t="shared" si="164"/>
        <v>30.852945668967166</v>
      </c>
      <c r="O399" s="3">
        <f t="shared" si="165"/>
        <v>30.73518003947332</v>
      </c>
      <c r="P399">
        <f t="shared" si="152"/>
        <v>31.814044207214344</v>
      </c>
      <c r="Q399" s="3">
        <f t="shared" si="166"/>
        <v>24.722478929924431</v>
      </c>
      <c r="R399" s="3">
        <f t="shared" si="167"/>
        <v>22.642936357650139</v>
      </c>
      <c r="S399" s="3">
        <f t="shared" si="168"/>
        <v>22.419680640995331</v>
      </c>
      <c r="T399" s="3">
        <f t="shared" si="169"/>
        <v>22.198712518482552</v>
      </c>
      <c r="U399" s="3">
        <f t="shared" si="170"/>
        <v>21.990710275126876</v>
      </c>
      <c r="V399" s="3">
        <f t="shared" si="171"/>
        <v>21.800802437134777</v>
      </c>
      <c r="W399" s="3">
        <f t="shared" si="171"/>
        <v>21.630706748493981</v>
      </c>
      <c r="X399" s="3"/>
      <c r="Y399" s="3"/>
      <c r="Z399" s="3"/>
    </row>
    <row r="400" spans="1:26" x14ac:dyDescent="0.25">
      <c r="A400" s="1">
        <f t="shared" si="153"/>
        <v>0.11316666666666611</v>
      </c>
      <c r="B400">
        <f t="shared" si="172"/>
        <v>5.5</v>
      </c>
      <c r="C400">
        <f t="shared" si="173"/>
        <v>0</v>
      </c>
      <c r="D400">
        <f t="shared" si="154"/>
        <v>5</v>
      </c>
      <c r="E400">
        <f t="shared" si="155"/>
        <v>35.73518003947332</v>
      </c>
      <c r="F400" s="3">
        <f t="shared" si="156"/>
        <v>32.425317223515812</v>
      </c>
      <c r="G400" s="3">
        <f t="shared" si="157"/>
        <v>32.276085169055598</v>
      </c>
      <c r="H400" s="3">
        <f t="shared" si="158"/>
        <v>32.129813804347016</v>
      </c>
      <c r="I400" s="3">
        <f t="shared" si="159"/>
        <v>31.986441000275139</v>
      </c>
      <c r="J400" s="3">
        <f t="shared" si="160"/>
        <v>31.843177621585951</v>
      </c>
      <c r="K400" s="3">
        <f t="shared" si="161"/>
        <v>31.705461040471224</v>
      </c>
      <c r="L400" s="3">
        <f t="shared" si="162"/>
        <v>31.570448990973322</v>
      </c>
      <c r="M400" s="3">
        <f t="shared" si="163"/>
        <v>31.440121814992825</v>
      </c>
      <c r="N400" s="3">
        <f t="shared" si="164"/>
        <v>30.730336334186312</v>
      </c>
      <c r="O400" s="3">
        <f t="shared" si="165"/>
        <v>30.614926017282343</v>
      </c>
      <c r="P400">
        <f t="shared" si="152"/>
        <v>31.672212901668551</v>
      </c>
      <c r="Q400" s="3">
        <f t="shared" si="166"/>
        <v>24.690181038394037</v>
      </c>
      <c r="R400" s="3">
        <f t="shared" si="167"/>
        <v>22.64100837376229</v>
      </c>
      <c r="S400" s="3">
        <f t="shared" si="168"/>
        <v>22.419968877857226</v>
      </c>
      <c r="T400" s="3">
        <f t="shared" si="169"/>
        <v>22.200346219256346</v>
      </c>
      <c r="U400" s="3">
        <f t="shared" si="170"/>
        <v>21.992990170202688</v>
      </c>
      <c r="V400" s="3">
        <f t="shared" si="171"/>
        <v>21.803298767953041</v>
      </c>
      <c r="W400" s="3">
        <f t="shared" si="171"/>
        <v>21.633238805262721</v>
      </c>
      <c r="X400" s="3"/>
      <c r="Y400" s="3"/>
      <c r="Z400" s="3"/>
    </row>
    <row r="401" spans="1:26" x14ac:dyDescent="0.25">
      <c r="A401" s="1">
        <f t="shared" si="153"/>
        <v>0.11345833333333277</v>
      </c>
      <c r="B401">
        <f t="shared" si="172"/>
        <v>5.5</v>
      </c>
      <c r="C401">
        <f t="shared" si="173"/>
        <v>0</v>
      </c>
      <c r="D401">
        <f t="shared" si="154"/>
        <v>5</v>
      </c>
      <c r="E401">
        <f t="shared" si="155"/>
        <v>35.614926017282343</v>
      </c>
      <c r="F401" s="3">
        <f t="shared" si="156"/>
        <v>32.270614499813377</v>
      </c>
      <c r="G401" s="3">
        <f t="shared" si="157"/>
        <v>32.124367086442369</v>
      </c>
      <c r="H401" s="3">
        <f t="shared" si="158"/>
        <v>31.98102114902796</v>
      </c>
      <c r="I401" s="3">
        <f t="shared" si="159"/>
        <v>31.840515801037519</v>
      </c>
      <c r="J401" s="3">
        <f t="shared" si="160"/>
        <v>31.700117689922116</v>
      </c>
      <c r="K401" s="3">
        <f t="shared" si="161"/>
        <v>31.565155440429681</v>
      </c>
      <c r="L401" s="3">
        <f t="shared" si="162"/>
        <v>31.432843631921738</v>
      </c>
      <c r="M401" s="3">
        <f t="shared" si="163"/>
        <v>31.305122999460853</v>
      </c>
      <c r="N401" s="3">
        <f t="shared" si="164"/>
        <v>30.609533228270468</v>
      </c>
      <c r="O401" s="3">
        <f t="shared" si="165"/>
        <v>30.496431117704578</v>
      </c>
      <c r="P401">
        <f t="shared" si="152"/>
        <v>31.532572264403065</v>
      </c>
      <c r="Q401" s="3">
        <f t="shared" si="166"/>
        <v>24.658218687020153</v>
      </c>
      <c r="R401" s="3">
        <f t="shared" si="167"/>
        <v>22.63897697285261</v>
      </c>
      <c r="S401" s="3">
        <f t="shared" si="168"/>
        <v>22.420147399357553</v>
      </c>
      <c r="T401" s="3">
        <f t="shared" si="169"/>
        <v>22.201891812059294</v>
      </c>
      <c r="U401" s="3">
        <f t="shared" si="170"/>
        <v>21.995215915699994</v>
      </c>
      <c r="V401" s="3">
        <f t="shared" si="171"/>
        <v>21.805772329337515</v>
      </c>
      <c r="W401" s="3">
        <f t="shared" si="171"/>
        <v>21.6357663605617</v>
      </c>
      <c r="X401" s="3"/>
      <c r="Y401" s="3"/>
      <c r="Z401" s="3"/>
    </row>
    <row r="402" spans="1:26" x14ac:dyDescent="0.25">
      <c r="A402" s="1">
        <f t="shared" si="153"/>
        <v>0.11374999999999943</v>
      </c>
      <c r="B402">
        <f t="shared" si="172"/>
        <v>5.5</v>
      </c>
      <c r="C402">
        <f t="shared" si="173"/>
        <v>0</v>
      </c>
      <c r="D402">
        <f t="shared" si="154"/>
        <v>5</v>
      </c>
      <c r="E402">
        <f t="shared" si="155"/>
        <v>35.496431117704574</v>
      </c>
      <c r="F402" s="3">
        <f t="shared" si="156"/>
        <v>32.118366583557517</v>
      </c>
      <c r="G402" s="3">
        <f t="shared" si="157"/>
        <v>31.975044118453926</v>
      </c>
      <c r="H402" s="3">
        <f t="shared" si="158"/>
        <v>31.834565099787806</v>
      </c>
      <c r="I402" s="3">
        <f t="shared" si="159"/>
        <v>31.696869858757175</v>
      </c>
      <c r="J402" s="3">
        <f t="shared" si="160"/>
        <v>31.559279709864079</v>
      </c>
      <c r="K402" s="3">
        <f t="shared" si="161"/>
        <v>31.427016705361492</v>
      </c>
      <c r="L402" s="3">
        <f t="shared" si="162"/>
        <v>31.29735113302371</v>
      </c>
      <c r="M402" s="3">
        <f t="shared" si="163"/>
        <v>31.172184913212039</v>
      </c>
      <c r="N402" s="3">
        <f t="shared" si="164"/>
        <v>30.490506937445463</v>
      </c>
      <c r="O402" s="3">
        <f t="shared" si="165"/>
        <v>30.37966686909089</v>
      </c>
      <c r="P402">
        <f t="shared" si="152"/>
        <v>31.395085192855412</v>
      </c>
      <c r="Q402" s="3">
        <f t="shared" si="166"/>
        <v>24.626593230870732</v>
      </c>
      <c r="R402" s="3">
        <f t="shared" si="167"/>
        <v>22.636846892190743</v>
      </c>
      <c r="S402" s="3">
        <f t="shared" si="168"/>
        <v>22.420219721618349</v>
      </c>
      <c r="T402" s="3">
        <f t="shared" si="169"/>
        <v>22.203350853117602</v>
      </c>
      <c r="U402" s="3">
        <f t="shared" si="170"/>
        <v>21.997387186759592</v>
      </c>
      <c r="V402" s="3">
        <f t="shared" si="171"/>
        <v>21.808221469153434</v>
      </c>
      <c r="W402" s="3">
        <f t="shared" si="171"/>
        <v>21.638287112627452</v>
      </c>
      <c r="X402" s="3"/>
      <c r="Y402" s="3"/>
      <c r="Z402" s="3"/>
    </row>
    <row r="403" spans="1:26" x14ac:dyDescent="0.25">
      <c r="A403" s="1">
        <f t="shared" si="153"/>
        <v>0.1140416666666661</v>
      </c>
      <c r="B403">
        <f t="shared" si="172"/>
        <v>5.5</v>
      </c>
      <c r="C403">
        <f t="shared" si="173"/>
        <v>0</v>
      </c>
      <c r="D403">
        <f t="shared" si="154"/>
        <v>5</v>
      </c>
      <c r="E403">
        <f t="shared" si="155"/>
        <v>35.37966686909089</v>
      </c>
      <c r="F403" s="3">
        <f t="shared" si="156"/>
        <v>31.968531116503783</v>
      </c>
      <c r="G403" s="3">
        <f t="shared" si="157"/>
        <v>31.828075100702264</v>
      </c>
      <c r="H403" s="3">
        <f t="shared" si="158"/>
        <v>31.690405662409468</v>
      </c>
      <c r="I403" s="3">
        <f t="shared" si="159"/>
        <v>31.555464326199449</v>
      </c>
      <c r="J403" s="3">
        <f t="shared" si="160"/>
        <v>31.420625980284214</v>
      </c>
      <c r="K403" s="3">
        <f t="shared" si="161"/>
        <v>31.291008235871679</v>
      </c>
      <c r="L403" s="3">
        <f t="shared" si="162"/>
        <v>31.163935974980653</v>
      </c>
      <c r="M403" s="3">
        <f t="shared" si="163"/>
        <v>31.041273079565215</v>
      </c>
      <c r="N403" s="3">
        <f t="shared" si="164"/>
        <v>30.37322866331397</v>
      </c>
      <c r="O403" s="3">
        <f t="shared" si="165"/>
        <v>30.264605396326488</v>
      </c>
      <c r="P403">
        <f t="shared" si="152"/>
        <v>31.259715353615725</v>
      </c>
      <c r="Q403" s="3">
        <f t="shared" si="166"/>
        <v>24.595305463282177</v>
      </c>
      <c r="R403" s="3">
        <f t="shared" si="167"/>
        <v>22.634622672565989</v>
      </c>
      <c r="S403" s="3">
        <f t="shared" si="168"/>
        <v>22.420189267679376</v>
      </c>
      <c r="T403" s="3">
        <f t="shared" si="169"/>
        <v>22.204724908587586</v>
      </c>
      <c r="U403" s="3">
        <f t="shared" si="170"/>
        <v>21.999503728302326</v>
      </c>
      <c r="V403" s="3">
        <f t="shared" si="171"/>
        <v>21.810644620649537</v>
      </c>
      <c r="W403" s="3">
        <f t="shared" si="171"/>
        <v>21.640798841549724</v>
      </c>
      <c r="X403" s="3"/>
      <c r="Y403" s="3"/>
      <c r="Z403" s="3"/>
    </row>
    <row r="404" spans="1:26" x14ac:dyDescent="0.25">
      <c r="A404" s="1">
        <f t="shared" si="153"/>
        <v>0.11433333333333276</v>
      </c>
      <c r="B404">
        <f t="shared" si="172"/>
        <v>5.5</v>
      </c>
      <c r="C404">
        <f t="shared" si="173"/>
        <v>0</v>
      </c>
      <c r="D404">
        <f t="shared" si="154"/>
        <v>5</v>
      </c>
      <c r="E404">
        <f t="shared" si="155"/>
        <v>35.264605396326488</v>
      </c>
      <c r="F404" s="3">
        <f t="shared" si="156"/>
        <v>31.821066603439352</v>
      </c>
      <c r="G404" s="3">
        <f t="shared" si="157"/>
        <v>31.683419707953863</v>
      </c>
      <c r="H404" s="3">
        <f t="shared" si="158"/>
        <v>31.548503658426924</v>
      </c>
      <c r="I404" s="3">
        <f t="shared" si="159"/>
        <v>31.416261148941103</v>
      </c>
      <c r="J404" s="3">
        <f t="shared" si="160"/>
        <v>31.284119569944174</v>
      </c>
      <c r="K404" s="3">
        <f t="shared" si="161"/>
        <v>31.15709418041989</v>
      </c>
      <c r="L404" s="3">
        <f t="shared" si="162"/>
        <v>31.032563364746686</v>
      </c>
      <c r="M404" s="3">
        <f t="shared" si="163"/>
        <v>30.912353727239555</v>
      </c>
      <c r="N404" s="3">
        <f t="shared" si="164"/>
        <v>30.257670199313335</v>
      </c>
      <c r="O404" s="3">
        <f t="shared" si="165"/>
        <v>30.151219397665603</v>
      </c>
      <c r="P404">
        <f t="shared" si="152"/>
        <v>31.126427155809047</v>
      </c>
      <c r="Q404" s="3">
        <f t="shared" si="166"/>
        <v>24.564355680313312</v>
      </c>
      <c r="R404" s="3">
        <f t="shared" si="167"/>
        <v>22.6323086667133</v>
      </c>
      <c r="S404" s="3">
        <f t="shared" si="168"/>
        <v>22.420059367449525</v>
      </c>
      <c r="T404" s="3">
        <f t="shared" si="169"/>
        <v>22.206015549117208</v>
      </c>
      <c r="U404" s="3">
        <f t="shared" si="170"/>
        <v>22.001565349454019</v>
      </c>
      <c r="V404" s="3">
        <f t="shared" si="171"/>
        <v>21.813040300047213</v>
      </c>
      <c r="W404" s="3">
        <f t="shared" si="171"/>
        <v>21.643299409716299</v>
      </c>
      <c r="X404" s="3"/>
      <c r="Y404" s="3"/>
      <c r="Z404" s="3"/>
    </row>
    <row r="405" spans="1:26" x14ac:dyDescent="0.25">
      <c r="A405" s="1">
        <f t="shared" si="153"/>
        <v>0.11462499999999942</v>
      </c>
      <c r="B405">
        <f t="shared" si="172"/>
        <v>5.5</v>
      </c>
      <c r="C405">
        <f t="shared" si="173"/>
        <v>0</v>
      </c>
      <c r="D405">
        <f t="shared" si="154"/>
        <v>5</v>
      </c>
      <c r="E405">
        <f t="shared" si="155"/>
        <v>35.151219397665599</v>
      </c>
      <c r="F405" s="3">
        <f t="shared" si="156"/>
        <v>31.675932384976832</v>
      </c>
      <c r="G405" s="3">
        <f t="shared" si="157"/>
        <v>31.541038427401055</v>
      </c>
      <c r="H405" s="3">
        <f t="shared" si="158"/>
        <v>31.408820698864655</v>
      </c>
      <c r="I405" s="3">
        <f t="shared" si="159"/>
        <v>31.279223039568549</v>
      </c>
      <c r="J405" s="3">
        <f t="shared" si="160"/>
        <v>31.149724292151557</v>
      </c>
      <c r="K405" s="3">
        <f t="shared" si="161"/>
        <v>31.025239410417761</v>
      </c>
      <c r="L405" s="3">
        <f t="shared" si="162"/>
        <v>30.90319921105802</v>
      </c>
      <c r="M405" s="3">
        <f t="shared" si="163"/>
        <v>30.785393766301031</v>
      </c>
      <c r="N405" s="3">
        <f t="shared" si="164"/>
        <v>30.143803908933336</v>
      </c>
      <c r="O405" s="3">
        <f t="shared" si="165"/>
        <v>30.03948212331856</v>
      </c>
      <c r="P405">
        <f t="shared" si="152"/>
        <v>30.995185726299137</v>
      </c>
      <c r="Q405" s="3">
        <f t="shared" si="166"/>
        <v>24.533743737892326</v>
      </c>
      <c r="R405" s="3">
        <f t="shared" si="167"/>
        <v>22.629909047377424</v>
      </c>
      <c r="S405" s="3">
        <f t="shared" si="168"/>
        <v>22.419833258046889</v>
      </c>
      <c r="T405" s="3">
        <f t="shared" si="169"/>
        <v>22.207224345069516</v>
      </c>
      <c r="U405" s="3">
        <f t="shared" si="170"/>
        <v>22.003571918386324</v>
      </c>
      <c r="V405" s="3">
        <f t="shared" si="171"/>
        <v>21.815407104090774</v>
      </c>
      <c r="W405" s="3">
        <f t="shared" si="171"/>
        <v>21.645786761897995</v>
      </c>
      <c r="X405" s="3"/>
      <c r="Y405" s="3"/>
      <c r="Z405" s="3"/>
    </row>
    <row r="406" spans="1:26" x14ac:dyDescent="0.25">
      <c r="A406" s="1">
        <f t="shared" si="153"/>
        <v>0.11491666666666608</v>
      </c>
      <c r="B406">
        <f t="shared" si="172"/>
        <v>5.5</v>
      </c>
      <c r="C406">
        <f t="shared" si="173"/>
        <v>0</v>
      </c>
      <c r="D406">
        <f t="shared" si="154"/>
        <v>5</v>
      </c>
      <c r="E406">
        <f t="shared" si="155"/>
        <v>35.039482123318564</v>
      </c>
      <c r="F406" s="3">
        <f t="shared" si="156"/>
        <v>31.533088612035144</v>
      </c>
      <c r="G406" s="3">
        <f t="shared" si="157"/>
        <v>31.400892533610882</v>
      </c>
      <c r="H406" s="3">
        <f t="shared" si="158"/>
        <v>31.271319159645209</v>
      </c>
      <c r="I406" s="3">
        <f t="shared" si="159"/>
        <v>31.144313453535027</v>
      </c>
      <c r="J406" s="3">
        <f t="shared" si="160"/>
        <v>31.017404681066374</v>
      </c>
      <c r="K406" s="3">
        <f t="shared" si="161"/>
        <v>30.895409496967254</v>
      </c>
      <c r="L406" s="3">
        <f t="shared" si="162"/>
        <v>30.775810101594708</v>
      </c>
      <c r="M406" s="3">
        <f t="shared" si="163"/>
        <v>30.660360765732857</v>
      </c>
      <c r="N406" s="3">
        <f t="shared" si="164"/>
        <v>30.031602705512519</v>
      </c>
      <c r="O406" s="3">
        <f t="shared" si="165"/>
        <v>29.929367355610037</v>
      </c>
      <c r="P406">
        <f t="shared" si="152"/>
        <v>30.865956886531006</v>
      </c>
      <c r="Q406" s="3">
        <f t="shared" si="166"/>
        <v>24.503469102513105</v>
      </c>
      <c r="R406" s="3">
        <f t="shared" si="167"/>
        <v>22.627427815022266</v>
      </c>
      <c r="S406" s="3">
        <f t="shared" si="168"/>
        <v>22.419514084467387</v>
      </c>
      <c r="T406" s="3">
        <f t="shared" si="169"/>
        <v>22.208352862342583</v>
      </c>
      <c r="U406" s="3">
        <f t="shared" si="170"/>
        <v>22.005523357547165</v>
      </c>
      <c r="V406" s="3">
        <f t="shared" si="171"/>
        <v>21.817743707575723</v>
      </c>
      <c r="W406" s="3">
        <f t="shared" si="171"/>
        <v>21.648258925014286</v>
      </c>
      <c r="X406" s="3"/>
      <c r="Y406" s="3"/>
      <c r="Z406" s="3"/>
    </row>
    <row r="407" spans="1:26" x14ac:dyDescent="0.25">
      <c r="A407" s="1">
        <f t="shared" si="153"/>
        <v>0.11520833333333275</v>
      </c>
      <c r="B407">
        <f t="shared" si="172"/>
        <v>5.5</v>
      </c>
      <c r="C407">
        <f t="shared" si="173"/>
        <v>0</v>
      </c>
      <c r="D407">
        <f t="shared" si="154"/>
        <v>5</v>
      </c>
      <c r="E407">
        <f t="shared" si="155"/>
        <v>34.92936735561004</v>
      </c>
      <c r="F407" s="3">
        <f t="shared" si="156"/>
        <v>31.392496221844706</v>
      </c>
      <c r="G407" s="3">
        <f t="shared" si="157"/>
        <v>31.262944064988929</v>
      </c>
      <c r="H407" s="3">
        <f t="shared" si="158"/>
        <v>31.135962158502569</v>
      </c>
      <c r="I407" s="3">
        <f t="shared" si="159"/>
        <v>31.011496566514591</v>
      </c>
      <c r="J407" s="3">
        <f t="shared" si="160"/>
        <v>30.887125969495312</v>
      </c>
      <c r="K407" s="3">
        <f t="shared" si="161"/>
        <v>30.767570689078173</v>
      </c>
      <c r="L407" s="3">
        <f t="shared" si="162"/>
        <v>30.650363281613078</v>
      </c>
      <c r="M407" s="3">
        <f t="shared" si="163"/>
        <v>30.537222932468463</v>
      </c>
      <c r="N407" s="3">
        <f t="shared" si="164"/>
        <v>29.921040033452531</v>
      </c>
      <c r="O407" s="3">
        <f t="shared" si="165"/>
        <v>29.820849390548098</v>
      </c>
      <c r="P407">
        <f t="shared" si="152"/>
        <v>30.738707130850649</v>
      </c>
      <c r="Q407" s="3">
        <f t="shared" si="166"/>
        <v>24.473530896234518</v>
      </c>
      <c r="R407" s="3">
        <f t="shared" si="167"/>
        <v>22.624868805194737</v>
      </c>
      <c r="S407" s="3">
        <f t="shared" si="168"/>
        <v>22.419104900529575</v>
      </c>
      <c r="T407" s="3">
        <f t="shared" si="169"/>
        <v>22.209402658726084</v>
      </c>
      <c r="U407" s="3">
        <f t="shared" si="170"/>
        <v>22.007419639254987</v>
      </c>
      <c r="V407" s="3">
        <f t="shared" si="171"/>
        <v>21.820048860869385</v>
      </c>
      <c r="W407" s="3">
        <f t="shared" si="171"/>
        <v>21.650714007617026</v>
      </c>
      <c r="X407" s="3"/>
      <c r="Y407" s="3"/>
      <c r="Z407" s="3"/>
    </row>
    <row r="408" spans="1:26" x14ac:dyDescent="0.25">
      <c r="A408" s="1">
        <f t="shared" si="153"/>
        <v>0.11549999999999941</v>
      </c>
      <c r="B408">
        <f t="shared" si="172"/>
        <v>5.5</v>
      </c>
      <c r="C408">
        <f t="shared" si="173"/>
        <v>0</v>
      </c>
      <c r="D408">
        <f t="shared" si="154"/>
        <v>5</v>
      </c>
      <c r="E408">
        <f t="shared" si="155"/>
        <v>34.820849390548098</v>
      </c>
      <c r="F408" s="3">
        <f t="shared" si="156"/>
        <v>31.254116915332503</v>
      </c>
      <c r="G408" s="3">
        <f t="shared" si="157"/>
        <v>31.127155801613842</v>
      </c>
      <c r="H408" s="3">
        <f t="shared" si="158"/>
        <v>31.002713533257211</v>
      </c>
      <c r="I408" s="3">
        <f t="shared" si="159"/>
        <v>30.880737253108993</v>
      </c>
      <c r="J408" s="3">
        <f t="shared" si="160"/>
        <v>30.758854068030097</v>
      </c>
      <c r="K408" s="3">
        <f t="shared" si="161"/>
        <v>30.641689893221301</v>
      </c>
      <c r="L408" s="3">
        <f t="shared" si="162"/>
        <v>30.526826633905507</v>
      </c>
      <c r="M408" s="3">
        <f t="shared" si="163"/>
        <v>30.415949091743787</v>
      </c>
      <c r="N408" s="3">
        <f t="shared" si="164"/>
        <v>29.812089850708173</v>
      </c>
      <c r="O408" s="3">
        <f t="shared" si="165"/>
        <v>29.713903020661828</v>
      </c>
      <c r="P408">
        <f t="shared" si="152"/>
        <v>30.613403606158318</v>
      </c>
      <c r="Q408" s="3">
        <f t="shared" si="166"/>
        <v>24.44392793664575</v>
      </c>
      <c r="R408" s="3">
        <f t="shared" si="167"/>
        <v>22.622235695554028</v>
      </c>
      <c r="S408" s="3">
        <f t="shared" si="168"/>
        <v>22.418608670050144</v>
      </c>
      <c r="T408" s="3">
        <f t="shared" si="169"/>
        <v>22.210375280739967</v>
      </c>
      <c r="U408" s="3">
        <f t="shared" si="170"/>
        <v>22.00926078163176</v>
      </c>
      <c r="V408" s="3">
        <f t="shared" si="171"/>
        <v>21.822321387436173</v>
      </c>
      <c r="W408" s="3">
        <f t="shared" si="171"/>
        <v>21.653150199126824</v>
      </c>
      <c r="X408" s="3"/>
      <c r="Y408" s="3"/>
      <c r="Z408" s="3"/>
    </row>
    <row r="409" spans="1:26" x14ac:dyDescent="0.25">
      <c r="A409" s="1">
        <f t="shared" si="153"/>
        <v>0.11579166666666607</v>
      </c>
      <c r="B409">
        <f t="shared" si="172"/>
        <v>5.5</v>
      </c>
      <c r="C409">
        <f t="shared" si="173"/>
        <v>0</v>
      </c>
      <c r="D409">
        <f t="shared" si="154"/>
        <v>5</v>
      </c>
      <c r="E409">
        <f t="shared" si="155"/>
        <v>34.713903020661832</v>
      </c>
      <c r="F409" s="3">
        <f t="shared" si="156"/>
        <v>31.117913135758769</v>
      </c>
      <c r="G409" s="3">
        <f t="shared" si="157"/>
        <v>30.993491244314484</v>
      </c>
      <c r="H409" s="3">
        <f t="shared" si="158"/>
        <v>30.871537821324985</v>
      </c>
      <c r="I409" s="3">
        <f t="shared" si="159"/>
        <v>30.75200106677973</v>
      </c>
      <c r="J409" s="3">
        <f t="shared" si="160"/>
        <v>30.632555545402411</v>
      </c>
      <c r="K409" s="3">
        <f t="shared" si="161"/>
        <v>30.517734654089793</v>
      </c>
      <c r="L409" s="3">
        <f t="shared" si="162"/>
        <v>30.405168659960314</v>
      </c>
      <c r="M409" s="3">
        <f t="shared" si="163"/>
        <v>30.296508668641827</v>
      </c>
      <c r="N409" s="3">
        <f t="shared" si="164"/>
        <v>29.704726612426924</v>
      </c>
      <c r="O409" s="3">
        <f t="shared" si="165"/>
        <v>29.608503518981507</v>
      </c>
      <c r="P409">
        <f t="shared" si="152"/>
        <v>30.490014092768071</v>
      </c>
      <c r="Q409" s="3">
        <f t="shared" si="166"/>
        <v>24.414658772381625</v>
      </c>
      <c r="R409" s="3">
        <f t="shared" si="167"/>
        <v>22.619532012578293</v>
      </c>
      <c r="S409" s="3">
        <f t="shared" si="168"/>
        <v>22.418028268210552</v>
      </c>
      <c r="T409" s="3">
        <f t="shared" si="169"/>
        <v>22.211272260905414</v>
      </c>
      <c r="U409" s="3">
        <f t="shared" si="170"/>
        <v>22.01104684485075</v>
      </c>
      <c r="V409" s="3">
        <f t="shared" si="171"/>
        <v>21.824560181377837</v>
      </c>
      <c r="W409" s="3">
        <f t="shared" si="171"/>
        <v>21.655565768853801</v>
      </c>
      <c r="X409" s="3"/>
      <c r="Y409" s="3"/>
      <c r="Z409" s="3"/>
    </row>
    <row r="410" spans="1:26" x14ac:dyDescent="0.25">
      <c r="A410" s="1">
        <f t="shared" si="153"/>
        <v>0.11608333333333273</v>
      </c>
      <c r="B410">
        <f t="shared" si="172"/>
        <v>5.5</v>
      </c>
      <c r="C410">
        <f t="shared" si="173"/>
        <v>0</v>
      </c>
      <c r="D410">
        <f t="shared" si="154"/>
        <v>5</v>
      </c>
      <c r="E410">
        <f t="shared" si="155"/>
        <v>34.608503518981507</v>
      </c>
      <c r="F410" s="3">
        <f t="shared" si="156"/>
        <v>30.983848048491229</v>
      </c>
      <c r="G410" s="3">
        <f t="shared" si="157"/>
        <v>30.861914594875827</v>
      </c>
      <c r="H410" s="3">
        <f t="shared" si="158"/>
        <v>30.742400240346118</v>
      </c>
      <c r="I410" s="3">
        <f t="shared" si="159"/>
        <v>30.625254220891769</v>
      </c>
      <c r="J410" s="3">
        <f t="shared" si="160"/>
        <v>30.508197609941998</v>
      </c>
      <c r="K410" s="3">
        <f t="shared" si="161"/>
        <v>30.395673136455631</v>
      </c>
      <c r="L410" s="3">
        <f t="shared" si="162"/>
        <v>30.285358462208741</v>
      </c>
      <c r="M410" s="3">
        <f t="shared" si="163"/>
        <v>30.178871670716624</v>
      </c>
      <c r="N410" s="3">
        <f t="shared" si="164"/>
        <v>29.598925255626021</v>
      </c>
      <c r="O410" s="3">
        <f t="shared" si="165"/>
        <v>29.504626624049511</v>
      </c>
      <c r="P410">
        <f t="shared" si="152"/>
        <v>30.368506986360348</v>
      </c>
      <c r="Q410" s="3">
        <f t="shared" si="166"/>
        <v>24.385721714702132</v>
      </c>
      <c r="R410" s="3">
        <f t="shared" si="167"/>
        <v>22.616761137961479</v>
      </c>
      <c r="S410" s="3">
        <f t="shared" si="168"/>
        <v>22.417366483080439</v>
      </c>
      <c r="T410" s="3">
        <f t="shared" si="169"/>
        <v>22.212095115402974</v>
      </c>
      <c r="U410" s="3">
        <f t="shared" si="170"/>
        <v>22.012777927676051</v>
      </c>
      <c r="V410" s="3">
        <f t="shared" si="171"/>
        <v>21.826764204997396</v>
      </c>
      <c r="W410" s="3">
        <f t="shared" si="171"/>
        <v>21.657959064831829</v>
      </c>
      <c r="X410" s="3"/>
      <c r="Y410" s="3"/>
      <c r="Z410" s="3"/>
    </row>
    <row r="411" spans="1:26" x14ac:dyDescent="0.25">
      <c r="A411" s="1">
        <f t="shared" si="153"/>
        <v>0.1163749999999994</v>
      </c>
      <c r="B411">
        <f t="shared" si="172"/>
        <v>5.5</v>
      </c>
      <c r="C411">
        <f t="shared" si="173"/>
        <v>0</v>
      </c>
      <c r="D411">
        <f t="shared" si="154"/>
        <v>5</v>
      </c>
      <c r="E411">
        <f t="shared" si="155"/>
        <v>34.504626624049507</v>
      </c>
      <c r="F411" s="3">
        <f t="shared" si="156"/>
        <v>30.851885521815451</v>
      </c>
      <c r="G411" s="3">
        <f t="shared" si="157"/>
        <v>30.732390737272354</v>
      </c>
      <c r="H411" s="3">
        <f t="shared" si="158"/>
        <v>30.61526666983324</v>
      </c>
      <c r="I411" s="3">
        <f t="shared" si="159"/>
        <v>30.500463570767977</v>
      </c>
      <c r="J411" s="3">
        <f t="shared" si="160"/>
        <v>30.385748092037204</v>
      </c>
      <c r="K411" s="3">
        <f t="shared" si="161"/>
        <v>30.275474108020564</v>
      </c>
      <c r="L411" s="3">
        <f t="shared" si="162"/>
        <v>30.167365727258609</v>
      </c>
      <c r="M411" s="3">
        <f t="shared" si="163"/>
        <v>30.063008671596336</v>
      </c>
      <c r="N411" s="3">
        <f t="shared" si="164"/>
        <v>29.494661184807544</v>
      </c>
      <c r="O411" s="3">
        <f t="shared" si="165"/>
        <v>29.402248525862564</v>
      </c>
      <c r="P411">
        <f t="shared" si="152"/>
        <v>30.248851280927187</v>
      </c>
      <c r="Q411" s="3">
        <f t="shared" si="166"/>
        <v>24.357114865589356</v>
      </c>
      <c r="R411" s="3">
        <f t="shared" si="167"/>
        <v>22.6139263147134</v>
      </c>
      <c r="S411" s="3">
        <f t="shared" si="168"/>
        <v>22.41662601726809</v>
      </c>
      <c r="T411" s="3">
        <f t="shared" si="169"/>
        <v>22.212845342076744</v>
      </c>
      <c r="U411" s="3">
        <f t="shared" si="170"/>
        <v>22.014454164272134</v>
      </c>
      <c r="V411" s="3">
        <f t="shared" si="171"/>
        <v>21.828932486394045</v>
      </c>
      <c r="W411" s="3">
        <f t="shared" si="171"/>
        <v>21.66032851249269</v>
      </c>
      <c r="X411" s="3"/>
      <c r="Y411" s="3"/>
      <c r="Z411" s="3"/>
    </row>
    <row r="412" spans="1:26" x14ac:dyDescent="0.25">
      <c r="A412" s="1">
        <f t="shared" si="153"/>
        <v>0.11666666666666606</v>
      </c>
      <c r="B412">
        <f t="shared" si="172"/>
        <v>5.5</v>
      </c>
      <c r="C412">
        <f t="shared" si="173"/>
        <v>0</v>
      </c>
      <c r="D412">
        <f t="shared" si="154"/>
        <v>5</v>
      </c>
      <c r="E412">
        <f t="shared" si="155"/>
        <v>34.402248525862561</v>
      </c>
      <c r="F412" s="3">
        <f t="shared" si="156"/>
        <v>30.721990108690932</v>
      </c>
      <c r="G412" s="3">
        <f t="shared" si="157"/>
        <v>30.604885219838696</v>
      </c>
      <c r="H412" s="3">
        <f t="shared" si="158"/>
        <v>30.490103633748365</v>
      </c>
      <c r="I412" s="3">
        <f t="shared" si="159"/>
        <v>30.377596596664407</v>
      </c>
      <c r="J412" s="3">
        <f t="shared" si="160"/>
        <v>30.26517542750825</v>
      </c>
      <c r="K412" s="3">
        <f t="shared" si="161"/>
        <v>30.157106923171941</v>
      </c>
      <c r="L412" s="3">
        <f t="shared" si="162"/>
        <v>30.051160710025226</v>
      </c>
      <c r="M412" s="3">
        <f t="shared" si="163"/>
        <v>29.948890795476199</v>
      </c>
      <c r="N412" s="3">
        <f t="shared" si="164"/>
        <v>29.391910258423181</v>
      </c>
      <c r="O412" s="3">
        <f t="shared" si="165"/>
        <v>29.3013458526571</v>
      </c>
      <c r="P412">
        <f t="shared" si="152"/>
        <v>30.13101655262043</v>
      </c>
      <c r="Q412" s="3">
        <f t="shared" si="166"/>
        <v>24.328836142761233</v>
      </c>
      <c r="R412" s="3">
        <f t="shared" si="167"/>
        <v>22.611030652976329</v>
      </c>
      <c r="S412" s="3">
        <f t="shared" si="168"/>
        <v>22.415809489672089</v>
      </c>
      <c r="T412" s="3">
        <f t="shared" si="169"/>
        <v>22.213524418747472</v>
      </c>
      <c r="U412" s="3">
        <f t="shared" si="170"/>
        <v>22.016075721262876</v>
      </c>
      <c r="V412" s="3">
        <f t="shared" si="171"/>
        <v>21.831064117095114</v>
      </c>
      <c r="W412" s="3">
        <f t="shared" si="171"/>
        <v>21.662672613204261</v>
      </c>
      <c r="X412" s="3"/>
      <c r="Y412" s="3"/>
      <c r="Z412" s="3"/>
    </row>
    <row r="413" spans="1:26" x14ac:dyDescent="0.25">
      <c r="A413" s="1">
        <f t="shared" si="153"/>
        <v>0.11695833333333272</v>
      </c>
      <c r="B413">
        <f t="shared" si="172"/>
        <v>5.5</v>
      </c>
      <c r="C413">
        <f t="shared" si="173"/>
        <v>0</v>
      </c>
      <c r="D413">
        <f t="shared" si="154"/>
        <v>5</v>
      </c>
      <c r="E413">
        <f t="shared" si="155"/>
        <v>34.3013458526571</v>
      </c>
      <c r="F413" s="3">
        <f t="shared" si="156"/>
        <v>30.594127029372341</v>
      </c>
      <c r="G413" s="3">
        <f t="shared" si="157"/>
        <v>30.479364238297148</v>
      </c>
      <c r="H413" s="3">
        <f t="shared" si="158"/>
        <v>30.366878283928624</v>
      </c>
      <c r="I413" s="3">
        <f t="shared" si="159"/>
        <v>30.256621387586346</v>
      </c>
      <c r="J413" s="3">
        <f t="shared" si="160"/>
        <v>30.146448641813311</v>
      </c>
      <c r="K413" s="3">
        <f t="shared" si="161"/>
        <v>30.040541507563727</v>
      </c>
      <c r="L413" s="3">
        <f t="shared" si="162"/>
        <v>29.936714218679949</v>
      </c>
      <c r="M413" s="3">
        <f t="shared" si="163"/>
        <v>29.8364897024219</v>
      </c>
      <c r="N413" s="3">
        <f t="shared" si="164"/>
        <v>29.290648776109943</v>
      </c>
      <c r="O413" s="3">
        <f t="shared" si="165"/>
        <v>29.201895658459183</v>
      </c>
      <c r="P413">
        <f t="shared" si="152"/>
        <v>30.014972944423249</v>
      </c>
      <c r="Q413" s="3">
        <f t="shared" si="166"/>
        <v>24.300883301954393</v>
      </c>
      <c r="R413" s="3">
        <f t="shared" si="167"/>
        <v>22.608077135571286</v>
      </c>
      <c r="S413" s="3">
        <f t="shared" si="168"/>
        <v>22.414919437311923</v>
      </c>
      <c r="T413" s="3">
        <f t="shared" si="169"/>
        <v>22.214133801800916</v>
      </c>
      <c r="U413" s="3">
        <f t="shared" si="170"/>
        <v>22.017642795020798</v>
      </c>
      <c r="V413" s="3">
        <f t="shared" si="171"/>
        <v>21.833158249730005</v>
      </c>
      <c r="W413" s="3">
        <f t="shared" si="171"/>
        <v>21.664989942694508</v>
      </c>
      <c r="X413" s="3"/>
      <c r="Y413" s="3"/>
      <c r="Z413" s="3"/>
    </row>
    <row r="414" spans="1:26" x14ac:dyDescent="0.25">
      <c r="A414" s="1">
        <f t="shared" si="153"/>
        <v>0.11724999999999938</v>
      </c>
      <c r="B414">
        <f t="shared" si="172"/>
        <v>5.5</v>
      </c>
      <c r="C414">
        <f t="shared" si="173"/>
        <v>0</v>
      </c>
      <c r="D414">
        <f t="shared" si="154"/>
        <v>5</v>
      </c>
      <c r="E414">
        <f t="shared" si="155"/>
        <v>34.201895658459179</v>
      </c>
      <c r="F414" s="3">
        <f t="shared" si="156"/>
        <v>30.468262154823986</v>
      </c>
      <c r="G414" s="3">
        <f t="shared" si="157"/>
        <v>30.355794619570293</v>
      </c>
      <c r="H414" s="3">
        <f t="shared" si="158"/>
        <v>30.24555838428914</v>
      </c>
      <c r="I414" s="3">
        <f t="shared" si="159"/>
        <v>30.137506625873709</v>
      </c>
      <c r="J414" s="3">
        <f t="shared" si="160"/>
        <v>30.029537335016133</v>
      </c>
      <c r="K414" s="3">
        <f t="shared" si="161"/>
        <v>29.925748343451541</v>
      </c>
      <c r="L414" s="3">
        <f t="shared" si="162"/>
        <v>29.823997600345439</v>
      </c>
      <c r="M414" s="3">
        <f t="shared" si="163"/>
        <v>29.72577757441255</v>
      </c>
      <c r="N414" s="3">
        <f t="shared" si="164"/>
        <v>29.190853466626834</v>
      </c>
      <c r="O414" s="3">
        <f t="shared" si="165"/>
        <v>29.103875411329089</v>
      </c>
      <c r="P414">
        <f t="shared" si="152"/>
        <v>29.900691151573874</v>
      </c>
      <c r="Q414" s="3">
        <f t="shared" si="166"/>
        <v>24.273253956786814</v>
      </c>
      <c r="R414" s="3">
        <f t="shared" si="167"/>
        <v>22.605068623287032</v>
      </c>
      <c r="S414" s="3">
        <f t="shared" si="168"/>
        <v>22.413958317218217</v>
      </c>
      <c r="T414" s="3">
        <f t="shared" si="169"/>
        <v>22.214674925021008</v>
      </c>
      <c r="U414" s="3">
        <f t="shared" si="170"/>
        <v>22.019155609168454</v>
      </c>
      <c r="V414" s="3">
        <f t="shared" si="171"/>
        <v>21.835214095750171</v>
      </c>
      <c r="W414" s="3">
        <f t="shared" si="171"/>
        <v>21.667279149380981</v>
      </c>
      <c r="X414" s="3"/>
      <c r="Y414" s="3"/>
      <c r="Z414" s="3"/>
    </row>
    <row r="415" spans="1:26" x14ac:dyDescent="0.25">
      <c r="A415" s="1">
        <f t="shared" si="153"/>
        <v>0.11754166666666604</v>
      </c>
      <c r="B415">
        <f t="shared" si="172"/>
        <v>5.5</v>
      </c>
      <c r="C415">
        <f t="shared" si="173"/>
        <v>0</v>
      </c>
      <c r="D415">
        <f t="shared" si="154"/>
        <v>5</v>
      </c>
      <c r="E415">
        <f t="shared" si="155"/>
        <v>34.103875411329085</v>
      </c>
      <c r="F415" s="3">
        <f t="shared" si="156"/>
        <v>30.344361990863245</v>
      </c>
      <c r="G415" s="3">
        <f t="shared" si="157"/>
        <v>30.234143806314627</v>
      </c>
      <c r="H415" s="3">
        <f t="shared" si="158"/>
        <v>30.126112295739095</v>
      </c>
      <c r="I415" s="3">
        <f t="shared" si="159"/>
        <v>30.020221572491973</v>
      </c>
      <c r="J415" s="3">
        <f t="shared" si="160"/>
        <v>29.914411667451549</v>
      </c>
      <c r="K415" s="3">
        <f t="shared" si="161"/>
        <v>29.812698455718248</v>
      </c>
      <c r="L415" s="3">
        <f t="shared" si="162"/>
        <v>29.712982727474269</v>
      </c>
      <c r="M415" s="3">
        <f t="shared" si="163"/>
        <v>29.616727102060036</v>
      </c>
      <c r="N415" s="3">
        <f t="shared" si="164"/>
        <v>29.092501476430034</v>
      </c>
      <c r="O415" s="3">
        <f t="shared" si="165"/>
        <v>29.007262982238245</v>
      </c>
      <c r="P415">
        <f t="shared" si="152"/>
        <v>29.78814240767813</v>
      </c>
      <c r="Q415" s="3">
        <f t="shared" si="166"/>
        <v>24.24594559647457</v>
      </c>
      <c r="R415" s="3">
        <f t="shared" si="167"/>
        <v>22.602007859924459</v>
      </c>
      <c r="S415" s="3">
        <f t="shared" si="168"/>
        <v>22.41292850836604</v>
      </c>
      <c r="T415" s="3">
        <f t="shared" si="169"/>
        <v>22.215149198640436</v>
      </c>
      <c r="U415" s="3">
        <f t="shared" si="170"/>
        <v>22.020614412275172</v>
      </c>
      <c r="V415" s="3">
        <f t="shared" si="171"/>
        <v>21.837230923198355</v>
      </c>
      <c r="W415" s="3">
        <f t="shared" si="171"/>
        <v>21.669538952623498</v>
      </c>
      <c r="X415" s="3"/>
      <c r="Y415" s="3"/>
      <c r="Z415" s="3"/>
    </row>
    <row r="416" spans="1:26" x14ac:dyDescent="0.25">
      <c r="A416" s="1">
        <f t="shared" si="153"/>
        <v>0.11783333333333271</v>
      </c>
      <c r="B416">
        <f t="shared" si="172"/>
        <v>5.5</v>
      </c>
      <c r="C416">
        <f t="shared" si="173"/>
        <v>0</v>
      </c>
      <c r="D416">
        <f t="shared" si="154"/>
        <v>5</v>
      </c>
      <c r="E416">
        <f t="shared" si="155"/>
        <v>34.007262982238245</v>
      </c>
      <c r="F416" s="3">
        <f t="shared" si="156"/>
        <v>30.222393662975474</v>
      </c>
      <c r="G416" s="3">
        <f t="shared" si="157"/>
        <v>30.114379842117827</v>
      </c>
      <c r="H416" s="3">
        <f t="shared" si="158"/>
        <v>30.008508961753805</v>
      </c>
      <c r="I416" s="3">
        <f t="shared" si="159"/>
        <v>29.904736052971629</v>
      </c>
      <c r="J416" s="3">
        <f t="shared" si="160"/>
        <v>29.801042346032013</v>
      </c>
      <c r="K416" s="3">
        <f t="shared" si="161"/>
        <v>29.701363398533378</v>
      </c>
      <c r="L416" s="3">
        <f t="shared" si="162"/>
        <v>29.603641984854278</v>
      </c>
      <c r="M416" s="3">
        <f t="shared" si="163"/>
        <v>29.50931147194833</v>
      </c>
      <c r="N416" s="3">
        <f t="shared" si="164"/>
        <v>28.995570358830925</v>
      </c>
      <c r="O416" s="3">
        <f t="shared" si="165"/>
        <v>28.912036634522973</v>
      </c>
      <c r="P416">
        <f t="shared" si="152"/>
        <v>29.677298471454066</v>
      </c>
      <c r="Q416" s="3">
        <f t="shared" si="166"/>
        <v>24.218955601644758</v>
      </c>
      <c r="R416" s="3">
        <f t="shared" si="167"/>
        <v>22.598897477108629</v>
      </c>
      <c r="S416" s="3">
        <f t="shared" si="168"/>
        <v>22.411832313636975</v>
      </c>
      <c r="T416" s="3">
        <f t="shared" si="169"/>
        <v>22.215558008583837</v>
      </c>
      <c r="U416" s="3">
        <f t="shared" si="170"/>
        <v>22.022019475733515</v>
      </c>
      <c r="V416" s="3">
        <f t="shared" si="171"/>
        <v>21.839208054529603</v>
      </c>
      <c r="W416" s="3">
        <f t="shared" si="171"/>
        <v>21.67176814091593</v>
      </c>
      <c r="X416" s="3"/>
      <c r="Y416" s="3"/>
      <c r="Z416" s="3"/>
    </row>
    <row r="417" spans="1:26" x14ac:dyDescent="0.25">
      <c r="A417" s="1">
        <f t="shared" si="153"/>
        <v>0.11812499999999937</v>
      </c>
      <c r="B417">
        <f t="shared" si="172"/>
        <v>5.5</v>
      </c>
      <c r="C417">
        <f t="shared" si="173"/>
        <v>0</v>
      </c>
      <c r="D417">
        <f t="shared" si="154"/>
        <v>5</v>
      </c>
      <c r="E417">
        <f t="shared" si="155"/>
        <v>33.912036634522977</v>
      </c>
      <c r="F417" s="3">
        <f t="shared" si="156"/>
        <v>30.102324901748862</v>
      </c>
      <c r="G417" s="3">
        <f t="shared" si="157"/>
        <v>29.996471357308369</v>
      </c>
      <c r="H417" s="3">
        <f t="shared" si="158"/>
        <v>29.892717894551627</v>
      </c>
      <c r="I417" s="3">
        <f t="shared" si="159"/>
        <v>29.791020443945094</v>
      </c>
      <c r="J417" s="3">
        <f t="shared" si="160"/>
        <v>29.689400611144269</v>
      </c>
      <c r="K417" s="3">
        <f t="shared" si="161"/>
        <v>29.591715242595608</v>
      </c>
      <c r="L417" s="3">
        <f t="shared" si="162"/>
        <v>29.49594825719009</v>
      </c>
      <c r="M417" s="3">
        <f t="shared" si="163"/>
        <v>29.40350435454226</v>
      </c>
      <c r="N417" s="3">
        <f t="shared" si="164"/>
        <v>28.900038063687202</v>
      </c>
      <c r="O417" s="3">
        <f t="shared" si="165"/>
        <v>28.81817501386541</v>
      </c>
      <c r="P417">
        <f t="shared" si="152"/>
        <v>29.568131614057883</v>
      </c>
      <c r="Q417" s="3">
        <f t="shared" si="166"/>
        <v>24.192281258458518</v>
      </c>
      <c r="R417" s="3">
        <f t="shared" si="167"/>
        <v>22.595739998880354</v>
      </c>
      <c r="S417" s="3">
        <f t="shared" si="168"/>
        <v>22.410671961797707</v>
      </c>
      <c r="T417" s="3">
        <f t="shared" si="169"/>
        <v>22.215902715881391</v>
      </c>
      <c r="U417" s="3">
        <f t="shared" si="170"/>
        <v>22.023371091800964</v>
      </c>
      <c r="V417" s="3">
        <f t="shared" si="171"/>
        <v>21.841144864485972</v>
      </c>
      <c r="W417" s="3">
        <f t="shared" si="171"/>
        <v>21.673965570031253</v>
      </c>
      <c r="X417" s="3"/>
      <c r="Y417" s="3"/>
      <c r="Z417" s="3"/>
    </row>
    <row r="418" spans="1:26" x14ac:dyDescent="0.25">
      <c r="A418" s="1">
        <f t="shared" si="153"/>
        <v>0.11841666666666603</v>
      </c>
      <c r="B418">
        <f t="shared" si="172"/>
        <v>5.5</v>
      </c>
      <c r="C418">
        <f t="shared" si="173"/>
        <v>0</v>
      </c>
      <c r="D418">
        <f t="shared" si="154"/>
        <v>5</v>
      </c>
      <c r="E418">
        <f t="shared" si="155"/>
        <v>33.818175013865414</v>
      </c>
      <c r="F418" s="3">
        <f t="shared" si="156"/>
        <v>29.984124028883056</v>
      </c>
      <c r="G418" s="3">
        <f t="shared" si="157"/>
        <v>29.880387555331374</v>
      </c>
      <c r="H418" s="3">
        <f t="shared" si="158"/>
        <v>29.778709161829767</v>
      </c>
      <c r="I418" s="3">
        <f t="shared" si="159"/>
        <v>29.679045660235364</v>
      </c>
      <c r="J418" s="3">
        <f t="shared" si="160"/>
        <v>29.579458224090555</v>
      </c>
      <c r="K418" s="3">
        <f t="shared" si="161"/>
        <v>29.483726562912867</v>
      </c>
      <c r="L418" s="3">
        <f t="shared" si="162"/>
        <v>29.389874917215462</v>
      </c>
      <c r="M418" s="3">
        <f t="shared" si="163"/>
        <v>29.299279892620586</v>
      </c>
      <c r="N418" s="3">
        <f t="shared" si="164"/>
        <v>28.80588292758263</v>
      </c>
      <c r="O418" s="3">
        <f t="shared" si="165"/>
        <v>28.725657138757274</v>
      </c>
      <c r="P418">
        <f t="shared" si="152"/>
        <v>29.460614606945892</v>
      </c>
      <c r="Q418" s="3">
        <f t="shared" si="166"/>
        <v>24.165919771233046</v>
      </c>
      <c r="R418" s="3">
        <f t="shared" si="167"/>
        <v>22.592537846078624</v>
      </c>
      <c r="S418" s="3">
        <f t="shared" si="168"/>
        <v>22.409449609484664</v>
      </c>
      <c r="T418" s="3">
        <f t="shared" si="169"/>
        <v>22.216184656232713</v>
      </c>
      <c r="U418" s="3">
        <f t="shared" si="170"/>
        <v>22.02466957179341</v>
      </c>
      <c r="V418" s="3">
        <f t="shared" si="171"/>
        <v>21.843040778026367</v>
      </c>
      <c r="W418" s="3">
        <f t="shared" si="171"/>
        <v>21.676130161132548</v>
      </c>
      <c r="X418" s="3"/>
      <c r="Y418" s="3"/>
      <c r="Z418" s="3"/>
    </row>
    <row r="419" spans="1:26" x14ac:dyDescent="0.25">
      <c r="A419" s="1">
        <f t="shared" si="153"/>
        <v>0.11870833333333269</v>
      </c>
      <c r="B419">
        <f t="shared" si="172"/>
        <v>5.5</v>
      </c>
      <c r="C419">
        <f t="shared" si="173"/>
        <v>0</v>
      </c>
      <c r="D419">
        <f t="shared" si="154"/>
        <v>5</v>
      </c>
      <c r="E419">
        <f t="shared" si="155"/>
        <v>33.725657138757271</v>
      </c>
      <c r="F419" s="3">
        <f t="shared" si="156"/>
        <v>29.867759943730057</v>
      </c>
      <c r="G419" s="3">
        <f t="shared" si="157"/>
        <v>29.766098199649409</v>
      </c>
      <c r="H419" s="3">
        <f t="shared" si="158"/>
        <v>29.666453374017834</v>
      </c>
      <c r="I419" s="3">
        <f t="shared" si="159"/>
        <v>29.56878314245532</v>
      </c>
      <c r="J419" s="3">
        <f t="shared" si="160"/>
        <v>29.471187455033405</v>
      </c>
      <c r="K419" s="3">
        <f t="shared" si="161"/>
        <v>29.377370427079274</v>
      </c>
      <c r="L419" s="3">
        <f t="shared" si="162"/>
        <v>29.285395814295814</v>
      </c>
      <c r="M419" s="3">
        <f t="shared" si="163"/>
        <v>29.196612690192836</v>
      </c>
      <c r="N419" s="3">
        <f t="shared" si="164"/>
        <v>28.713083664455638</v>
      </c>
      <c r="O419" s="3">
        <f t="shared" si="165"/>
        <v>28.634462391406792</v>
      </c>
      <c r="P419">
        <f t="shared" si="152"/>
        <v>29.354720710231636</v>
      </c>
      <c r="Q419" s="3">
        <f t="shared" si="166"/>
        <v>24.139868273729711</v>
      </c>
      <c r="R419" s="3">
        <f t="shared" si="167"/>
        <v>22.58929334052473</v>
      </c>
      <c r="S419" s="3">
        <f t="shared" si="168"/>
        <v>22.408167343185756</v>
      </c>
      <c r="T419" s="3">
        <f t="shared" si="169"/>
        <v>22.216405139703106</v>
      </c>
      <c r="U419" s="3">
        <f t="shared" si="170"/>
        <v>22.025915244418115</v>
      </c>
      <c r="V419" s="3">
        <f t="shared" si="171"/>
        <v>21.844895268312392</v>
      </c>
      <c r="W419" s="3">
        <f t="shared" si="171"/>
        <v>21.678260898861168</v>
      </c>
      <c r="X419" s="3"/>
      <c r="Y419" s="3"/>
      <c r="Z419" s="3"/>
    </row>
    <row r="420" spans="1:26" x14ac:dyDescent="0.25">
      <c r="A420" s="1">
        <f t="shared" si="153"/>
        <v>0.11899999999999936</v>
      </c>
      <c r="B420">
        <f t="shared" si="172"/>
        <v>5.5</v>
      </c>
      <c r="C420">
        <f t="shared" si="173"/>
        <v>0</v>
      </c>
      <c r="D420">
        <f t="shared" si="154"/>
        <v>5</v>
      </c>
      <c r="E420">
        <f t="shared" si="155"/>
        <v>33.634462391406792</v>
      </c>
      <c r="F420" s="3">
        <f t="shared" si="156"/>
        <v>29.753202110330051</v>
      </c>
      <c r="G420" s="3">
        <f t="shared" si="157"/>
        <v>29.653573601131018</v>
      </c>
      <c r="H420" s="3">
        <f t="shared" si="158"/>
        <v>29.555921672012072</v>
      </c>
      <c r="I420" s="3">
        <f t="shared" si="159"/>
        <v>29.46020484508081</v>
      </c>
      <c r="J420" s="3">
        <f t="shared" si="160"/>
        <v>29.364561071407334</v>
      </c>
      <c r="K420" s="3">
        <f t="shared" si="161"/>
        <v>29.272620384012285</v>
      </c>
      <c r="L420" s="3">
        <f t="shared" si="162"/>
        <v>29.182485263484494</v>
      </c>
      <c r="M420" s="3">
        <f t="shared" si="163"/>
        <v>29.095477801863574</v>
      </c>
      <c r="N420" s="3">
        <f t="shared" si="164"/>
        <v>28.621619356641123</v>
      </c>
      <c r="O420" s="3">
        <f t="shared" si="165"/>
        <v>28.544570509053251</v>
      </c>
      <c r="P420">
        <f t="shared" si="152"/>
        <v>29.2504236615016</v>
      </c>
      <c r="Q420" s="3">
        <f t="shared" si="166"/>
        <v>24.114123839255956</v>
      </c>
      <c r="R420" s="3">
        <f t="shared" si="167"/>
        <v>22.586008709018401</v>
      </c>
      <c r="S420" s="3">
        <f t="shared" si="168"/>
        <v>22.406827181211654</v>
      </c>
      <c r="T420" s="3">
        <f t="shared" si="169"/>
        <v>22.21656545053601</v>
      </c>
      <c r="U420" s="3">
        <f t="shared" si="170"/>
        <v>22.027108454234703</v>
      </c>
      <c r="V420" s="3">
        <f t="shared" si="171"/>
        <v>21.846707854750861</v>
      </c>
      <c r="W420" s="3">
        <f t="shared" si="171"/>
        <v>21.680356829412023</v>
      </c>
      <c r="X420" s="3"/>
      <c r="Y420" s="3"/>
      <c r="Z420" s="3"/>
    </row>
    <row r="421" spans="1:26" x14ac:dyDescent="0.25">
      <c r="A421" s="1">
        <f t="shared" si="153"/>
        <v>0.11929166666666602</v>
      </c>
      <c r="B421">
        <f t="shared" si="172"/>
        <v>5.5</v>
      </c>
      <c r="C421">
        <f t="shared" si="173"/>
        <v>0</v>
      </c>
      <c r="D421">
        <f t="shared" si="154"/>
        <v>5</v>
      </c>
      <c r="E421">
        <f t="shared" si="155"/>
        <v>33.544570509053251</v>
      </c>
      <c r="F421" s="3">
        <f t="shared" si="156"/>
        <v>29.640420544908572</v>
      </c>
      <c r="G421" s="3">
        <f t="shared" si="157"/>
        <v>29.54278460589352</v>
      </c>
      <c r="H421" s="3">
        <f t="shared" si="158"/>
        <v>29.447085715356952</v>
      </c>
      <c r="I421" s="3">
        <f t="shared" si="159"/>
        <v>29.353283224964315</v>
      </c>
      <c r="J421" s="3">
        <f t="shared" si="160"/>
        <v>29.259552326764307</v>
      </c>
      <c r="K421" s="3">
        <f t="shared" si="161"/>
        <v>29.169450453117161</v>
      </c>
      <c r="L421" s="3">
        <f t="shared" si="162"/>
        <v>29.081118034999925</v>
      </c>
      <c r="M421" s="3">
        <f t="shared" si="163"/>
        <v>28.995850722611422</v>
      </c>
      <c r="N421" s="3">
        <f t="shared" si="164"/>
        <v>28.531469446293421</v>
      </c>
      <c r="O421" s="3">
        <f t="shared" si="165"/>
        <v>28.455961575657305</v>
      </c>
      <c r="P421">
        <f t="shared" si="152"/>
        <v>29.14769766505669</v>
      </c>
      <c r="Q421" s="3">
        <f t="shared" si="166"/>
        <v>24.088683489711684</v>
      </c>
      <c r="R421" s="3">
        <f t="shared" si="167"/>
        <v>22.582686087155743</v>
      </c>
      <c r="S421" s="3">
        <f t="shared" si="168"/>
        <v>22.405431075650174</v>
      </c>
      <c r="T421" s="3">
        <f t="shared" si="169"/>
        <v>22.216666847067177</v>
      </c>
      <c r="U421" s="3">
        <f t="shared" si="170"/>
        <v>22.028249560233704</v>
      </c>
      <c r="V421" s="3">
        <f t="shared" si="171"/>
        <v>21.848478101093132</v>
      </c>
      <c r="W421" s="3">
        <f t="shared" si="171"/>
        <v>21.682417058604717</v>
      </c>
      <c r="X421" s="3"/>
      <c r="Y421" s="3"/>
      <c r="Z421" s="3"/>
    </row>
    <row r="422" spans="1:26" x14ac:dyDescent="0.25">
      <c r="A422" s="1">
        <f t="shared" si="153"/>
        <v>0.11958333333333268</v>
      </c>
      <c r="B422">
        <f t="shared" si="172"/>
        <v>5.5</v>
      </c>
      <c r="C422">
        <f t="shared" si="173"/>
        <v>0</v>
      </c>
      <c r="D422">
        <f t="shared" si="154"/>
        <v>5</v>
      </c>
      <c r="E422">
        <f t="shared" si="155"/>
        <v>33.455961575657305</v>
      </c>
      <c r="F422" s="3">
        <f t="shared" si="156"/>
        <v>29.529385803804637</v>
      </c>
      <c r="G422" s="3">
        <f t="shared" si="157"/>
        <v>29.433702583569886</v>
      </c>
      <c r="H422" s="3">
        <f t="shared" si="158"/>
        <v>29.339917670844049</v>
      </c>
      <c r="I422" s="3">
        <f t="shared" si="159"/>
        <v>29.247991230259263</v>
      </c>
      <c r="J422" s="3">
        <f t="shared" si="160"/>
        <v>29.156134950023258</v>
      </c>
      <c r="K422" s="3">
        <f t="shared" si="161"/>
        <v>29.067835113849053</v>
      </c>
      <c r="L422" s="3">
        <f t="shared" si="162"/>
        <v>28.981269344094162</v>
      </c>
      <c r="M422" s="3">
        <f t="shared" si="163"/>
        <v>28.897707377953427</v>
      </c>
      <c r="N422" s="3">
        <f t="shared" si="164"/>
        <v>28.442613727161788</v>
      </c>
      <c r="O422" s="3">
        <f t="shared" si="165"/>
        <v>28.368616013938393</v>
      </c>
      <c r="P422">
        <f t="shared" si="152"/>
        <v>29.046517381549791</v>
      </c>
      <c r="Q422" s="3">
        <f t="shared" si="166"/>
        <v>24.063544203695816</v>
      </c>
      <c r="R422" s="3">
        <f t="shared" si="167"/>
        <v>22.579327522978247</v>
      </c>
      <c r="S422" s="3">
        <f t="shared" si="168"/>
        <v>22.403980914298419</v>
      </c>
      <c r="T422" s="3">
        <f t="shared" si="169"/>
        <v>22.216710561727616</v>
      </c>
      <c r="U422" s="3">
        <f t="shared" si="170"/>
        <v>22.029338934523008</v>
      </c>
      <c r="V422" s="3">
        <f t="shared" si="171"/>
        <v>21.850205613591303</v>
      </c>
      <c r="W422" s="3">
        <f t="shared" si="171"/>
        <v>21.684440749958256</v>
      </c>
      <c r="X422" s="3"/>
      <c r="Y422" s="3"/>
      <c r="Z422" s="3"/>
    </row>
    <row r="423" spans="1:26" x14ac:dyDescent="0.25">
      <c r="A423" s="1">
        <f t="shared" si="153"/>
        <v>0.11987499999999934</v>
      </c>
      <c r="B423">
        <f t="shared" si="172"/>
        <v>5.5</v>
      </c>
      <c r="C423">
        <f t="shared" si="173"/>
        <v>0</v>
      </c>
      <c r="D423">
        <f t="shared" si="154"/>
        <v>5</v>
      </c>
      <c r="E423">
        <f t="shared" si="155"/>
        <v>33.368616013938393</v>
      </c>
      <c r="F423" s="3">
        <f t="shared" si="156"/>
        <v>29.420068971802461</v>
      </c>
      <c r="G423" s="3">
        <f t="shared" si="157"/>
        <v>29.326299415972407</v>
      </c>
      <c r="H423" s="3">
        <f t="shared" si="158"/>
        <v>29.234390201501085</v>
      </c>
      <c r="I423" s="3">
        <f t="shared" si="159"/>
        <v>29.144302289727996</v>
      </c>
      <c r="J423" s="3">
        <f t="shared" si="160"/>
        <v>29.054283135096711</v>
      </c>
      <c r="K423" s="3">
        <f t="shared" si="161"/>
        <v>28.967749295645991</v>
      </c>
      <c r="L423" s="3">
        <f t="shared" si="162"/>
        <v>28.882914841286198</v>
      </c>
      <c r="M423" s="3">
        <f t="shared" si="163"/>
        <v>28.801024114468277</v>
      </c>
      <c r="N423" s="3">
        <f t="shared" si="164"/>
        <v>28.355032336692471</v>
      </c>
      <c r="O423" s="3">
        <f t="shared" si="165"/>
        <v>28.282514577733544</v>
      </c>
      <c r="P423">
        <f t="shared" si="152"/>
        <v>28.946857917992713</v>
      </c>
      <c r="Q423" s="3">
        <f t="shared" si="166"/>
        <v>24.038702923775439</v>
      </c>
      <c r="R423" s="3">
        <f t="shared" si="167"/>
        <v>22.575934980461628</v>
      </c>
      <c r="S423" s="3">
        <f t="shared" si="168"/>
        <v>22.402478522568156</v>
      </c>
      <c r="T423" s="3">
        <f t="shared" si="169"/>
        <v>22.216697801123757</v>
      </c>
      <c r="U423" s="3">
        <f t="shared" si="170"/>
        <v>22.030376961113394</v>
      </c>
      <c r="V423" s="3">
        <f t="shared" si="171"/>
        <v>21.851890039210932</v>
      </c>
      <c r="W423" s="3">
        <f t="shared" si="171"/>
        <v>21.686427122776021</v>
      </c>
      <c r="X423" s="3"/>
      <c r="Y423" s="3"/>
      <c r="Z423" s="3"/>
    </row>
    <row r="424" spans="1:26" x14ac:dyDescent="0.25">
      <c r="A424" s="1">
        <f t="shared" si="153"/>
        <v>0.12016666666666601</v>
      </c>
      <c r="B424">
        <f t="shared" si="172"/>
        <v>5.5</v>
      </c>
      <c r="C424">
        <f t="shared" si="173"/>
        <v>0</v>
      </c>
      <c r="D424">
        <f t="shared" si="154"/>
        <v>5</v>
      </c>
      <c r="E424">
        <f t="shared" si="155"/>
        <v>33.282514577733544</v>
      </c>
      <c r="F424" s="3">
        <f t="shared" si="156"/>
        <v>29.312441650841922</v>
      </c>
      <c r="G424" s="3">
        <f t="shared" si="157"/>
        <v>29.220547486128471</v>
      </c>
      <c r="H424" s="3">
        <f t="shared" si="158"/>
        <v>29.130476455946575</v>
      </c>
      <c r="I424" s="3">
        <f t="shared" si="159"/>
        <v>29.042190302408947</v>
      </c>
      <c r="J424" s="3">
        <f t="shared" si="160"/>
        <v>28.953971530870287</v>
      </c>
      <c r="K424" s="3">
        <f t="shared" si="161"/>
        <v>28.86916836820858</v>
      </c>
      <c r="L424" s="3">
        <f t="shared" si="162"/>
        <v>28.786030602935984</v>
      </c>
      <c r="M424" s="3">
        <f t="shared" si="163"/>
        <v>28.705777690654422</v>
      </c>
      <c r="N424" s="3">
        <f t="shared" si="164"/>
        <v>28.268705748434133</v>
      </c>
      <c r="O424" s="3">
        <f t="shared" si="165"/>
        <v>28.197638344654383</v>
      </c>
      <c r="P424">
        <f t="shared" si="152"/>
        <v>28.848694818108374</v>
      </c>
      <c r="Q424" s="3">
        <f t="shared" si="166"/>
        <v>24.014156563008292</v>
      </c>
      <c r="R424" s="3">
        <f t="shared" si="167"/>
        <v>22.572510342852805</v>
      </c>
      <c r="S424" s="3">
        <f t="shared" si="168"/>
        <v>22.400925665360738</v>
      </c>
      <c r="T424" s="3">
        <f t="shared" si="169"/>
        <v>22.216629746184445</v>
      </c>
      <c r="U424" s="3">
        <f t="shared" si="170"/>
        <v>22.03136403479499</v>
      </c>
      <c r="V424" s="3">
        <f t="shared" si="171"/>
        <v>21.853531063899844</v>
      </c>
      <c r="W424" s="3">
        <f t="shared" si="171"/>
        <v>21.68837545024682</v>
      </c>
      <c r="X424" s="3"/>
      <c r="Y424" s="3"/>
      <c r="Z424" s="3"/>
    </row>
    <row r="425" spans="1:26" x14ac:dyDescent="0.25">
      <c r="A425" s="1">
        <f t="shared" si="153"/>
        <v>0.12045833333333267</v>
      </c>
      <c r="B425">
        <f t="shared" si="172"/>
        <v>5.5</v>
      </c>
      <c r="C425">
        <f t="shared" si="173"/>
        <v>0</v>
      </c>
      <c r="D425">
        <f t="shared" si="154"/>
        <v>5</v>
      </c>
      <c r="E425">
        <f t="shared" si="155"/>
        <v>33.197638344654379</v>
      </c>
      <c r="F425" s="3">
        <f t="shared" si="156"/>
        <v>29.206475949085252</v>
      </c>
      <c r="G425" s="3">
        <f t="shared" si="157"/>
        <v>29.116419667666069</v>
      </c>
      <c r="H425" s="3">
        <f t="shared" si="158"/>
        <v>29.02815005808781</v>
      </c>
      <c r="I425" s="3">
        <f t="shared" si="159"/>
        <v>28.941629627620937</v>
      </c>
      <c r="J425" s="3">
        <f t="shared" si="160"/>
        <v>28.855175231513048</v>
      </c>
      <c r="K425" s="3">
        <f t="shared" si="161"/>
        <v>28.772068132104575</v>
      </c>
      <c r="L425" s="3">
        <f t="shared" si="162"/>
        <v>28.690593122137432</v>
      </c>
      <c r="M425" s="3">
        <f t="shared" si="163"/>
        <v>28.611945268101501</v>
      </c>
      <c r="N425" s="3">
        <f t="shared" si="164"/>
        <v>28.183614764725618</v>
      </c>
      <c r="O425" s="3">
        <f t="shared" si="165"/>
        <v>28.113968709021464</v>
      </c>
      <c r="P425">
        <f t="shared" si="152"/>
        <v>28.752004053006374</v>
      </c>
      <c r="Q425" s="3">
        <f t="shared" si="166"/>
        <v>23.989902010799028</v>
      </c>
      <c r="R425" s="3">
        <f t="shared" si="167"/>
        <v>22.569055415862763</v>
      </c>
      <c r="S425" s="3">
        <f t="shared" si="168"/>
        <v>22.399324048908525</v>
      </c>
      <c r="T425" s="3">
        <f t="shared" si="169"/>
        <v>22.216507552365588</v>
      </c>
      <c r="U425" s="3">
        <f t="shared" si="170"/>
        <v>22.032300560097273</v>
      </c>
      <c r="V425" s="3">
        <f t="shared" si="171"/>
        <v>21.85512841091235</v>
      </c>
      <c r="W425" s="3">
        <f t="shared" si="171"/>
        <v>21.690285057567102</v>
      </c>
      <c r="X425" s="3"/>
      <c r="Y425" s="3"/>
      <c r="Z425" s="3"/>
    </row>
    <row r="426" spans="1:26" x14ac:dyDescent="0.25">
      <c r="A426" s="1">
        <f t="shared" si="153"/>
        <v>0.12074999999999933</v>
      </c>
      <c r="B426">
        <f t="shared" si="172"/>
        <v>5.5</v>
      </c>
      <c r="C426">
        <f t="shared" si="173"/>
        <v>0</v>
      </c>
      <c r="D426">
        <f t="shared" si="154"/>
        <v>5</v>
      </c>
      <c r="E426">
        <f t="shared" si="155"/>
        <v>33.113968709021464</v>
      </c>
      <c r="F426" s="3">
        <f t="shared" si="156"/>
        <v>29.10214447031953</v>
      </c>
      <c r="G426" s="3">
        <f t="shared" si="157"/>
        <v>29.013889314528729</v>
      </c>
      <c r="H426" s="3">
        <f t="shared" si="158"/>
        <v>28.927385097142036</v>
      </c>
      <c r="I426" s="3">
        <f t="shared" si="159"/>
        <v>28.8425950752845</v>
      </c>
      <c r="J426" s="3">
        <f t="shared" si="160"/>
        <v>28.757869767098768</v>
      </c>
      <c r="K426" s="3">
        <f t="shared" si="161"/>
        <v>28.676424809678466</v>
      </c>
      <c r="L426" s="3">
        <f t="shared" si="162"/>
        <v>28.596579299910665</v>
      </c>
      <c r="M426" s="3">
        <f t="shared" si="163"/>
        <v>28.519504402955452</v>
      </c>
      <c r="N426" s="3">
        <f t="shared" si="164"/>
        <v>28.099740509647088</v>
      </c>
      <c r="O426" s="3">
        <f t="shared" si="165"/>
        <v>28.031487375057015</v>
      </c>
      <c r="P426">
        <f t="shared" si="152"/>
        <v>28.656762012162222</v>
      </c>
      <c r="Q426" s="3">
        <f t="shared" si="166"/>
        <v>23.965936138160522</v>
      </c>
      <c r="R426" s="3">
        <f t="shared" si="167"/>
        <v>22.565571930722726</v>
      </c>
      <c r="S426" s="3">
        <f t="shared" si="168"/>
        <v>22.397675322580348</v>
      </c>
      <c r="T426" s="3">
        <f t="shared" si="169"/>
        <v>22.216332349904189</v>
      </c>
      <c r="U426" s="3">
        <f t="shared" si="170"/>
        <v>22.033186950325781</v>
      </c>
      <c r="V426" s="3">
        <f t="shared" si="171"/>
        <v>21.856681839188148</v>
      </c>
      <c r="W426" s="3">
        <f t="shared" si="171"/>
        <v>21.692155320088602</v>
      </c>
      <c r="X426" s="3"/>
      <c r="Y426" s="3"/>
      <c r="Z426" s="3"/>
    </row>
    <row r="427" spans="1:26" x14ac:dyDescent="0.25">
      <c r="A427" s="1">
        <f t="shared" si="153"/>
        <v>0.12104166666666599</v>
      </c>
      <c r="B427">
        <f t="shared" si="172"/>
        <v>5.5</v>
      </c>
      <c r="C427">
        <f t="shared" si="173"/>
        <v>0</v>
      </c>
      <c r="D427">
        <f t="shared" si="154"/>
        <v>5</v>
      </c>
      <c r="E427">
        <f t="shared" si="155"/>
        <v>33.031487375057011</v>
      </c>
      <c r="F427" s="3">
        <f t="shared" si="156"/>
        <v>28.999420303676352</v>
      </c>
      <c r="G427" s="3">
        <f t="shared" si="157"/>
        <v>28.912930251001367</v>
      </c>
      <c r="H427" s="3">
        <f t="shared" si="158"/>
        <v>28.828156117962408</v>
      </c>
      <c r="I427" s="3">
        <f t="shared" si="159"/>
        <v>28.745061896542023</v>
      </c>
      <c r="J427" s="3">
        <f t="shared" si="160"/>
        <v>28.662031094520003</v>
      </c>
      <c r="K427" s="3">
        <f t="shared" si="161"/>
        <v>28.582215036248108</v>
      </c>
      <c r="L427" s="3">
        <f t="shared" si="162"/>
        <v>28.503966436675665</v>
      </c>
      <c r="M427" s="3">
        <f t="shared" si="163"/>
        <v>28.428433037659556</v>
      </c>
      <c r="N427" s="3">
        <f t="shared" si="164"/>
        <v>28.017064422217359</v>
      </c>
      <c r="O427" s="3">
        <f t="shared" si="165"/>
        <v>27.950176350319087</v>
      </c>
      <c r="P427">
        <f t="shared" si="152"/>
        <v>28.562945494682189</v>
      </c>
      <c r="Q427" s="3">
        <f t="shared" si="166"/>
        <v>23.942255802443551</v>
      </c>
      <c r="R427" s="3">
        <f t="shared" si="167"/>
        <v>22.562061547110503</v>
      </c>
      <c r="S427" s="3">
        <f t="shared" si="168"/>
        <v>22.39598108064909</v>
      </c>
      <c r="T427" s="3">
        <f t="shared" si="169"/>
        <v>22.216105244114505</v>
      </c>
      <c r="U427" s="3">
        <f t="shared" si="170"/>
        <v>22.03402362666932</v>
      </c>
      <c r="V427" s="3">
        <f t="shared" si="171"/>
        <v>21.858191141784946</v>
      </c>
      <c r="W427" s="3">
        <f t="shared" si="171"/>
        <v>21.693985661495145</v>
      </c>
      <c r="X427" s="3"/>
      <c r="Y427" s="3"/>
      <c r="Z427" s="3"/>
    </row>
    <row r="428" spans="1:26" x14ac:dyDescent="0.25">
      <c r="A428" s="1">
        <f t="shared" si="153"/>
        <v>0.12133333333333265</v>
      </c>
      <c r="B428">
        <f t="shared" si="172"/>
        <v>5.5</v>
      </c>
      <c r="C428">
        <f t="shared" si="173"/>
        <v>0</v>
      </c>
      <c r="D428">
        <f t="shared" si="154"/>
        <v>5</v>
      </c>
      <c r="E428">
        <f t="shared" si="155"/>
        <v>32.950176350319083</v>
      </c>
      <c r="F428" s="3">
        <f t="shared" si="156"/>
        <v>28.898277013651697</v>
      </c>
      <c r="G428" s="3">
        <f t="shared" si="157"/>
        <v>28.813516762030211</v>
      </c>
      <c r="H428" s="3">
        <f t="shared" si="158"/>
        <v>28.730438111652031</v>
      </c>
      <c r="I428" s="3">
        <f t="shared" si="159"/>
        <v>28.649005774660054</v>
      </c>
      <c r="J428" s="3">
        <f t="shared" si="160"/>
        <v>28.567635588678474</v>
      </c>
      <c r="K428" s="3">
        <f t="shared" si="161"/>
        <v>28.489415851572019</v>
      </c>
      <c r="L428" s="3">
        <f t="shared" si="162"/>
        <v>28.412732223991025</v>
      </c>
      <c r="M428" s="3">
        <f t="shared" si="163"/>
        <v>28.338709492955235</v>
      </c>
      <c r="N428" s="3">
        <f t="shared" si="164"/>
        <v>27.935568249821884</v>
      </c>
      <c r="O428" s="3">
        <f t="shared" si="165"/>
        <v>27.870017939361578</v>
      </c>
      <c r="P428">
        <f t="shared" si="152"/>
        <v>28.470531700837419</v>
      </c>
      <c r="Q428" s="3">
        <f t="shared" si="166"/>
        <v>23.91885785159095</v>
      </c>
      <c r="R428" s="3">
        <f t="shared" si="167"/>
        <v>22.558525855953562</v>
      </c>
      <c r="S428" s="3">
        <f t="shared" si="168"/>
        <v>22.394242864019869</v>
      </c>
      <c r="T428" s="3">
        <f t="shared" si="169"/>
        <v>22.215827315719771</v>
      </c>
      <c r="U428" s="3">
        <f t="shared" si="170"/>
        <v>22.034811017371982</v>
      </c>
      <c r="V428" s="3">
        <f t="shared" si="171"/>
        <v>21.859656144363861</v>
      </c>
      <c r="W428" s="3">
        <f t="shared" si="171"/>
        <v>21.695775552011661</v>
      </c>
      <c r="X428" s="3"/>
      <c r="Y428" s="3"/>
      <c r="Z428" s="3"/>
    </row>
    <row r="429" spans="1:26" x14ac:dyDescent="0.25">
      <c r="A429" s="1">
        <f t="shared" si="153"/>
        <v>0.12162499999999932</v>
      </c>
      <c r="B429">
        <f t="shared" si="172"/>
        <v>5.5</v>
      </c>
      <c r="C429">
        <f t="shared" si="173"/>
        <v>0</v>
      </c>
      <c r="D429">
        <f t="shared" si="154"/>
        <v>5</v>
      </c>
      <c r="E429">
        <f t="shared" si="155"/>
        <v>32.870017939361574</v>
      </c>
      <c r="F429" s="3">
        <f t="shared" si="156"/>
        <v>28.798688630410485</v>
      </c>
      <c r="G429" s="3">
        <f t="shared" si="157"/>
        <v>28.715623583821426</v>
      </c>
      <c r="H429" s="3">
        <f t="shared" si="158"/>
        <v>28.634206506450813</v>
      </c>
      <c r="I429" s="3">
        <f t="shared" si="159"/>
        <v>28.554402816198674</v>
      </c>
      <c r="J429" s="3">
        <f t="shared" si="160"/>
        <v>28.474660033936726</v>
      </c>
      <c r="K429" s="3">
        <f t="shared" si="161"/>
        <v>28.3980046915724</v>
      </c>
      <c r="L429" s="3">
        <f t="shared" si="162"/>
        <v>28.322854736543025</v>
      </c>
      <c r="M429" s="3">
        <f t="shared" si="163"/>
        <v>28.250312460127951</v>
      </c>
      <c r="N429" s="3">
        <f t="shared" si="164"/>
        <v>27.855234041857265</v>
      </c>
      <c r="O429" s="3">
        <f t="shared" si="165"/>
        <v>27.790994737606166</v>
      </c>
      <c r="P429">
        <f t="shared" si="152"/>
        <v>28.379498223852494</v>
      </c>
      <c r="Q429" s="3">
        <f t="shared" si="166"/>
        <v>23.89573912796612</v>
      </c>
      <c r="R429" s="3">
        <f t="shared" si="167"/>
        <v>22.554966382114948</v>
      </c>
      <c r="S429" s="3">
        <f t="shared" si="168"/>
        <v>22.392462161917702</v>
      </c>
      <c r="T429" s="3">
        <f t="shared" si="169"/>
        <v>22.215499621213763</v>
      </c>
      <c r="U429" s="3">
        <f t="shared" si="170"/>
        <v>22.035549556964781</v>
      </c>
      <c r="V429" s="3">
        <f t="shared" si="171"/>
        <v>21.861076703726507</v>
      </c>
      <c r="W429" s="3">
        <f t="shared" si="171"/>
        <v>21.697524506648037</v>
      </c>
      <c r="X429" s="3"/>
      <c r="Y429" s="3"/>
      <c r="Z429" s="3"/>
    </row>
    <row r="430" spans="1:26" x14ac:dyDescent="0.25">
      <c r="A430" s="1">
        <f t="shared" si="153"/>
        <v>0.12191666666666598</v>
      </c>
      <c r="B430">
        <f t="shared" si="172"/>
        <v>5.5</v>
      </c>
      <c r="C430">
        <f t="shared" si="173"/>
        <v>0</v>
      </c>
      <c r="D430">
        <f t="shared" si="154"/>
        <v>5</v>
      </c>
      <c r="E430">
        <f t="shared" si="155"/>
        <v>32.790994737606169</v>
      </c>
      <c r="F430" s="3">
        <f t="shared" si="156"/>
        <v>28.700629640361598</v>
      </c>
      <c r="G430" s="3">
        <f t="shared" si="157"/>
        <v>28.619225894704321</v>
      </c>
      <c r="H430" s="3">
        <f t="shared" si="158"/>
        <v>28.539437158881121</v>
      </c>
      <c r="I430" s="3">
        <f t="shared" si="159"/>
        <v>28.461229542434026</v>
      </c>
      <c r="J430" s="3">
        <f t="shared" si="160"/>
        <v>28.383081615817314</v>
      </c>
      <c r="K430" s="3">
        <f t="shared" si="161"/>
        <v>28.307959380300275</v>
      </c>
      <c r="L430" s="3">
        <f t="shared" si="162"/>
        <v>28.234312424371488</v>
      </c>
      <c r="M430" s="3">
        <f t="shared" si="163"/>
        <v>28.163220993484714</v>
      </c>
      <c r="N430" s="3">
        <f t="shared" si="164"/>
        <v>27.776044143579444</v>
      </c>
      <c r="O430" s="3">
        <f t="shared" si="165"/>
        <v>27.713089625413367</v>
      </c>
      <c r="P430">
        <f t="shared" si="152"/>
        <v>28.289823041934767</v>
      </c>
      <c r="Q430" s="3">
        <f t="shared" si="166"/>
        <v>23.872896471800235</v>
      </c>
      <c r="R430" s="3">
        <f t="shared" si="167"/>
        <v>22.551384586967821</v>
      </c>
      <c r="S430" s="3">
        <f t="shared" si="168"/>
        <v>22.390640413533859</v>
      </c>
      <c r="T430" s="3">
        <f t="shared" si="169"/>
        <v>22.215123193247088</v>
      </c>
      <c r="U430" s="3">
        <f t="shared" si="170"/>
        <v>22.036239685552129</v>
      </c>
      <c r="V430" s="3">
        <f t="shared" si="171"/>
        <v>21.862452706402642</v>
      </c>
      <c r="W430" s="3">
        <f t="shared" si="171"/>
        <v>21.699232083479924</v>
      </c>
      <c r="X430" s="3"/>
      <c r="Y430" s="3"/>
      <c r="Z430" s="3"/>
    </row>
    <row r="431" spans="1:26" x14ac:dyDescent="0.25">
      <c r="A431" s="1">
        <f t="shared" si="153"/>
        <v>0.12220833333333264</v>
      </c>
      <c r="B431">
        <f t="shared" si="172"/>
        <v>5.5</v>
      </c>
      <c r="C431">
        <f t="shared" si="173"/>
        <v>0</v>
      </c>
      <c r="D431">
        <f t="shared" si="154"/>
        <v>5</v>
      </c>
      <c r="E431">
        <f t="shared" si="155"/>
        <v>32.713089625413367</v>
      </c>
      <c r="F431" s="3">
        <f t="shared" si="156"/>
        <v>28.604074976990372</v>
      </c>
      <c r="G431" s="3">
        <f t="shared" si="157"/>
        <v>28.524299306246242</v>
      </c>
      <c r="H431" s="3">
        <f t="shared" si="158"/>
        <v>28.446106345139505</v>
      </c>
      <c r="I431" s="3">
        <f t="shared" si="159"/>
        <v>28.369462881021352</v>
      </c>
      <c r="J431" s="3">
        <f t="shared" si="160"/>
        <v>28.292877912936973</v>
      </c>
      <c r="K431" s="3">
        <f t="shared" si="161"/>
        <v>28.219258122130277</v>
      </c>
      <c r="L431" s="3">
        <f t="shared" si="162"/>
        <v>28.147084105320065</v>
      </c>
      <c r="M431" s="3">
        <f t="shared" si="163"/>
        <v>28.077414503051024</v>
      </c>
      <c r="N431" s="3">
        <f t="shared" si="164"/>
        <v>27.69798119014386</v>
      </c>
      <c r="O431" s="3">
        <f t="shared" si="165"/>
        <v>27.636285762341107</v>
      </c>
      <c r="P431">
        <f t="shared" si="152"/>
        <v>28.201484510532072</v>
      </c>
      <c r="Q431" s="3">
        <f t="shared" si="166"/>
        <v>23.850326724297464</v>
      </c>
      <c r="R431" s="3">
        <f t="shared" si="167"/>
        <v>22.547781870864029</v>
      </c>
      <c r="S431" s="3">
        <f t="shared" si="168"/>
        <v>22.388779009630404</v>
      </c>
      <c r="T431" s="3">
        <f t="shared" si="169"/>
        <v>22.214699041033658</v>
      </c>
      <c r="U431" s="3">
        <f t="shared" si="170"/>
        <v>22.036881848148859</v>
      </c>
      <c r="V431" s="3">
        <f t="shared" si="171"/>
        <v>21.863784067287217</v>
      </c>
      <c r="W431" s="3">
        <f t="shared" si="171"/>
        <v>21.700897881968185</v>
      </c>
      <c r="X431" s="3"/>
      <c r="Y431" s="3"/>
      <c r="Z431" s="3"/>
    </row>
    <row r="432" spans="1:26" x14ac:dyDescent="0.25">
      <c r="A432" s="1">
        <f t="shared" si="153"/>
        <v>0.1224999999999993</v>
      </c>
      <c r="B432">
        <f t="shared" si="172"/>
        <v>5.5</v>
      </c>
      <c r="C432">
        <f t="shared" si="173"/>
        <v>0</v>
      </c>
      <c r="D432">
        <f t="shared" si="154"/>
        <v>5</v>
      </c>
      <c r="E432">
        <f t="shared" si="155"/>
        <v>32.636285762341103</v>
      </c>
      <c r="F432" s="3">
        <f t="shared" si="156"/>
        <v>28.509000011936514</v>
      </c>
      <c r="G432" s="3">
        <f t="shared" si="157"/>
        <v>28.430819854607268</v>
      </c>
      <c r="H432" s="3">
        <f t="shared" si="158"/>
        <v>28.354190752722666</v>
      </c>
      <c r="I432" s="3">
        <f t="shared" si="159"/>
        <v>28.279080157886877</v>
      </c>
      <c r="J432" s="3">
        <f t="shared" si="160"/>
        <v>28.204026889164183</v>
      </c>
      <c r="K432" s="3">
        <f t="shared" si="161"/>
        <v>28.131879494173621</v>
      </c>
      <c r="L432" s="3">
        <f t="shared" si="162"/>
        <v>28.061148957699615</v>
      </c>
      <c r="M432" s="3">
        <f t="shared" si="163"/>
        <v>27.992872747475953</v>
      </c>
      <c r="N432" s="3">
        <f t="shared" si="164"/>
        <v>27.621028100826933</v>
      </c>
      <c r="O432" s="3">
        <f t="shared" si="165"/>
        <v>27.560566581580236</v>
      </c>
      <c r="P432">
        <f t="shared" si="152"/>
        <v>28.114461354807389</v>
      </c>
      <c r="Q432" s="3">
        <f t="shared" si="166"/>
        <v>23.828026730433326</v>
      </c>
      <c r="R432" s="3">
        <f t="shared" si="167"/>
        <v>22.544159575501855</v>
      </c>
      <c r="S432" s="3">
        <f t="shared" si="168"/>
        <v>22.386879294102652</v>
      </c>
      <c r="T432" s="3">
        <f t="shared" si="169"/>
        <v>22.214228150773362</v>
      </c>
      <c r="U432" s="3">
        <f t="shared" si="170"/>
        <v>22.037476494063778</v>
      </c>
      <c r="V432" s="3">
        <f t="shared" si="171"/>
        <v>21.865070728325584</v>
      </c>
      <c r="W432" s="3">
        <f t="shared" si="171"/>
        <v>21.702521541318383</v>
      </c>
      <c r="X432" s="3"/>
      <c r="Y432" s="3"/>
      <c r="Z432" s="3"/>
    </row>
    <row r="433" spans="1:26" x14ac:dyDescent="0.25">
      <c r="A433" s="1">
        <f t="shared" si="153"/>
        <v>0.12279166666666597</v>
      </c>
      <c r="B433">
        <f t="shared" si="172"/>
        <v>5.5</v>
      </c>
      <c r="C433">
        <f t="shared" si="173"/>
        <v>0</v>
      </c>
      <c r="D433">
        <f t="shared" si="154"/>
        <v>5</v>
      </c>
      <c r="E433">
        <f t="shared" si="155"/>
        <v>32.560566581580233</v>
      </c>
      <c r="F433" s="3">
        <f t="shared" si="156"/>
        <v>28.415380546306451</v>
      </c>
      <c r="G433" s="3">
        <f t="shared" si="157"/>
        <v>28.338763992123791</v>
      </c>
      <c r="H433" s="3">
        <f t="shared" si="158"/>
        <v>28.263667472276879</v>
      </c>
      <c r="I433" s="3">
        <f t="shared" si="159"/>
        <v>28.190059089337808</v>
      </c>
      <c r="J433" s="3">
        <f t="shared" si="160"/>
        <v>28.116506885989565</v>
      </c>
      <c r="K433" s="3">
        <f t="shared" si="161"/>
        <v>28.045802438898818</v>
      </c>
      <c r="L433" s="3">
        <f t="shared" si="162"/>
        <v>27.976486513154292</v>
      </c>
      <c r="M433" s="3">
        <f t="shared" si="163"/>
        <v>27.909575827135104</v>
      </c>
      <c r="N433" s="3">
        <f t="shared" si="164"/>
        <v>27.545168073419063</v>
      </c>
      <c r="O433" s="3">
        <f t="shared" si="165"/>
        <v>27.485915784557299</v>
      </c>
      <c r="P433">
        <f t="shared" si="152"/>
        <v>28.028732662319907</v>
      </c>
      <c r="Q433" s="3">
        <f t="shared" si="166"/>
        <v>23.805993341477294</v>
      </c>
      <c r="R433" s="3">
        <f t="shared" si="167"/>
        <v>22.540518986197693</v>
      </c>
      <c r="S433" s="3">
        <f t="shared" si="168"/>
        <v>22.384942565499461</v>
      </c>
      <c r="T433" s="3">
        <f t="shared" si="169"/>
        <v>22.213711486087444</v>
      </c>
      <c r="U433" s="3">
        <f t="shared" si="170"/>
        <v>22.038024076326174</v>
      </c>
      <c r="V433" s="3">
        <f t="shared" si="171"/>
        <v>21.86631265724569</v>
      </c>
      <c r="W433" s="3">
        <f t="shared" si="171"/>
        <v>21.704102738881289</v>
      </c>
      <c r="X433" s="3"/>
      <c r="Y433" s="3"/>
      <c r="Z433" s="3"/>
    </row>
    <row r="434" spans="1:26" x14ac:dyDescent="0.25">
      <c r="A434" s="1">
        <f t="shared" si="153"/>
        <v>0.12308333333333263</v>
      </c>
      <c r="B434">
        <f t="shared" si="172"/>
        <v>5.5</v>
      </c>
      <c r="C434">
        <f t="shared" si="173"/>
        <v>0</v>
      </c>
      <c r="D434">
        <f t="shared" si="154"/>
        <v>5</v>
      </c>
      <c r="E434">
        <f t="shared" si="155"/>
        <v>32.485915784557299</v>
      </c>
      <c r="F434" s="3">
        <f t="shared" si="156"/>
        <v>28.323192802209871</v>
      </c>
      <c r="G434" s="3">
        <f t="shared" si="157"/>
        <v>28.248108579110863</v>
      </c>
      <c r="H434" s="3">
        <f t="shared" si="158"/>
        <v>28.174513989660888</v>
      </c>
      <c r="I434" s="3">
        <f t="shared" si="159"/>
        <v>28.102377774380599</v>
      </c>
      <c r="J434" s="3">
        <f t="shared" si="160"/>
        <v>28.030296615099321</v>
      </c>
      <c r="K434" s="3">
        <f t="shared" si="161"/>
        <v>27.961006256950387</v>
      </c>
      <c r="L434" s="3">
        <f t="shared" si="162"/>
        <v>27.893076649720754</v>
      </c>
      <c r="M434" s="3">
        <f t="shared" si="163"/>
        <v>27.82750417742195</v>
      </c>
      <c r="N434" s="3">
        <f t="shared" si="164"/>
        <v>27.47038457878023</v>
      </c>
      <c r="O434" s="3">
        <f t="shared" si="165"/>
        <v>27.4123173356957</v>
      </c>
      <c r="P434">
        <f t="shared" si="152"/>
        <v>27.944277875903055</v>
      </c>
      <c r="Q434" s="3">
        <f t="shared" si="166"/>
        <v>23.784223417267459</v>
      </c>
      <c r="R434" s="3">
        <f t="shared" si="167"/>
        <v>22.536861334066238</v>
      </c>
      <c r="S434" s="3">
        <f t="shared" si="168"/>
        <v>22.382970078501526</v>
      </c>
      <c r="T434" s="3">
        <f t="shared" si="169"/>
        <v>22.213149988463439</v>
      </c>
      <c r="U434" s="3">
        <f t="shared" si="170"/>
        <v>22.038525051151954</v>
      </c>
      <c r="V434" s="3">
        <f t="shared" si="171"/>
        <v>21.867509846335917</v>
      </c>
      <c r="W434" s="3">
        <f t="shared" si="171"/>
        <v>21.705641188595205</v>
      </c>
      <c r="X434" s="3"/>
      <c r="Y434" s="3"/>
      <c r="Z434" s="3"/>
    </row>
    <row r="435" spans="1:26" x14ac:dyDescent="0.25">
      <c r="A435" s="1">
        <f t="shared" si="153"/>
        <v>0.12337499999999929</v>
      </c>
      <c r="B435">
        <f t="shared" si="172"/>
        <v>5.5</v>
      </c>
      <c r="C435">
        <f t="shared" si="173"/>
        <v>0</v>
      </c>
      <c r="D435">
        <f t="shared" si="154"/>
        <v>5</v>
      </c>
      <c r="E435">
        <f t="shared" si="155"/>
        <v>32.412317335695704</v>
      </c>
      <c r="F435" s="3">
        <f t="shared" si="156"/>
        <v>28.232413414511022</v>
      </c>
      <c r="G435" s="3">
        <f t="shared" si="157"/>
        <v>28.158830875873996</v>
      </c>
      <c r="H435" s="3">
        <f t="shared" si="158"/>
        <v>28.086708178213019</v>
      </c>
      <c r="I435" s="3">
        <f t="shared" si="159"/>
        <v>28.016014687238339</v>
      </c>
      <c r="J435" s="3">
        <f t="shared" si="160"/>
        <v>27.945375151142684</v>
      </c>
      <c r="K435" s="3">
        <f t="shared" si="161"/>
        <v>27.87747060015673</v>
      </c>
      <c r="L435" s="3">
        <f t="shared" si="162"/>
        <v>27.810899585071688</v>
      </c>
      <c r="M435" s="3">
        <f t="shared" si="163"/>
        <v>27.746638562218862</v>
      </c>
      <c r="N435" s="3">
        <f t="shared" si="164"/>
        <v>27.396661355549977</v>
      </c>
      <c r="O435" s="3">
        <f t="shared" si="165"/>
        <v>27.339755457327136</v>
      </c>
      <c r="P435">
        <f t="shared" si="152"/>
        <v>27.861076786730347</v>
      </c>
      <c r="Q435" s="3">
        <f t="shared" si="166"/>
        <v>23.762713828261994</v>
      </c>
      <c r="R435" s="3">
        <f t="shared" si="167"/>
        <v>22.533187798113421</v>
      </c>
      <c r="S435" s="3">
        <f t="shared" si="168"/>
        <v>22.380963045357881</v>
      </c>
      <c r="T435" s="3">
        <f t="shared" si="169"/>
        <v>22.212544577706989</v>
      </c>
      <c r="U435" s="3">
        <f t="shared" si="170"/>
        <v>22.03897987744638</v>
      </c>
      <c r="V435" s="3">
        <f t="shared" si="171"/>
        <v>21.868662311267407</v>
      </c>
      <c r="W435" s="3">
        <f t="shared" si="171"/>
        <v>21.707136639470534</v>
      </c>
      <c r="X435" s="3"/>
      <c r="Y435" s="3"/>
      <c r="Z435" s="3"/>
    </row>
    <row r="436" spans="1:26" x14ac:dyDescent="0.25">
      <c r="A436" s="1">
        <f t="shared" si="153"/>
        <v>0.12366666666666595</v>
      </c>
      <c r="B436">
        <f t="shared" si="172"/>
        <v>5.5</v>
      </c>
      <c r="C436">
        <f t="shared" si="173"/>
        <v>0</v>
      </c>
      <c r="D436">
        <f t="shared" si="154"/>
        <v>5</v>
      </c>
      <c r="E436">
        <f t="shared" si="155"/>
        <v>32.339755457327136</v>
      </c>
      <c r="F436" s="3">
        <f t="shared" si="156"/>
        <v>28.143019422786043</v>
      </c>
      <c r="G436" s="3">
        <f t="shared" si="157"/>
        <v>28.070908534921756</v>
      </c>
      <c r="H436" s="3">
        <f t="shared" si="158"/>
        <v>28.000228291214</v>
      </c>
      <c r="I436" s="3">
        <f t="shared" si="159"/>
        <v>27.930948670058815</v>
      </c>
      <c r="J436" s="3">
        <f t="shared" si="160"/>
        <v>27.861721924685071</v>
      </c>
      <c r="K436" s="3">
        <f t="shared" si="161"/>
        <v>27.795175464718838</v>
      </c>
      <c r="L436" s="3">
        <f t="shared" si="162"/>
        <v>27.729935869935495</v>
      </c>
      <c r="M436" s="3">
        <f t="shared" si="163"/>
        <v>27.666960067539726</v>
      </c>
      <c r="N436" s="3">
        <f t="shared" si="164"/>
        <v>27.323982405004219</v>
      </c>
      <c r="O436" s="3">
        <f t="shared" si="165"/>
        <v>27.268214624745834</v>
      </c>
      <c r="P436">
        <f t="shared" si="152"/>
        <v>27.77910952756098</v>
      </c>
      <c r="Q436" s="3">
        <f t="shared" si="166"/>
        <v>23.74146145738948</v>
      </c>
      <c r="R436" s="3">
        <f t="shared" si="167"/>
        <v>22.529499507246094</v>
      </c>
      <c r="S436" s="3">
        <f t="shared" si="168"/>
        <v>22.378922637281065</v>
      </c>
      <c r="T436" s="3">
        <f t="shared" si="169"/>
        <v>22.211896152398165</v>
      </c>
      <c r="U436" s="3">
        <f t="shared" si="170"/>
        <v>22.039389016340667</v>
      </c>
      <c r="V436" s="3">
        <f t="shared" si="171"/>
        <v>21.869770089959552</v>
      </c>
      <c r="W436" s="3">
        <f t="shared" si="171"/>
        <v>21.708588874116941</v>
      </c>
      <c r="X436" s="3"/>
      <c r="Y436" s="3"/>
      <c r="Z436" s="3"/>
    </row>
    <row r="437" spans="1:26" x14ac:dyDescent="0.25">
      <c r="A437" s="1">
        <f t="shared" si="153"/>
        <v>0.12395833333333262</v>
      </c>
      <c r="B437">
        <f t="shared" si="172"/>
        <v>5.5</v>
      </c>
      <c r="C437">
        <f t="shared" si="173"/>
        <v>0</v>
      </c>
      <c r="D437">
        <f t="shared" si="154"/>
        <v>5</v>
      </c>
      <c r="E437">
        <f t="shared" si="155"/>
        <v>32.268214624745838</v>
      </c>
      <c r="F437" s="3">
        <f t="shared" si="156"/>
        <v>28.054988263478112</v>
      </c>
      <c r="G437" s="3">
        <f t="shared" si="157"/>
        <v>27.984319593371112</v>
      </c>
      <c r="H437" s="3">
        <f t="shared" si="158"/>
        <v>27.915052954537511</v>
      </c>
      <c r="I437" s="3">
        <f t="shared" si="159"/>
        <v>27.847158925805431</v>
      </c>
      <c r="J437" s="3">
        <f t="shared" si="160"/>
        <v>27.77931671533916</v>
      </c>
      <c r="K437" s="3">
        <f t="shared" si="161"/>
        <v>27.714101184572254</v>
      </c>
      <c r="L437" s="3">
        <f t="shared" si="162"/>
        <v>27.650166381684578</v>
      </c>
      <c r="M437" s="3">
        <f t="shared" si="163"/>
        <v>27.588450095336722</v>
      </c>
      <c r="N437" s="3">
        <f t="shared" si="164"/>
        <v>27.252331986051924</v>
      </c>
      <c r="O437" s="3">
        <f t="shared" si="165"/>
        <v>27.197679561398708</v>
      </c>
      <c r="P437">
        <f t="shared" si="152"/>
        <v>27.698356566157553</v>
      </c>
      <c r="Q437" s="3">
        <f t="shared" si="166"/>
        <v>23.720463201717788</v>
      </c>
      <c r="R437" s="3">
        <f t="shared" si="167"/>
        <v>22.525797542202305</v>
      </c>
      <c r="S437" s="3">
        <f t="shared" si="168"/>
        <v>22.376849985801414</v>
      </c>
      <c r="T437" s="3">
        <f t="shared" si="169"/>
        <v>22.211205590350165</v>
      </c>
      <c r="U437" s="3">
        <f t="shared" si="170"/>
        <v>22.039752930759892</v>
      </c>
      <c r="V437" s="3">
        <f t="shared" si="171"/>
        <v>21.870833241487404</v>
      </c>
      <c r="W437" s="3">
        <f t="shared" si="171"/>
        <v>21.709997707313111</v>
      </c>
      <c r="X437" s="3"/>
      <c r="Y437" s="3"/>
      <c r="Z437" s="3"/>
    </row>
    <row r="438" spans="1:26" x14ac:dyDescent="0.25">
      <c r="A438" s="1">
        <f t="shared" si="153"/>
        <v>0.12424999999999928</v>
      </c>
      <c r="B438">
        <f t="shared" si="172"/>
        <v>5.5</v>
      </c>
      <c r="C438">
        <f t="shared" si="173"/>
        <v>0</v>
      </c>
      <c r="D438">
        <f t="shared" si="154"/>
        <v>5</v>
      </c>
      <c r="E438">
        <f t="shared" si="155"/>
        <v>32.197679561398708</v>
      </c>
      <c r="F438" s="3">
        <f t="shared" si="156"/>
        <v>27.968297762242909</v>
      </c>
      <c r="G438" s="3">
        <f t="shared" si="157"/>
        <v>27.899042465538045</v>
      </c>
      <c r="H438" s="3">
        <f t="shared" si="158"/>
        <v>27.83116115948112</v>
      </c>
      <c r="I438" s="3">
        <f t="shared" si="159"/>
        <v>27.76462501132368</v>
      </c>
      <c r="J438" s="3">
        <f t="shared" si="160"/>
        <v>27.698139645066735</v>
      </c>
      <c r="K438" s="3">
        <f t="shared" si="161"/>
        <v>27.634228424915165</v>
      </c>
      <c r="L438" s="3">
        <f t="shared" si="162"/>
        <v>27.571572318085241</v>
      </c>
      <c r="M438" s="3">
        <f t="shared" si="163"/>
        <v>27.511090357464344</v>
      </c>
      <c r="N438" s="3">
        <f t="shared" si="164"/>
        <v>27.181694610365241</v>
      </c>
      <c r="O438" s="3">
        <f t="shared" si="165"/>
        <v>27.128135234205089</v>
      </c>
      <c r="P438">
        <f t="shared" si="152"/>
        <v>27.618798698868755</v>
      </c>
      <c r="Q438" s="3">
        <f t="shared" si="166"/>
        <v>23.699715973959115</v>
      </c>
      <c r="R438" s="3">
        <f t="shared" si="167"/>
        <v>22.522082937405688</v>
      </c>
      <c r="S438" s="3">
        <f t="shared" si="168"/>
        <v>22.374746184081069</v>
      </c>
      <c r="T438" s="3">
        <f t="shared" si="169"/>
        <v>22.210473749068647</v>
      </c>
      <c r="U438" s="3">
        <f t="shared" si="170"/>
        <v>22.040072085019933</v>
      </c>
      <c r="V438" s="3">
        <f t="shared" si="171"/>
        <v>21.871851845029777</v>
      </c>
      <c r="W438" s="3">
        <f t="shared" si="171"/>
        <v>21.711362984619072</v>
      </c>
      <c r="X438" s="3"/>
      <c r="Y438" s="3"/>
      <c r="Z438" s="3"/>
    </row>
    <row r="439" spans="1:26" x14ac:dyDescent="0.25">
      <c r="A439" s="1">
        <f t="shared" si="153"/>
        <v>0.12454166666666594</v>
      </c>
      <c r="B439">
        <f t="shared" si="172"/>
        <v>5.5</v>
      </c>
      <c r="C439">
        <f t="shared" si="173"/>
        <v>0</v>
      </c>
      <c r="D439">
        <f t="shared" si="154"/>
        <v>5</v>
      </c>
      <c r="E439">
        <f t="shared" si="155"/>
        <v>32.128135234205089</v>
      </c>
      <c r="F439" s="3">
        <f t="shared" si="156"/>
        <v>27.882926126477233</v>
      </c>
      <c r="G439" s="3">
        <f t="shared" si="157"/>
        <v>27.815055935706468</v>
      </c>
      <c r="H439" s="3">
        <f t="shared" si="158"/>
        <v>27.74853225577068</v>
      </c>
      <c r="I439" s="3">
        <f t="shared" si="159"/>
        <v>27.683326830576391</v>
      </c>
      <c r="J439" s="3">
        <f t="shared" si="160"/>
        <v>27.618171171644583</v>
      </c>
      <c r="K439" s="3">
        <f t="shared" si="161"/>
        <v>27.555538175896046</v>
      </c>
      <c r="L439" s="3">
        <f t="shared" si="162"/>
        <v>27.494135191202719</v>
      </c>
      <c r="M439" s="3">
        <f t="shared" si="163"/>
        <v>27.434862869794241</v>
      </c>
      <c r="N439" s="3">
        <f t="shared" si="164"/>
        <v>27.11205503763712</v>
      </c>
      <c r="O439" s="3">
        <f t="shared" si="165"/>
        <v>27.05956684900017</v>
      </c>
      <c r="P439">
        <f t="shared" si="152"/>
        <v>27.540417044370571</v>
      </c>
      <c r="Q439" s="3">
        <f t="shared" si="166"/>
        <v>23.679216703826881</v>
      </c>
      <c r="R439" s="3">
        <f t="shared" si="167"/>
        <v>22.51835668274736</v>
      </c>
      <c r="S439" s="3">
        <f t="shared" si="168"/>
        <v>22.372612288188407</v>
      </c>
      <c r="T439" s="3">
        <f t="shared" si="169"/>
        <v>22.209701466210074</v>
      </c>
      <c r="U439" s="3">
        <f t="shared" si="170"/>
        <v>22.040346944451311</v>
      </c>
      <c r="V439" s="3">
        <f t="shared" si="171"/>
        <v>21.872825998856786</v>
      </c>
      <c r="W439" s="3">
        <f t="shared" si="171"/>
        <v>21.712684581030821</v>
      </c>
      <c r="X439" s="3"/>
      <c r="Y439" s="3"/>
      <c r="Z439" s="3"/>
    </row>
    <row r="440" spans="1:26" x14ac:dyDescent="0.25">
      <c r="A440" s="1">
        <f t="shared" si="153"/>
        <v>0.1248333333333326</v>
      </c>
      <c r="B440">
        <f t="shared" si="172"/>
        <v>5.5</v>
      </c>
      <c r="C440">
        <f t="shared" si="173"/>
        <v>0</v>
      </c>
      <c r="D440">
        <f t="shared" si="154"/>
        <v>5</v>
      </c>
      <c r="E440">
        <f t="shared" si="155"/>
        <v>32.05956684900017</v>
      </c>
      <c r="F440" s="3">
        <f t="shared" si="156"/>
        <v>27.798851938024228</v>
      </c>
      <c r="G440" s="3">
        <f t="shared" si="157"/>
        <v>27.732339151068878</v>
      </c>
      <c r="H440" s="3">
        <f t="shared" si="158"/>
        <v>27.667145944731807</v>
      </c>
      <c r="I440" s="3">
        <f t="shared" si="159"/>
        <v>27.603244628041402</v>
      </c>
      <c r="J440" s="3">
        <f t="shared" si="160"/>
        <v>27.539392082288231</v>
      </c>
      <c r="K440" s="3">
        <f t="shared" si="161"/>
        <v>27.478011746454666</v>
      </c>
      <c r="L440" s="3">
        <f t="shared" si="162"/>
        <v>27.417836821455204</v>
      </c>
      <c r="M440" s="3">
        <f t="shared" si="163"/>
        <v>27.359749946474896</v>
      </c>
      <c r="N440" s="3">
        <f t="shared" si="164"/>
        <v>27.043398270960918</v>
      </c>
      <c r="O440" s="3">
        <f t="shared" si="165"/>
        <v>26.991959846096705</v>
      </c>
      <c r="P440">
        <f t="shared" si="152"/>
        <v>27.463193037559694</v>
      </c>
      <c r="Q440" s="3">
        <f t="shared" si="166"/>
        <v>23.65896233925853</v>
      </c>
      <c r="R440" s="3">
        <f t="shared" si="167"/>
        <v>22.514619725298534</v>
      </c>
      <c r="S440" s="3">
        <f t="shared" si="168"/>
        <v>22.370449318333566</v>
      </c>
      <c r="T440" s="3">
        <f t="shared" si="169"/>
        <v>22.20888956003774</v>
      </c>
      <c r="U440" s="3">
        <f t="shared" si="170"/>
        <v>22.040577975048006</v>
      </c>
      <c r="V440" s="3">
        <f t="shared" si="171"/>
        <v>21.873755819355626</v>
      </c>
      <c r="W440" s="3">
        <f t="shared" si="171"/>
        <v>21.713962399676891</v>
      </c>
      <c r="X440" s="3"/>
      <c r="Y440" s="3"/>
      <c r="Z440" s="3"/>
    </row>
    <row r="441" spans="1:26" x14ac:dyDescent="0.25">
      <c r="A441" s="1">
        <f t="shared" si="153"/>
        <v>0.12512499999999926</v>
      </c>
      <c r="B441">
        <f t="shared" si="172"/>
        <v>5.5</v>
      </c>
      <c r="C441">
        <f t="shared" si="173"/>
        <v>0</v>
      </c>
      <c r="D441">
        <f t="shared" si="154"/>
        <v>5</v>
      </c>
      <c r="E441">
        <f t="shared" si="155"/>
        <v>31.991959846096705</v>
      </c>
      <c r="F441" s="3">
        <f t="shared" si="156"/>
        <v>27.716054146048915</v>
      </c>
      <c r="G441" s="3">
        <f t="shared" si="157"/>
        <v>27.650871614832671</v>
      </c>
      <c r="H441" s="3">
        <f t="shared" si="158"/>
        <v>27.586982272622343</v>
      </c>
      <c r="I441" s="3">
        <f t="shared" si="159"/>
        <v>27.524358982265746</v>
      </c>
      <c r="J441" s="3">
        <f t="shared" si="160"/>
        <v>27.461783487427638</v>
      </c>
      <c r="K441" s="3">
        <f t="shared" si="161"/>
        <v>27.401630758310745</v>
      </c>
      <c r="L441" s="3">
        <f t="shared" si="162"/>
        <v>27.342659331811273</v>
      </c>
      <c r="M441" s="3">
        <f t="shared" si="163"/>
        <v>27.285734194330569</v>
      </c>
      <c r="N441" s="3">
        <f t="shared" si="164"/>
        <v>26.975709552326872</v>
      </c>
      <c r="O441" s="3">
        <f t="shared" si="165"/>
        <v>26.925299895959942</v>
      </c>
      <c r="P441">
        <f t="shared" si="152"/>
        <v>27.387108423593666</v>
      </c>
      <c r="Q441" s="3">
        <f t="shared" si="166"/>
        <v>23.638949847516837</v>
      </c>
      <c r="R441" s="3">
        <f t="shared" si="167"/>
        <v>22.510872970956843</v>
      </c>
      <c r="S441" s="3">
        <f t="shared" si="168"/>
        <v>22.368258260065879</v>
      </c>
      <c r="T441" s="3">
        <f t="shared" si="169"/>
        <v>22.208038829874308</v>
      </c>
      <c r="U441" s="3">
        <f t="shared" si="170"/>
        <v>22.040765643139473</v>
      </c>
      <c r="V441" s="3">
        <f t="shared" si="171"/>
        <v>21.874641440093345</v>
      </c>
      <c r="W441" s="3">
        <f t="shared" si="171"/>
        <v>21.715196370556413</v>
      </c>
      <c r="X441" s="3"/>
      <c r="Y441" s="3"/>
      <c r="Z441" s="3"/>
    </row>
    <row r="442" spans="1:26" x14ac:dyDescent="0.25">
      <c r="A442" s="1">
        <f t="shared" si="153"/>
        <v>0.12541666666666593</v>
      </c>
      <c r="B442">
        <f t="shared" si="172"/>
        <v>5.5</v>
      </c>
      <c r="C442">
        <f t="shared" si="173"/>
        <v>0</v>
      </c>
      <c r="D442">
        <f t="shared" si="154"/>
        <v>5</v>
      </c>
      <c r="E442">
        <f t="shared" si="155"/>
        <v>31.925299895959942</v>
      </c>
      <c r="F442" s="3">
        <f t="shared" si="156"/>
        <v>27.634512060078276</v>
      </c>
      <c r="G442" s="3">
        <f t="shared" si="157"/>
        <v>27.570633179486354</v>
      </c>
      <c r="H442" s="3">
        <f t="shared" si="158"/>
        <v>27.508021624120236</v>
      </c>
      <c r="I442" s="3">
        <f t="shared" si="159"/>
        <v>27.446650799570769</v>
      </c>
      <c r="J442" s="3">
        <f t="shared" si="160"/>
        <v>27.385326814629423</v>
      </c>
      <c r="K442" s="3">
        <f t="shared" si="161"/>
        <v>27.326377140094866</v>
      </c>
      <c r="L442" s="3">
        <f t="shared" si="162"/>
        <v>27.268585142125385</v>
      </c>
      <c r="M442" s="3">
        <f t="shared" si="163"/>
        <v>27.212798507394297</v>
      </c>
      <c r="N442" s="3">
        <f t="shared" si="164"/>
        <v>26.908974358230672</v>
      </c>
      <c r="O442" s="3">
        <f t="shared" si="165"/>
        <v>26.859572894991082</v>
      </c>
      <c r="P442">
        <f t="shared" si="152"/>
        <v>27.312145252072135</v>
      </c>
      <c r="Q442" s="3">
        <f t="shared" si="166"/>
        <v>23.619176216180993</v>
      </c>
      <c r="R442" s="3">
        <f t="shared" si="167"/>
        <v>22.507117286029239</v>
      </c>
      <c r="S442" s="3">
        <f t="shared" si="168"/>
        <v>22.366040065434003</v>
      </c>
      <c r="T442" s="3">
        <f t="shared" si="169"/>
        <v>22.207150056549857</v>
      </c>
      <c r="U442" s="3">
        <f t="shared" si="170"/>
        <v>22.040910415084252</v>
      </c>
      <c r="V442" s="3">
        <f t="shared" si="171"/>
        <v>21.875483010915502</v>
      </c>
      <c r="W442" s="3">
        <f t="shared" si="171"/>
        <v>21.716386449318065</v>
      </c>
      <c r="X442" s="3"/>
      <c r="Y442" s="3"/>
      <c r="Z442" s="3"/>
    </row>
    <row r="443" spans="1:26" x14ac:dyDescent="0.25">
      <c r="A443" s="1">
        <f t="shared" si="153"/>
        <v>0.12570833333333259</v>
      </c>
      <c r="B443">
        <f t="shared" si="172"/>
        <v>5.5</v>
      </c>
      <c r="C443">
        <f t="shared" si="173"/>
        <v>0</v>
      </c>
      <c r="D443">
        <f t="shared" si="154"/>
        <v>5</v>
      </c>
      <c r="E443">
        <f t="shared" si="155"/>
        <v>31.859572894991082</v>
      </c>
      <c r="F443" s="3">
        <f t="shared" si="156"/>
        <v>27.55420534320033</v>
      </c>
      <c r="G443" s="3">
        <f t="shared" si="157"/>
        <v>27.491604040220249</v>
      </c>
      <c r="H443" s="3">
        <f t="shared" si="158"/>
        <v>27.430244715961454</v>
      </c>
      <c r="I443" s="3">
        <f t="shared" si="159"/>
        <v>27.370101307902974</v>
      </c>
      <c r="J443" s="3">
        <f t="shared" si="160"/>
        <v>27.310003802660454</v>
      </c>
      <c r="K443" s="3">
        <f t="shared" si="161"/>
        <v>27.252233121616591</v>
      </c>
      <c r="L443" s="3">
        <f t="shared" si="162"/>
        <v>27.195596963606498</v>
      </c>
      <c r="M443" s="3">
        <f t="shared" si="163"/>
        <v>27.140926061570031</v>
      </c>
      <c r="N443" s="3">
        <f t="shared" si="164"/>
        <v>26.843178395389678</v>
      </c>
      <c r="O443" s="3">
        <f t="shared" si="165"/>
        <v>26.794764961414881</v>
      </c>
      <c r="P443">
        <f t="shared" si="152"/>
        <v>27.238285871354314</v>
      </c>
      <c r="Q443" s="3">
        <f t="shared" si="166"/>
        <v>23.599638454037532</v>
      </c>
      <c r="R443" s="3">
        <f t="shared" si="167"/>
        <v>22.503353498754151</v>
      </c>
      <c r="S443" s="3">
        <f t="shared" si="168"/>
        <v>22.363795654109602</v>
      </c>
      <c r="T443" s="3">
        <f t="shared" si="169"/>
        <v>22.206224002844593</v>
      </c>
      <c r="U443" s="3">
        <f t="shared" si="170"/>
        <v>22.041012756983655</v>
      </c>
      <c r="V443" s="3">
        <f t="shared" si="171"/>
        <v>21.876280697079487</v>
      </c>
      <c r="W443" s="3">
        <f t="shared" si="171"/>
        <v>21.717532616079342</v>
      </c>
      <c r="X443" s="3"/>
      <c r="Y443" s="3"/>
      <c r="Z443" s="3"/>
    </row>
    <row r="444" spans="1:26" x14ac:dyDescent="0.25">
      <c r="A444" s="1">
        <f t="shared" si="153"/>
        <v>0.12599999999999925</v>
      </c>
      <c r="B444">
        <f t="shared" si="172"/>
        <v>5.5</v>
      </c>
      <c r="C444">
        <f t="shared" si="173"/>
        <v>0</v>
      </c>
      <c r="D444">
        <f t="shared" si="154"/>
        <v>5</v>
      </c>
      <c r="E444">
        <f t="shared" si="155"/>
        <v>31.794764961414881</v>
      </c>
      <c r="F444" s="3">
        <f t="shared" si="156"/>
        <v>27.475114005417076</v>
      </c>
      <c r="G444" s="3">
        <f t="shared" si="157"/>
        <v>27.413764728496595</v>
      </c>
      <c r="H444" s="3">
        <f t="shared" si="158"/>
        <v>27.353632590722977</v>
      </c>
      <c r="I444" s="3">
        <f t="shared" si="159"/>
        <v>27.294692050825667</v>
      </c>
      <c r="J444" s="3">
        <f t="shared" si="160"/>
        <v>27.235796495687996</v>
      </c>
      <c r="K444" s="3">
        <f t="shared" si="161"/>
        <v>27.179181228265012</v>
      </c>
      <c r="L444" s="3">
        <f t="shared" si="162"/>
        <v>27.123677793415119</v>
      </c>
      <c r="M444" s="3">
        <f t="shared" si="163"/>
        <v>27.070100309419381</v>
      </c>
      <c r="N444" s="3">
        <f t="shared" si="164"/>
        <v>26.778307596562637</v>
      </c>
      <c r="O444" s="3">
        <f t="shared" si="165"/>
        <v>26.730862431267333</v>
      </c>
      <c r="P444">
        <f t="shared" si="152"/>
        <v>27.165512923007981</v>
      </c>
      <c r="Q444" s="3">
        <f t="shared" si="166"/>
        <v>23.580333591880237</v>
      </c>
      <c r="R444" s="3">
        <f t="shared" si="167"/>
        <v>22.499582400765508</v>
      </c>
      <c r="S444" s="3">
        <f t="shared" si="168"/>
        <v>22.361525914475425</v>
      </c>
      <c r="T444" s="3">
        <f t="shared" si="169"/>
        <v>22.205261413925506</v>
      </c>
      <c r="U444" s="3">
        <f t="shared" si="170"/>
        <v>22.041073134414209</v>
      </c>
      <c r="V444" s="3">
        <f t="shared" si="171"/>
        <v>21.877034678421396</v>
      </c>
      <c r="W444" s="3">
        <f t="shared" si="171"/>
        <v>21.71863487428536</v>
      </c>
      <c r="X444" s="3"/>
      <c r="Y444" s="3"/>
      <c r="Z444" s="3"/>
    </row>
    <row r="445" spans="1:26" x14ac:dyDescent="0.25">
      <c r="A445" s="1">
        <f t="shared" si="153"/>
        <v>0.12629166666666591</v>
      </c>
      <c r="B445">
        <f t="shared" si="172"/>
        <v>5.5</v>
      </c>
      <c r="C445">
        <f t="shared" si="173"/>
        <v>0</v>
      </c>
      <c r="D445">
        <f t="shared" si="154"/>
        <v>5</v>
      </c>
      <c r="E445">
        <f t="shared" si="155"/>
        <v>31.730862431267333</v>
      </c>
      <c r="F445" s="3">
        <f t="shared" si="156"/>
        <v>27.397218397146339</v>
      </c>
      <c r="G445" s="3">
        <f t="shared" si="157"/>
        <v>27.337096105764267</v>
      </c>
      <c r="H445" s="3">
        <f t="shared" si="158"/>
        <v>27.278166610746123</v>
      </c>
      <c r="I445" s="3">
        <f t="shared" si="159"/>
        <v>27.220404881646758</v>
      </c>
      <c r="J445" s="3">
        <f t="shared" si="160"/>
        <v>27.162687237611841</v>
      </c>
      <c r="K445" s="3">
        <f t="shared" si="161"/>
        <v>27.107204275537317</v>
      </c>
      <c r="L445" s="3">
        <f t="shared" si="162"/>
        <v>27.052810909384423</v>
      </c>
      <c r="M445" s="3">
        <f t="shared" si="163"/>
        <v>27.000304975068598</v>
      </c>
      <c r="N445" s="3">
        <f t="shared" si="164"/>
        <v>26.71434811646899</v>
      </c>
      <c r="O445" s="3">
        <f t="shared" si="165"/>
        <v>26.667851854479593</v>
      </c>
      <c r="P445">
        <f t="shared" si="152"/>
        <v>27.093809336385426</v>
      </c>
      <c r="Q445" s="3">
        <f t="shared" si="166"/>
        <v>23.561258683227109</v>
      </c>
      <c r="R445" s="3">
        <f t="shared" si="167"/>
        <v>22.495804748501005</v>
      </c>
      <c r="S445" s="3">
        <f t="shared" si="168"/>
        <v>22.359231704678685</v>
      </c>
      <c r="T445" s="3">
        <f t="shared" si="169"/>
        <v>22.204263017776373</v>
      </c>
      <c r="U445" s="3">
        <f t="shared" si="170"/>
        <v>22.041092012177536</v>
      </c>
      <c r="V445" s="3">
        <f t="shared" si="171"/>
        <v>21.877745148555348</v>
      </c>
      <c r="W445" s="3">
        <f t="shared" si="171"/>
        <v>21.7196932496065</v>
      </c>
      <c r="X445" s="3"/>
      <c r="Y445" s="3"/>
      <c r="Z445" s="3"/>
    </row>
    <row r="446" spans="1:26" x14ac:dyDescent="0.25">
      <c r="A446" s="1">
        <f t="shared" si="153"/>
        <v>0.12658333333333258</v>
      </c>
      <c r="B446">
        <f t="shared" si="172"/>
        <v>5.5</v>
      </c>
      <c r="C446">
        <f t="shared" si="173"/>
        <v>0</v>
      </c>
      <c r="D446">
        <f t="shared" si="154"/>
        <v>5</v>
      </c>
      <c r="E446">
        <f t="shared" si="155"/>
        <v>31.667851854479593</v>
      </c>
      <c r="F446" s="3">
        <f t="shared" si="156"/>
        <v>27.320499202867957</v>
      </c>
      <c r="G446" s="3">
        <f t="shared" si="157"/>
        <v>27.261579357313526</v>
      </c>
      <c r="H446" s="3">
        <f t="shared" si="158"/>
        <v>27.203828452195744</v>
      </c>
      <c r="I446" s="3">
        <f t="shared" si="159"/>
        <v>27.147221957678365</v>
      </c>
      <c r="J446" s="3">
        <f t="shared" si="160"/>
        <v>27.090658666524149</v>
      </c>
      <c r="K446" s="3">
        <f t="shared" si="161"/>
        <v>27.036285363691114</v>
      </c>
      <c r="L446" s="3">
        <f t="shared" si="162"/>
        <v>26.982979864861278</v>
      </c>
      <c r="M446" s="3">
        <f t="shared" si="163"/>
        <v>26.931524049231768</v>
      </c>
      <c r="N446" s="3">
        <f t="shared" si="164"/>
        <v>26.651286327804154</v>
      </c>
      <c r="O446" s="3">
        <f t="shared" si="165"/>
        <v>26.605719991054546</v>
      </c>
      <c r="P446">
        <f t="shared" si="152"/>
        <v>27.023158323322264</v>
      </c>
      <c r="Q446" s="3">
        <f t="shared" si="166"/>
        <v>23.542410804961765</v>
      </c>
      <c r="R446" s="3">
        <f t="shared" si="167"/>
        <v>22.492021264556943</v>
      </c>
      <c r="S446" s="3">
        <f t="shared" si="168"/>
        <v>22.356913853650607</v>
      </c>
      <c r="T446" s="3">
        <f t="shared" si="169"/>
        <v>22.20322952562061</v>
      </c>
      <c r="U446" s="3">
        <f t="shared" si="170"/>
        <v>22.041069854066595</v>
      </c>
      <c r="V446" s="3">
        <f t="shared" si="171"/>
        <v>21.878412314104189</v>
      </c>
      <c r="W446" s="3">
        <f t="shared" si="171"/>
        <v>21.720707788874055</v>
      </c>
      <c r="X446" s="3"/>
      <c r="Y446" s="3"/>
      <c r="Z446" s="3"/>
    </row>
    <row r="447" spans="1:26" x14ac:dyDescent="0.25">
      <c r="A447" s="1">
        <f t="shared" si="153"/>
        <v>0.12687499999999924</v>
      </c>
      <c r="B447">
        <f t="shared" si="172"/>
        <v>5.5</v>
      </c>
      <c r="C447">
        <f t="shared" si="173"/>
        <v>0</v>
      </c>
      <c r="D447">
        <f t="shared" si="154"/>
        <v>5</v>
      </c>
      <c r="E447">
        <f t="shared" si="155"/>
        <v>31.605719991054546</v>
      </c>
      <c r="F447" s="3">
        <f t="shared" si="156"/>
        <v>27.244937434909833</v>
      </c>
      <c r="G447" s="3">
        <f t="shared" si="157"/>
        <v>27.187195986266492</v>
      </c>
      <c r="H447" s="3">
        <f t="shared" si="158"/>
        <v>27.130600099251065</v>
      </c>
      <c r="I447" s="3">
        <f t="shared" si="159"/>
        <v>27.075125734624034</v>
      </c>
      <c r="J447" s="3">
        <f t="shared" si="160"/>
        <v>27.019693709292902</v>
      </c>
      <c r="K447" s="3">
        <f t="shared" si="161"/>
        <v>26.966407872516527</v>
      </c>
      <c r="L447" s="3">
        <f t="shared" si="162"/>
        <v>26.914168483663289</v>
      </c>
      <c r="M447" s="3">
        <f t="shared" si="163"/>
        <v>26.86374178434637</v>
      </c>
      <c r="N447" s="3">
        <f t="shared" si="164"/>
        <v>26.589108817347306</v>
      </c>
      <c r="O447" s="3">
        <f t="shared" si="165"/>
        <v>26.54445380733269</v>
      </c>
      <c r="P447">
        <f t="shared" si="152"/>
        <v>26.95354337295505</v>
      </c>
      <c r="Q447" s="3">
        <f t="shared" si="166"/>
        <v>23.523787057905835</v>
      </c>
      <c r="R447" s="3">
        <f t="shared" si="167"/>
        <v>22.488232638991846</v>
      </c>
      <c r="S447" s="3">
        <f t="shared" si="168"/>
        <v>22.354573162093025</v>
      </c>
      <c r="T447" s="3">
        <f t="shared" si="169"/>
        <v>22.202161632336583</v>
      </c>
      <c r="U447" s="3">
        <f t="shared" si="170"/>
        <v>22.041007122647137</v>
      </c>
      <c r="V447" s="3">
        <f t="shared" si="171"/>
        <v>21.879036393960455</v>
      </c>
      <c r="W447" s="3">
        <f t="shared" si="171"/>
        <v>21.721678559053053</v>
      </c>
      <c r="X447" s="3"/>
      <c r="Y447" s="3"/>
      <c r="Z447" s="3"/>
    </row>
    <row r="448" spans="1:26" x14ac:dyDescent="0.25">
      <c r="A448" s="1">
        <f t="shared" si="153"/>
        <v>0.1271666666666659</v>
      </c>
      <c r="B448">
        <f t="shared" si="172"/>
        <v>5.5</v>
      </c>
      <c r="C448">
        <f t="shared" si="173"/>
        <v>0</v>
      </c>
      <c r="D448">
        <f t="shared" si="154"/>
        <v>5</v>
      </c>
      <c r="E448">
        <f t="shared" si="155"/>
        <v>31.54445380733269</v>
      </c>
      <c r="F448" s="3">
        <f t="shared" si="156"/>
        <v>27.170514427369753</v>
      </c>
      <c r="G448" s="3">
        <f t="shared" si="157"/>
        <v>27.11392780769928</v>
      </c>
      <c r="H448" s="3">
        <f t="shared" si="158"/>
        <v>27.058463838424164</v>
      </c>
      <c r="I448" s="3">
        <f t="shared" si="159"/>
        <v>27.004098961089671</v>
      </c>
      <c r="J448" s="3">
        <f t="shared" si="160"/>
        <v>26.949775576265161</v>
      </c>
      <c r="K448" s="3">
        <f t="shared" si="161"/>
        <v>26.897555456224314</v>
      </c>
      <c r="L448" s="3">
        <f t="shared" si="162"/>
        <v>26.846360855148141</v>
      </c>
      <c r="M448" s="3">
        <f t="shared" si="163"/>
        <v>26.796942689817559</v>
      </c>
      <c r="N448" s="3">
        <f t="shared" si="164"/>
        <v>26.527802382158477</v>
      </c>
      <c r="O448" s="3">
        <f t="shared" si="165"/>
        <v>26.484040472344155</v>
      </c>
      <c r="P448">
        <f t="shared" si="152"/>
        <v>26.884948246654069</v>
      </c>
      <c r="Q448" s="3">
        <f t="shared" si="166"/>
        <v>23.505384567328321</v>
      </c>
      <c r="R448" s="3">
        <f t="shared" si="167"/>
        <v>22.484439530580911</v>
      </c>
      <c r="S448" s="3">
        <f t="shared" si="168"/>
        <v>22.352210403432967</v>
      </c>
      <c r="T448" s="3">
        <f t="shared" si="169"/>
        <v>22.201060016865025</v>
      </c>
      <c r="U448" s="3">
        <f t="shared" si="170"/>
        <v>22.040904279053485</v>
      </c>
      <c r="V448" s="3">
        <f t="shared" si="171"/>
        <v>21.879617618576646</v>
      </c>
      <c r="W448" s="3">
        <f t="shared" si="171"/>
        <v>21.722605646251385</v>
      </c>
      <c r="X448" s="3"/>
      <c r="Y448" s="3"/>
      <c r="Z448" s="3"/>
    </row>
    <row r="449" spans="1:26" x14ac:dyDescent="0.25">
      <c r="A449" s="1">
        <f t="shared" si="153"/>
        <v>0.12745833333333256</v>
      </c>
      <c r="B449">
        <f t="shared" si="172"/>
        <v>5.5</v>
      </c>
      <c r="C449">
        <f t="shared" si="173"/>
        <v>0</v>
      </c>
      <c r="D449">
        <f t="shared" si="154"/>
        <v>5</v>
      </c>
      <c r="E449">
        <f t="shared" si="155"/>
        <v>31.484040472344155</v>
      </c>
      <c r="F449" s="3">
        <f t="shared" si="156"/>
        <v>27.097211830168924</v>
      </c>
      <c r="G449" s="3">
        <f t="shared" si="157"/>
        <v>27.041756942891862</v>
      </c>
      <c r="H449" s="3">
        <f t="shared" si="158"/>
        <v>26.987402253002248</v>
      </c>
      <c r="I449" s="3">
        <f t="shared" si="159"/>
        <v>26.934124673214445</v>
      </c>
      <c r="J449" s="3">
        <f t="shared" si="160"/>
        <v>26.880887756086423</v>
      </c>
      <c r="K449" s="3">
        <f t="shared" si="161"/>
        <v>26.829712038446395</v>
      </c>
      <c r="L449" s="3">
        <f t="shared" si="162"/>
        <v>26.779541329391748</v>
      </c>
      <c r="M449" s="3">
        <f t="shared" si="163"/>
        <v>26.731111527367776</v>
      </c>
      <c r="N449" s="3">
        <f t="shared" si="164"/>
        <v>26.467354025861873</v>
      </c>
      <c r="O449" s="3">
        <f t="shared" si="165"/>
        <v>26.424467354243838</v>
      </c>
      <c r="P449">
        <f t="shared" si="152"/>
        <v>26.817356973067554</v>
      </c>
      <c r="Q449" s="3">
        <f t="shared" si="166"/>
        <v>23.487200483397253</v>
      </c>
      <c r="R449" s="3">
        <f t="shared" si="167"/>
        <v>22.480642568023288</v>
      </c>
      <c r="S449" s="3">
        <f t="shared" si="168"/>
        <v>22.349826324746047</v>
      </c>
      <c r="T449" s="3">
        <f t="shared" si="169"/>
        <v>22.199925342608331</v>
      </c>
      <c r="U449" s="3">
        <f t="shared" si="170"/>
        <v>22.040761782797656</v>
      </c>
      <c r="V449" s="3">
        <f t="shared" si="171"/>
        <v>21.880156229283745</v>
      </c>
      <c r="W449" s="3">
        <f t="shared" si="171"/>
        <v>21.723489154764369</v>
      </c>
      <c r="X449" s="3"/>
      <c r="Y449" s="3"/>
      <c r="Z449" s="3"/>
    </row>
    <row r="450" spans="1:26" x14ac:dyDescent="0.25">
      <c r="A450" s="1">
        <f t="shared" si="153"/>
        <v>0.12774999999999923</v>
      </c>
      <c r="B450">
        <f t="shared" si="172"/>
        <v>5.5</v>
      </c>
      <c r="C450">
        <f t="shared" si="173"/>
        <v>0</v>
      </c>
      <c r="D450">
        <f t="shared" si="154"/>
        <v>5</v>
      </c>
      <c r="E450">
        <f t="shared" si="155"/>
        <v>31.424467354243838</v>
      </c>
      <c r="F450" s="3">
        <f t="shared" si="156"/>
        <v>27.025011603233491</v>
      </c>
      <c r="G450" s="3">
        <f t="shared" si="157"/>
        <v>26.97066581370197</v>
      </c>
      <c r="H450" s="3">
        <f t="shared" si="158"/>
        <v>26.917398217610149</v>
      </c>
      <c r="I450" s="3">
        <f t="shared" si="159"/>
        <v>26.8651861894181</v>
      </c>
      <c r="J450" s="3">
        <f t="shared" si="160"/>
        <v>26.813014010632642</v>
      </c>
      <c r="K450" s="3">
        <f t="shared" si="161"/>
        <v>26.762861807345413</v>
      </c>
      <c r="L450" s="3">
        <f t="shared" si="162"/>
        <v>26.713694512471857</v>
      </c>
      <c r="M450" s="3">
        <f t="shared" si="163"/>
        <v>26.666233306488365</v>
      </c>
      <c r="N450" s="3">
        <f t="shared" si="164"/>
        <v>26.407750955012581</v>
      </c>
      <c r="O450" s="3">
        <f t="shared" si="165"/>
        <v>26.365722016826908</v>
      </c>
      <c r="P450">
        <f t="shared" si="152"/>
        <v>26.75075384327414</v>
      </c>
      <c r="Q450" s="3">
        <f t="shared" si="166"/>
        <v>23.469231981578531</v>
      </c>
      <c r="R450" s="3">
        <f t="shared" si="167"/>
        <v>22.476842351104068</v>
      </c>
      <c r="S450" s="3">
        <f t="shared" si="168"/>
        <v>22.347421647649629</v>
      </c>
      <c r="T450" s="3">
        <f t="shared" si="169"/>
        <v>22.198758257821538</v>
      </c>
      <c r="U450" s="3">
        <f t="shared" si="170"/>
        <v>22.04058009159105</v>
      </c>
      <c r="V450" s="3">
        <f t="shared" si="171"/>
        <v>21.880652477637057</v>
      </c>
      <c r="W450" s="3">
        <f t="shared" si="171"/>
        <v>21.724329206153811</v>
      </c>
      <c r="X450" s="3"/>
      <c r="Y450" s="3"/>
      <c r="Z450" s="3"/>
    </row>
    <row r="451" spans="1:26" x14ac:dyDescent="0.25">
      <c r="A451" s="1">
        <f t="shared" si="153"/>
        <v>0.12804166666666589</v>
      </c>
      <c r="B451">
        <f t="shared" si="172"/>
        <v>5.5</v>
      </c>
      <c r="C451">
        <f t="shared" si="173"/>
        <v>0</v>
      </c>
      <c r="D451">
        <f t="shared" si="154"/>
        <v>5</v>
      </c>
      <c r="E451">
        <f t="shared" si="155"/>
        <v>31.365722016826908</v>
      </c>
      <c r="F451" s="3">
        <f t="shared" si="156"/>
        <v>26.953896010800392</v>
      </c>
      <c r="G451" s="3">
        <f t="shared" si="157"/>
        <v>26.900637137059501</v>
      </c>
      <c r="H451" s="3">
        <f t="shared" si="158"/>
        <v>26.848434892889518</v>
      </c>
      <c r="I451" s="3">
        <f t="shared" si="159"/>
        <v>26.797267105261309</v>
      </c>
      <c r="J451" s="3">
        <f t="shared" si="160"/>
        <v>26.746138370051561</v>
      </c>
      <c r="K451" s="3">
        <f t="shared" si="161"/>
        <v>26.696989210830075</v>
      </c>
      <c r="L451" s="3">
        <f t="shared" si="162"/>
        <v>26.64880526185399</v>
      </c>
      <c r="M451" s="3">
        <f t="shared" si="163"/>
        <v>26.602293279990171</v>
      </c>
      <c r="N451" s="3">
        <f t="shared" si="164"/>
        <v>26.348980575543901</v>
      </c>
      <c r="O451" s="3">
        <f t="shared" si="165"/>
        <v>26.307792216121943</v>
      </c>
      <c r="P451">
        <f t="shared" si="152"/>
        <v>26.685123406040237</v>
      </c>
      <c r="Q451" s="3">
        <f t="shared" si="166"/>
        <v>23.451476262986265</v>
      </c>
      <c r="R451" s="3">
        <f t="shared" si="167"/>
        <v>22.473039451812788</v>
      </c>
      <c r="S451" s="3">
        <f t="shared" si="168"/>
        <v>22.344997069166549</v>
      </c>
      <c r="T451" s="3">
        <f t="shared" si="169"/>
        <v>22.197559395994837</v>
      </c>
      <c r="U451" s="3">
        <f t="shared" si="170"/>
        <v>22.040359661177888</v>
      </c>
      <c r="V451" s="3">
        <f t="shared" si="171"/>
        <v>21.881106624788369</v>
      </c>
      <c r="W451" s="3">
        <f t="shared" si="171"/>
        <v>21.725125938360701</v>
      </c>
      <c r="X451" s="3"/>
      <c r="Y451" s="3"/>
      <c r="Z451" s="3"/>
    </row>
    <row r="452" spans="1:26" x14ac:dyDescent="0.25">
      <c r="A452" s="1">
        <f t="shared" si="153"/>
        <v>0.12833333333333255</v>
      </c>
      <c r="B452">
        <f t="shared" si="172"/>
        <v>5.5</v>
      </c>
      <c r="C452">
        <f t="shared" si="173"/>
        <v>0</v>
      </c>
      <c r="D452">
        <f t="shared" si="154"/>
        <v>5</v>
      </c>
      <c r="E452">
        <f t="shared" si="155"/>
        <v>31.307792216121943</v>
      </c>
      <c r="F452" s="3">
        <f t="shared" si="156"/>
        <v>26.883847615844111</v>
      </c>
      <c r="G452" s="3">
        <f t="shared" si="157"/>
        <v>26.831653919578038</v>
      </c>
      <c r="H452" s="3">
        <f t="shared" si="158"/>
        <v>26.780495720291455</v>
      </c>
      <c r="I452" s="3">
        <f t="shared" si="159"/>
        <v>26.730351288415807</v>
      </c>
      <c r="J452" s="3">
        <f t="shared" si="160"/>
        <v>26.680245127910258</v>
      </c>
      <c r="K452" s="3">
        <f t="shared" si="161"/>
        <v>26.632078951873201</v>
      </c>
      <c r="L452" s="3">
        <f t="shared" si="162"/>
        <v>26.584858681876636</v>
      </c>
      <c r="M452" s="3">
        <f t="shared" si="163"/>
        <v>26.539276939650094</v>
      </c>
      <c r="N452" s="3">
        <f t="shared" si="164"/>
        <v>26.291030489292751</v>
      </c>
      <c r="O452" s="3">
        <f t="shared" si="165"/>
        <v>26.250665897059228</v>
      </c>
      <c r="P452">
        <f t="shared" si="152"/>
        <v>26.620450463179157</v>
      </c>
      <c r="Q452" s="3">
        <f t="shared" si="166"/>
        <v>23.43393055468864</v>
      </c>
      <c r="R452" s="3">
        <f t="shared" si="167"/>
        <v>22.469234415420146</v>
      </c>
      <c r="S452" s="3">
        <f t="shared" si="168"/>
        <v>22.34255326256034</v>
      </c>
      <c r="T452" s="3">
        <f t="shared" si="169"/>
        <v>22.196329376227538</v>
      </c>
      <c r="U452" s="3">
        <f t="shared" si="170"/>
        <v>22.040100945179745</v>
      </c>
      <c r="V452" s="3">
        <f t="shared" si="171"/>
        <v>21.881518940883563</v>
      </c>
      <c r="W452" s="3">
        <f t="shared" si="171"/>
        <v>21.725879504850589</v>
      </c>
      <c r="X452" s="3"/>
      <c r="Y452" s="3"/>
      <c r="Z452" s="3"/>
    </row>
    <row r="453" spans="1:26" x14ac:dyDescent="0.25">
      <c r="A453" s="1">
        <f t="shared" si="153"/>
        <v>0.12862499999999921</v>
      </c>
      <c r="B453">
        <f t="shared" si="172"/>
        <v>5.5</v>
      </c>
      <c r="C453">
        <f t="shared" si="173"/>
        <v>0</v>
      </c>
      <c r="D453">
        <f t="shared" si="154"/>
        <v>5</v>
      </c>
      <c r="E453">
        <f t="shared" si="155"/>
        <v>31.250665897059228</v>
      </c>
      <c r="F453" s="3">
        <f t="shared" si="156"/>
        <v>26.814849274621004</v>
      </c>
      <c r="G453" s="3">
        <f t="shared" si="157"/>
        <v>26.76369945228025</v>
      </c>
      <c r="H453" s="3">
        <f t="shared" si="158"/>
        <v>26.713564416979398</v>
      </c>
      <c r="I453" s="3">
        <f t="shared" si="159"/>
        <v>26.664422873741266</v>
      </c>
      <c r="J453" s="3">
        <f t="shared" si="160"/>
        <v>26.615318836445827</v>
      </c>
      <c r="K453" s="3">
        <f t="shared" si="161"/>
        <v>26.568115983929509</v>
      </c>
      <c r="L453" s="3">
        <f t="shared" si="162"/>
        <v>26.521840119332875</v>
      </c>
      <c r="M453" s="3">
        <f t="shared" si="163"/>
        <v>26.477170011950864</v>
      </c>
      <c r="N453" s="3">
        <f t="shared" si="164"/>
        <v>26.23388849060067</v>
      </c>
      <c r="O453" s="3">
        <f t="shared" si="165"/>
        <v>26.194331190211816</v>
      </c>
      <c r="P453">
        <f t="shared" si="152"/>
        <v>26.556720065009348</v>
      </c>
      <c r="Q453" s="3">
        <f t="shared" si="166"/>
        <v>23.416592109972846</v>
      </c>
      <c r="R453" s="3">
        <f t="shared" si="167"/>
        <v>22.465427761514594</v>
      </c>
      <c r="S453" s="3">
        <f t="shared" si="168"/>
        <v>22.340090878142743</v>
      </c>
      <c r="T453" s="3">
        <f t="shared" si="169"/>
        <v>22.19506880359345</v>
      </c>
      <c r="U453" s="3">
        <f t="shared" si="170"/>
        <v>22.039804394950448</v>
      </c>
      <c r="V453" s="3">
        <f t="shared" si="171"/>
        <v>21.881889704484728</v>
      </c>
      <c r="W453" s="3">
        <f t="shared" si="171"/>
        <v>21.726590073790742</v>
      </c>
      <c r="X453" s="3"/>
      <c r="Y453" s="3"/>
      <c r="Z453" s="3"/>
    </row>
    <row r="454" spans="1:26" x14ac:dyDescent="0.25">
      <c r="A454" s="1">
        <f t="shared" si="153"/>
        <v>0.12891666666666587</v>
      </c>
      <c r="B454">
        <f t="shared" si="172"/>
        <v>5.5</v>
      </c>
      <c r="C454">
        <f t="shared" si="173"/>
        <v>0</v>
      </c>
      <c r="D454">
        <f t="shared" si="154"/>
        <v>5</v>
      </c>
      <c r="E454">
        <f t="shared" si="155"/>
        <v>31.194331190211816</v>
      </c>
      <c r="F454" s="3">
        <f t="shared" si="156"/>
        <v>26.746884131328041</v>
      </c>
      <c r="G454" s="3">
        <f t="shared" si="157"/>
        <v>26.696757305434101</v>
      </c>
      <c r="H454" s="3">
        <f t="shared" si="158"/>
        <v>26.647624970839267</v>
      </c>
      <c r="I454" s="3">
        <f t="shared" si="159"/>
        <v>26.599466258465899</v>
      </c>
      <c r="J454" s="3">
        <f t="shared" si="160"/>
        <v>26.55134430191637</v>
      </c>
      <c r="K454" s="3">
        <f t="shared" si="161"/>
        <v>26.505085506450378</v>
      </c>
      <c r="L454" s="3">
        <f t="shared" si="162"/>
        <v>26.459735159145676</v>
      </c>
      <c r="M454" s="3">
        <f t="shared" si="163"/>
        <v>26.415958453911305</v>
      </c>
      <c r="N454" s="3">
        <f t="shared" si="164"/>
        <v>26.177542562988116</v>
      </c>
      <c r="O454" s="3">
        <f t="shared" si="165"/>
        <v>26.138776408607036</v>
      </c>
      <c r="P454">
        <f t="shared" si="152"/>
        <v>26.49391750590862</v>
      </c>
      <c r="Q454" s="3">
        <f t="shared" si="166"/>
        <v>23.399458208572391</v>
      </c>
      <c r="R454" s="3">
        <f t="shared" si="167"/>
        <v>22.461619985000315</v>
      </c>
      <c r="S454" s="3">
        <f t="shared" si="168"/>
        <v>22.337610544054385</v>
      </c>
      <c r="T454" s="3">
        <f t="shared" si="169"/>
        <v>22.193778269497642</v>
      </c>
      <c r="U454" s="3">
        <f t="shared" si="170"/>
        <v>22.039470459440786</v>
      </c>
      <c r="V454" s="3">
        <f t="shared" si="171"/>
        <v>21.882219202015968</v>
      </c>
      <c r="W454" s="3">
        <f t="shared" si="171"/>
        <v>21.727257827258185</v>
      </c>
      <c r="X454" s="3"/>
      <c r="Y454" s="3"/>
      <c r="Z454" s="3"/>
    </row>
    <row r="455" spans="1:26" x14ac:dyDescent="0.25">
      <c r="A455" s="1">
        <f t="shared" si="153"/>
        <v>0.12920833333333254</v>
      </c>
      <c r="B455">
        <f t="shared" si="172"/>
        <v>5.5</v>
      </c>
      <c r="C455">
        <f t="shared" si="173"/>
        <v>0</v>
      </c>
      <c r="D455">
        <f t="shared" si="154"/>
        <v>5</v>
      </c>
      <c r="E455">
        <f t="shared" si="155"/>
        <v>31.138776408607036</v>
      </c>
      <c r="F455" s="3">
        <f t="shared" si="156"/>
        <v>26.679935612872928</v>
      </c>
      <c r="G455" s="3">
        <f t="shared" si="157"/>
        <v>26.630811323496868</v>
      </c>
      <c r="H455" s="3">
        <f t="shared" si="158"/>
        <v>26.582661635593929</v>
      </c>
      <c r="I455" s="3">
        <f t="shared" si="159"/>
        <v>26.535466097468031</v>
      </c>
      <c r="J455" s="3">
        <f t="shared" si="160"/>
        <v>26.488306580049493</v>
      </c>
      <c r="K455" s="3">
        <f t="shared" si="161"/>
        <v>26.442972960492821</v>
      </c>
      <c r="L455" s="3">
        <f t="shared" si="162"/>
        <v>26.398529620134212</v>
      </c>
      <c r="M455" s="3">
        <f t="shared" si="163"/>
        <v>26.355628449004527</v>
      </c>
      <c r="N455" s="3">
        <f t="shared" si="164"/>
        <v>26.121980875899801</v>
      </c>
      <c r="O455" s="3">
        <f t="shared" si="165"/>
        <v>26.083990044606345</v>
      </c>
      <c r="P455">
        <f t="shared" si="152"/>
        <v>26.432028319961898</v>
      </c>
      <c r="Q455" s="3">
        <f t="shared" si="166"/>
        <v>23.382526156859704</v>
      </c>
      <c r="R455" s="3">
        <f t="shared" si="167"/>
        <v>22.457811557058136</v>
      </c>
      <c r="S455" s="3">
        <f t="shared" si="168"/>
        <v>22.335112867019422</v>
      </c>
      <c r="T455" s="3">
        <f t="shared" si="169"/>
        <v>22.192458352024627</v>
      </c>
      <c r="U455" s="3">
        <f t="shared" si="170"/>
        <v>22.039099585072421</v>
      </c>
      <c r="V455" s="3">
        <f t="shared" si="171"/>
        <v>21.882507727232014</v>
      </c>
      <c r="W455" s="3">
        <f t="shared" si="171"/>
        <v>21.727882960477665</v>
      </c>
      <c r="X455" s="3"/>
      <c r="Y455" s="3"/>
      <c r="Z455" s="3"/>
    </row>
    <row r="456" spans="1:26" x14ac:dyDescent="0.25">
      <c r="A456" s="1">
        <f t="shared" si="153"/>
        <v>0.1294999999999992</v>
      </c>
      <c r="B456">
        <f t="shared" si="172"/>
        <v>5.5</v>
      </c>
      <c r="C456">
        <f t="shared" si="173"/>
        <v>0</v>
      </c>
      <c r="D456">
        <f t="shared" si="154"/>
        <v>5</v>
      </c>
      <c r="E456">
        <f t="shared" si="155"/>
        <v>31.083990044606345</v>
      </c>
      <c r="F456" s="3">
        <f t="shared" si="156"/>
        <v>26.613987423752665</v>
      </c>
      <c r="G456" s="3">
        <f t="shared" si="157"/>
        <v>26.565845620164126</v>
      </c>
      <c r="H456" s="3">
        <f t="shared" si="158"/>
        <v>26.518658926019246</v>
      </c>
      <c r="I456" s="3">
        <f t="shared" si="159"/>
        <v>26.472407298655867</v>
      </c>
      <c r="J456" s="3">
        <f t="shared" si="160"/>
        <v>26.426190971585697</v>
      </c>
      <c r="K456" s="3">
        <f t="shared" si="161"/>
        <v>26.381764024420161</v>
      </c>
      <c r="L456" s="3">
        <f t="shared" si="162"/>
        <v>26.338209550868722</v>
      </c>
      <c r="M456" s="3">
        <f t="shared" si="163"/>
        <v>26.296166403161632</v>
      </c>
      <c r="N456" s="3">
        <f t="shared" si="164"/>
        <v>26.067191781519</v>
      </c>
      <c r="O456" s="3">
        <f t="shared" si="165"/>
        <v>26.029960766851413</v>
      </c>
      <c r="P456">
        <f t="shared" si="152"/>
        <v>26.371038276699853</v>
      </c>
      <c r="Q456" s="3">
        <f t="shared" si="166"/>
        <v>23.365793288006778</v>
      </c>
      <c r="R456" s="3">
        <f t="shared" si="167"/>
        <v>22.454002926070757</v>
      </c>
      <c r="S456" s="3">
        <f t="shared" si="168"/>
        <v>22.332598433074956</v>
      </c>
      <c r="T456" s="3">
        <f t="shared" si="169"/>
        <v>22.191109616277991</v>
      </c>
      <c r="U456" s="3">
        <f t="shared" si="170"/>
        <v>22.038692215620507</v>
      </c>
      <c r="V456" s="3">
        <f t="shared" si="171"/>
        <v>21.882755580708857</v>
      </c>
      <c r="W456" s="3">
        <f t="shared" si="171"/>
        <v>21.728465681088714</v>
      </c>
      <c r="X456" s="3"/>
      <c r="Y456" s="3"/>
      <c r="Z456" s="3"/>
    </row>
    <row r="457" spans="1:26" x14ac:dyDescent="0.25">
      <c r="A457" s="1">
        <f t="shared" si="153"/>
        <v>0.12979166666666586</v>
      </c>
      <c r="B457">
        <f t="shared" si="172"/>
        <v>5.5</v>
      </c>
      <c r="C457">
        <f t="shared" si="173"/>
        <v>0</v>
      </c>
      <c r="D457">
        <f t="shared" si="154"/>
        <v>5</v>
      </c>
      <c r="E457">
        <f t="shared" si="155"/>
        <v>31.029960766851413</v>
      </c>
      <c r="F457" s="3">
        <f t="shared" si="156"/>
        <v>26.549023541037748</v>
      </c>
      <c r="G457" s="3">
        <f t="shared" si="157"/>
        <v>26.50184457352098</v>
      </c>
      <c r="H457" s="3">
        <f t="shared" si="158"/>
        <v>26.455601613258999</v>
      </c>
      <c r="I457" s="3">
        <f t="shared" si="159"/>
        <v>26.410275018442885</v>
      </c>
      <c r="J457" s="3">
        <f t="shared" si="160"/>
        <v>26.36498301791412</v>
      </c>
      <c r="K457" s="3">
        <f t="shared" si="161"/>
        <v>26.321444609691895</v>
      </c>
      <c r="L457" s="3">
        <f t="shared" si="162"/>
        <v>26.278761225611483</v>
      </c>
      <c r="M457" s="3">
        <f t="shared" si="163"/>
        <v>26.237558940858534</v>
      </c>
      <c r="N457" s="3">
        <f t="shared" si="164"/>
        <v>26.013163811648756</v>
      </c>
      <c r="O457" s="3">
        <f t="shared" si="165"/>
        <v>25.976677417274523</v>
      </c>
      <c r="P457">
        <f t="shared" si="152"/>
        <v>26.310933376925995</v>
      </c>
      <c r="Q457" s="3">
        <f t="shared" si="166"/>
        <v>23.349256962116264</v>
      </c>
      <c r="R457" s="3">
        <f t="shared" si="167"/>
        <v>22.45019451851368</v>
      </c>
      <c r="S457" s="3">
        <f t="shared" si="168"/>
        <v>22.330067808276009</v>
      </c>
      <c r="T457" s="3">
        <f t="shared" si="169"/>
        <v>22.189732614711566</v>
      </c>
      <c r="U457" s="3">
        <f t="shared" si="170"/>
        <v>22.038248792104483</v>
      </c>
      <c r="V457" s="3">
        <f t="shared" si="171"/>
        <v>21.882963069355586</v>
      </c>
      <c r="W457" s="3">
        <f t="shared" si="171"/>
        <v>21.72900620844085</v>
      </c>
      <c r="X457" s="3"/>
      <c r="Y457" s="3"/>
      <c r="Z457" s="3"/>
    </row>
    <row r="458" spans="1:26" x14ac:dyDescent="0.25">
      <c r="A458" s="1">
        <f t="shared" si="153"/>
        <v>0.13008333333333252</v>
      </c>
      <c r="B458">
        <f t="shared" si="172"/>
        <v>5.5</v>
      </c>
      <c r="C458">
        <f t="shared" si="173"/>
        <v>0</v>
      </c>
      <c r="D458">
        <f t="shared" si="154"/>
        <v>5</v>
      </c>
      <c r="E458">
        <f t="shared" si="155"/>
        <v>30.976677417274523</v>
      </c>
      <c r="F458" s="3">
        <f t="shared" si="156"/>
        <v>26.485028209459319</v>
      </c>
      <c r="G458" s="3">
        <f t="shared" si="157"/>
        <v>26.438792821292886</v>
      </c>
      <c r="H458" s="3">
        <f t="shared" si="158"/>
        <v>26.393474720236146</v>
      </c>
      <c r="I458" s="3">
        <f t="shared" si="159"/>
        <v>26.349054657316355</v>
      </c>
      <c r="J458" s="3">
        <f t="shared" si="160"/>
        <v>26.304668496798165</v>
      </c>
      <c r="K458" s="3">
        <f t="shared" si="161"/>
        <v>26.262000856740382</v>
      </c>
      <c r="L458" s="3">
        <f t="shared" si="162"/>
        <v>26.220171140341581</v>
      </c>
      <c r="M458" s="3">
        <f t="shared" si="163"/>
        <v>26.17979290128369</v>
      </c>
      <c r="N458" s="3">
        <f t="shared" si="164"/>
        <v>25.959885674658107</v>
      </c>
      <c r="O458" s="3">
        <f t="shared" si="165"/>
        <v>25.924129008171359</v>
      </c>
      <c r="P458">
        <f t="shared" si="152"/>
        <v>26.251699848629801</v>
      </c>
      <c r="Q458" s="3">
        <f t="shared" si="166"/>
        <v>23.332914566325311</v>
      </c>
      <c r="R458" s="3">
        <f t="shared" si="167"/>
        <v>22.446386739813125</v>
      </c>
      <c r="S458" s="3">
        <f t="shared" si="168"/>
        <v>22.327521539376836</v>
      </c>
      <c r="T458" s="3">
        <f t="shared" si="169"/>
        <v>22.188327887452193</v>
      </c>
      <c r="U458" s="3">
        <f t="shared" si="170"/>
        <v>22.037769752686614</v>
      </c>
      <c r="V458" s="3">
        <f t="shared" si="171"/>
        <v>21.883130505946692</v>
      </c>
      <c r="W458" s="3">
        <f t="shared" si="171"/>
        <v>21.729504772916108</v>
      </c>
      <c r="X458" s="3"/>
      <c r="Y458" s="3"/>
      <c r="Z458" s="3"/>
    </row>
    <row r="459" spans="1:26" x14ac:dyDescent="0.25">
      <c r="A459" s="1">
        <f t="shared" si="153"/>
        <v>0.13037499999999919</v>
      </c>
      <c r="B459">
        <f t="shared" si="172"/>
        <v>5.5</v>
      </c>
      <c r="C459">
        <f t="shared" si="173"/>
        <v>0</v>
      </c>
      <c r="D459">
        <f t="shared" si="154"/>
        <v>5</v>
      </c>
      <c r="E459">
        <f t="shared" si="155"/>
        <v>30.924129008171359</v>
      </c>
      <c r="F459" s="3">
        <f t="shared" si="156"/>
        <v>26.421985936596641</v>
      </c>
      <c r="G459" s="3">
        <f t="shared" si="157"/>
        <v>26.376675256193536</v>
      </c>
      <c r="H459" s="3">
        <f t="shared" si="158"/>
        <v>26.33226351715793</v>
      </c>
      <c r="I459" s="3">
        <f t="shared" si="159"/>
        <v>26.288731855496536</v>
      </c>
      <c r="J459" s="3">
        <f t="shared" si="160"/>
        <v>26.245233418188707</v>
      </c>
      <c r="K459" s="3">
        <f t="shared" si="161"/>
        <v>26.203419130932083</v>
      </c>
      <c r="L459" s="3">
        <f t="shared" si="162"/>
        <v>26.162426008861257</v>
      </c>
      <c r="M459" s="3">
        <f t="shared" si="163"/>
        <v>26.122855334584525</v>
      </c>
      <c r="N459" s="3">
        <f t="shared" si="164"/>
        <v>25.90734625249145</v>
      </c>
      <c r="O459" s="3">
        <f t="shared" si="165"/>
        <v>25.872304719334441</v>
      </c>
      <c r="P459">
        <f t="shared" si="152"/>
        <v>26.193324142983709</v>
      </c>
      <c r="Q459" s="3">
        <f t="shared" si="166"/>
        <v>23.316763514884158</v>
      </c>
      <c r="R459" s="3">
        <f t="shared" si="167"/>
        <v>22.442579975172205</v>
      </c>
      <c r="S459" s="3">
        <f t="shared" si="168"/>
        <v>22.324960154489304</v>
      </c>
      <c r="T459" s="3">
        <f t="shared" si="169"/>
        <v>22.186895962614233</v>
      </c>
      <c r="U459" s="3">
        <f t="shared" si="170"/>
        <v>22.037255532577849</v>
      </c>
      <c r="V459" s="3">
        <f t="shared" si="171"/>
        <v>21.883258208674068</v>
      </c>
      <c r="W459" s="3">
        <f t="shared" si="171"/>
        <v>21.729961615277961</v>
      </c>
      <c r="X459" s="3"/>
      <c r="Y459" s="3"/>
      <c r="Z459" s="3"/>
    </row>
    <row r="460" spans="1:26" x14ac:dyDescent="0.25">
      <c r="A460" s="1">
        <f t="shared" si="153"/>
        <v>0.13066666666666585</v>
      </c>
      <c r="B460">
        <f t="shared" si="172"/>
        <v>5.5</v>
      </c>
      <c r="C460">
        <f t="shared" si="173"/>
        <v>0</v>
      </c>
      <c r="D460">
        <f t="shared" si="154"/>
        <v>5</v>
      </c>
      <c r="E460">
        <f t="shared" si="155"/>
        <v>30.872304719334441</v>
      </c>
      <c r="F460" s="3">
        <f t="shared" si="156"/>
        <v>26.359881488162394</v>
      </c>
      <c r="G460" s="3">
        <f t="shared" si="157"/>
        <v>26.31547702136735</v>
      </c>
      <c r="H460" s="3">
        <f t="shared" si="158"/>
        <v>26.271953517112454</v>
      </c>
      <c r="I460" s="3">
        <f t="shared" si="159"/>
        <v>26.22929248868429</v>
      </c>
      <c r="J460" s="3">
        <f t="shared" si="160"/>
        <v>26.186664020122617</v>
      </c>
      <c r="K460" s="3">
        <f t="shared" si="161"/>
        <v>26.145686018611126</v>
      </c>
      <c r="L460" s="3">
        <f t="shared" si="162"/>
        <v>26.105512758981714</v>
      </c>
      <c r="M460" s="3">
        <f t="shared" si="163"/>
        <v>26.066733498190519</v>
      </c>
      <c r="N460" s="3">
        <f t="shared" si="164"/>
        <v>25.855534597739304</v>
      </c>
      <c r="O460" s="3">
        <f t="shared" si="165"/>
        <v>25.821193895245436</v>
      </c>
      <c r="P460">
        <f t="shared" ref="P460:P511" si="174">SUM(F460:O460)/10</f>
        <v>26.135792930421719</v>
      </c>
      <c r="Q460" s="3">
        <f t="shared" si="166"/>
        <v>23.300801249211389</v>
      </c>
      <c r="R460" s="3">
        <f t="shared" si="167"/>
        <v>22.438774590366531</v>
      </c>
      <c r="S460" s="3">
        <f t="shared" si="168"/>
        <v>22.322384163719089</v>
      </c>
      <c r="T460" s="3">
        <f t="shared" si="169"/>
        <v>22.18543735660591</v>
      </c>
      <c r="U460" s="3">
        <f t="shared" si="170"/>
        <v>22.036706563950556</v>
      </c>
      <c r="V460" s="3">
        <f t="shared" si="171"/>
        <v>21.883346500718034</v>
      </c>
      <c r="W460" s="3">
        <f t="shared" si="171"/>
        <v>21.730376986045872</v>
      </c>
      <c r="X460" s="3"/>
      <c r="Y460" s="3"/>
      <c r="Z460" s="3"/>
    </row>
    <row r="461" spans="1:26" x14ac:dyDescent="0.25">
      <c r="A461" s="1">
        <f t="shared" ref="A461:A511" si="175">A460+A$11</f>
        <v>0.13095833333333251</v>
      </c>
      <c r="B461">
        <f t="shared" si="172"/>
        <v>5.5</v>
      </c>
      <c r="C461">
        <f t="shared" si="173"/>
        <v>0</v>
      </c>
      <c r="D461">
        <f t="shared" ref="D461:D511" si="176">B461/4.2/C$6</f>
        <v>5</v>
      </c>
      <c r="E461">
        <f t="shared" ref="E461:E511" si="177">O460+D461</f>
        <v>30.821193895245436</v>
      </c>
      <c r="F461" s="3">
        <f t="shared" ref="F461:F511" si="178">IF($C461&gt;0.5,E460+24*3600*($A461-$A460)*((E460-E460)*F$6+($Q460-E460)*F$7+F$5)/F$8,F460+24*3600*($A461-$A460)*((E460-F460)*F$6+($Q460-F460)*F$7+F$5)/F$8)</f>
        <v>26.298699883383374</v>
      </c>
      <c r="G461" s="3">
        <f t="shared" ref="G461:G511" si="179">IF($C461&gt;0.5,F460+24*3600*($A461-$A460)*((F460-F460)*G$6+($Q460-F460)*G$7+G$5)/G$8,G460+24*3600*($A461-$A460)*((F460-G460)*G$6+($Q460-G460)*G$7+G$5)/G$8)</f>
        <v>26.255183505924233</v>
      </c>
      <c r="H461" s="3">
        <f t="shared" ref="H461:H511" si="180">IF($C461&gt;0.5,G460+24*3600*($A461-$A460)*((G460-G460)*H$6+($Q460-G460)*H$7+H$5)/H$8,H460+24*3600*($A461-$A460)*((G460-H460)*H$6+($Q460-H460)*H$7+H$5)/H$8)</f>
        <v>26.212530471754434</v>
      </c>
      <c r="I461" s="3">
        <f t="shared" ref="I461:I511" si="181">IF($C461&gt;0.5,H460+24*3600*($A461-$A460)*((H460-H460)*I$6+($Q460-H460)*I$7+I$5)/I$8,I460+24*3600*($A461-$A460)*((H460-I460)*I$6+($Q460-I460)*I$7+I$5)/I$8)</f>
        <v>26.170722663894832</v>
      </c>
      <c r="J461" s="3">
        <f t="shared" ref="J461:J511" si="182">IF($C461&gt;0.5,I460+24*3600*($A461-$A460)*((I460-I460)*J$6+($Q460-I460)*J$7+J$5)/J$8,J460+24*3600*($A461-$A460)*((I460-J460)*J$6+($Q460-J460)*J$7+J$5)/J$8)</f>
        <v>26.128946764704395</v>
      </c>
      <c r="K461" s="3">
        <f t="shared" ref="K461:K511" si="183">IF($C461&gt;0.5,J460+24*3600*($A461-$A460)*((J460-J460)*K$6+($Q460-J460)*K$7+K$5)/K$8,K460+24*3600*($A461-$A460)*((J460-K460)*K$6+($Q460-K460)*K$7+K$5)/K$8)</f>
        <v>26.088788323223131</v>
      </c>
      <c r="L461" s="3">
        <f t="shared" ref="L461:L511" si="184">IF($C461&gt;0.5,K460+24*3600*($A461-$A460)*((K460-K460)*L$6+($Q460-K460)*L$7+L$5)/L$8,L460+24*3600*($A461-$A460)*((K460-L460)*L$6+($Q460-L460)*L$7+L$5)/L$8)</f>
        <v>26.049418528786308</v>
      </c>
      <c r="M461" s="3">
        <f t="shared" ref="M461:M511" si="185">IF($C461&gt;0.5,L460+24*3600*($A461-$A460)*((L460-L460)*M$6+($Q460-L460)*M$7+M$5)/M$8,M460+24*3600*($A461-$A460)*((L460-M460)*M$6+($Q460-M460)*M$7+M$5)/M$8)</f>
        <v>26.011414853210937</v>
      </c>
      <c r="N461" s="3">
        <f t="shared" ref="N461:N511" si="186">IF($C461&gt;0.5,M460+24*3600*($A461-$A460)*((M460-M460)*N$6+($Q460-M460)*N$7+N$5)/N$8,N460+24*3600*($A461-$A460)*((M460-N460)*N$6+($Q460-N460)*N$7+N$5)/N$8)</f>
        <v>25.804439930768748</v>
      </c>
      <c r="O461" s="3">
        <f t="shared" ref="O461:O511" si="187">IF($C461&gt;0.5,N460+24*3600*($A461-$A460)*((N460-N460)*O$6+($Q460-N460)*O$7+O$5)/O$8,O460+24*3600*($A461-$A460)*((N460-O460)*O$6+($Q460-O460)*O$7+O$5)/O$8)</f>
        <v>25.770786042324755</v>
      </c>
      <c r="P461">
        <f t="shared" si="174"/>
        <v>26.079093096797514</v>
      </c>
      <c r="Q461" s="3">
        <f t="shared" ref="Q461:Q511" si="188">Q460+24*3600*($A461-$A460)*((P460-Q460)*Q$6+(R460-Q460)*Q$7+Q$5)/Q$8</f>
        <v>23.285025237927556</v>
      </c>
      <c r="R461" s="3">
        <f t="shared" ref="R461:R511" si="189">R460+24*3600*($A461-$A460)*((Q460-R460)*R$6+(S460-R460)*R$7+R$5)/R$8</f>
        <v>22.434970932510399</v>
      </c>
      <c r="S461" s="3">
        <f t="shared" ref="S461:S511" si="190">S460+24*3600*($A461-$A460)*((R460-S460)*S$6+(T460-S460)*S$7+S$5)/S$8</f>
        <v>22.319794059780406</v>
      </c>
      <c r="T461" s="3">
        <f t="shared" ref="T461:T511" si="191">T460+24*3600*($A461-$A460)*((S460-T460)*T$6+(U460-T460)*T$7+T$5)/T$8</f>
        <v>22.183952574427597</v>
      </c>
      <c r="U461" s="3">
        <f t="shared" ref="U461:U511" si="192">U460+24*3600*($A461-$A460)*((T460-U460)*U$6+(V460-U460)*U$7+U$5)/U$8</f>
        <v>22.036123275857832</v>
      </c>
      <c r="V461" s="3">
        <f t="shared" ref="V461:W511" si="193">V460+24*3600*($A461-$A460)*((U460-V460)*V$6+(W460-V460)*V$7+V$5)/V$8</f>
        <v>21.883395709836638</v>
      </c>
      <c r="W461" s="3">
        <f t="shared" si="193"/>
        <v>21.730751144894565</v>
      </c>
      <c r="X461" s="3"/>
      <c r="Y461" s="3"/>
      <c r="Z461" s="3"/>
    </row>
    <row r="462" spans="1:26" x14ac:dyDescent="0.25">
      <c r="A462" s="1">
        <f t="shared" si="175"/>
        <v>0.13124999999999917</v>
      </c>
      <c r="B462">
        <f t="shared" ref="B462:B511" si="194">B461</f>
        <v>5.5</v>
      </c>
      <c r="C462">
        <f t="shared" si="173"/>
        <v>0</v>
      </c>
      <c r="D462">
        <f t="shared" si="176"/>
        <v>5</v>
      </c>
      <c r="E462">
        <f t="shared" si="177"/>
        <v>30.770786042324755</v>
      </c>
      <c r="F462" s="3">
        <f t="shared" si="178"/>
        <v>26.23842639047426</v>
      </c>
      <c r="G462" s="3">
        <f t="shared" si="179"/>
        <v>26.195780340564301</v>
      </c>
      <c r="H462" s="3">
        <f t="shared" si="180"/>
        <v>26.153980367077896</v>
      </c>
      <c r="I462" s="3">
        <f t="shared" si="181"/>
        <v>26.113008715375486</v>
      </c>
      <c r="J462" s="3">
        <f t="shared" si="182"/>
        <v>26.072068334168858</v>
      </c>
      <c r="K462" s="3">
        <f t="shared" si="183"/>
        <v>26.032713061517221</v>
      </c>
      <c r="L462" s="3">
        <f t="shared" si="184"/>
        <v>25.994130662969134</v>
      </c>
      <c r="M462" s="3">
        <f t="shared" si="185"/>
        <v>25.95688706090527</v>
      </c>
      <c r="N462" s="3">
        <f t="shared" si="186"/>
        <v>25.754051636911925</v>
      </c>
      <c r="O462" s="3">
        <f t="shared" si="187"/>
        <v>25.721070826236812</v>
      </c>
      <c r="P462">
        <f t="shared" si="174"/>
        <v>26.023211739620116</v>
      </c>
      <c r="Q462" s="3">
        <f t="shared" si="188"/>
        <v>23.269432976868767</v>
      </c>
      <c r="R462" s="3">
        <f t="shared" si="189"/>
        <v>22.431169330794678</v>
      </c>
      <c r="S462" s="3">
        <f t="shared" si="190"/>
        <v>22.317190318589933</v>
      </c>
      <c r="T462" s="3">
        <f t="shared" si="191"/>
        <v>22.18244210996226</v>
      </c>
      <c r="U462" s="3">
        <f t="shared" si="192"/>
        <v>22.035506094158951</v>
      </c>
      <c r="V462" s="3">
        <f t="shared" si="193"/>
        <v>21.883406167972606</v>
      </c>
      <c r="W462" s="3">
        <f t="shared" si="193"/>
        <v>21.731084360077265</v>
      </c>
      <c r="X462" s="3"/>
      <c r="Y462" s="3"/>
      <c r="Z462" s="3"/>
    </row>
    <row r="463" spans="1:26" x14ac:dyDescent="0.25">
      <c r="A463" s="1">
        <f t="shared" si="175"/>
        <v>0.13154166666666584</v>
      </c>
      <c r="B463">
        <f t="shared" si="194"/>
        <v>5.5</v>
      </c>
      <c r="C463">
        <f t="shared" ref="C463:C511" si="195">IF(R462&gt;(B$10+C462*B$9),0,1)</f>
        <v>0</v>
      </c>
      <c r="D463">
        <f t="shared" si="176"/>
        <v>5</v>
      </c>
      <c r="E463">
        <f t="shared" si="177"/>
        <v>30.721070826236812</v>
      </c>
      <c r="F463" s="3">
        <f t="shared" si="178"/>
        <v>26.17904652220215</v>
      </c>
      <c r="G463" s="3">
        <f t="shared" si="179"/>
        <v>26.13725339329039</v>
      </c>
      <c r="H463" s="3">
        <f t="shared" si="180"/>
        <v>26.096289419273713</v>
      </c>
      <c r="I463" s="3">
        <f t="shared" si="181"/>
        <v>26.056137200605352</v>
      </c>
      <c r="J463" s="3">
        <f t="shared" si="182"/>
        <v>26.016015627022856</v>
      </c>
      <c r="K463" s="3">
        <f t="shared" si="183"/>
        <v>25.977447459824251</v>
      </c>
      <c r="L463" s="3">
        <f t="shared" si="184"/>
        <v>25.939636709247129</v>
      </c>
      <c r="M463" s="3">
        <f t="shared" si="185"/>
        <v>25.903137979224542</v>
      </c>
      <c r="N463" s="3">
        <f t="shared" si="186"/>
        <v>25.704359263711062</v>
      </c>
      <c r="O463" s="3">
        <f t="shared" si="187"/>
        <v>25.672038069249453</v>
      </c>
      <c r="P463">
        <f t="shared" si="174"/>
        <v>25.968136164365092</v>
      </c>
      <c r="Q463" s="3">
        <f t="shared" si="188"/>
        <v>23.254021989081661</v>
      </c>
      <c r="R463" s="3">
        <f t="shared" si="189"/>
        <v>22.427370097197414</v>
      </c>
      <c r="S463" s="3">
        <f t="shared" si="190"/>
        <v>22.314573399840643</v>
      </c>
      <c r="T463" s="3">
        <f t="shared" si="191"/>
        <v>22.180906446258131</v>
      </c>
      <c r="U463" s="3">
        <f t="shared" si="192"/>
        <v>22.034855441450688</v>
      </c>
      <c r="V463" s="3">
        <f t="shared" si="193"/>
        <v>21.883378210877272</v>
      </c>
      <c r="W463" s="3">
        <f t="shared" si="193"/>
        <v>21.731376907872079</v>
      </c>
      <c r="X463" s="3"/>
      <c r="Y463" s="3"/>
      <c r="Z463" s="3"/>
    </row>
    <row r="464" spans="1:26" x14ac:dyDescent="0.25">
      <c r="A464" s="1">
        <f t="shared" si="175"/>
        <v>0.1318333333333325</v>
      </c>
      <c r="B464">
        <f t="shared" si="194"/>
        <v>5.5</v>
      </c>
      <c r="C464">
        <f t="shared" si="195"/>
        <v>0</v>
      </c>
      <c r="D464">
        <f t="shared" si="176"/>
        <v>5</v>
      </c>
      <c r="E464">
        <f t="shared" si="177"/>
        <v>30.672038069249453</v>
      </c>
      <c r="F464" s="3">
        <f t="shared" si="178"/>
        <v>26.120546031539742</v>
      </c>
      <c r="G464" s="3">
        <f t="shared" si="179"/>
        <v>26.079588765206218</v>
      </c>
      <c r="H464" s="3">
        <f t="shared" si="180"/>
        <v>26.039444070669873</v>
      </c>
      <c r="I464" s="3">
        <f t="shared" si="181"/>
        <v>26.000094896374879</v>
      </c>
      <c r="J464" s="3">
        <f t="shared" si="182"/>
        <v>25.960775754264034</v>
      </c>
      <c r="K464" s="3">
        <f t="shared" si="183"/>
        <v>25.922978950409401</v>
      </c>
      <c r="L464" s="3">
        <f t="shared" si="184"/>
        <v>25.885924414843821</v>
      </c>
      <c r="M464" s="3">
        <f t="shared" si="185"/>
        <v>25.850155659421684</v>
      </c>
      <c r="N464" s="3">
        <f t="shared" si="186"/>
        <v>25.655352518218475</v>
      </c>
      <c r="O464" s="3">
        <f t="shared" si="187"/>
        <v>25.623677747646099</v>
      </c>
      <c r="P464">
        <f t="shared" si="174"/>
        <v>25.913853880859428</v>
      </c>
      <c r="Q464" s="3">
        <f t="shared" si="188"/>
        <v>23.238789824801152</v>
      </c>
      <c r="R464" s="3">
        <f t="shared" si="189"/>
        <v>22.423573527168202</v>
      </c>
      <c r="S464" s="3">
        <f t="shared" si="190"/>
        <v>22.311943747556199</v>
      </c>
      <c r="T464" s="3">
        <f t="shared" si="191"/>
        <v>22.179346055803791</v>
      </c>
      <c r="U464" s="3">
        <f t="shared" si="192"/>
        <v>22.034171737004176</v>
      </c>
      <c r="V464" s="3">
        <f t="shared" si="193"/>
        <v>21.883312177750867</v>
      </c>
      <c r="W464" s="3">
        <f t="shared" si="193"/>
        <v>21.731629072050733</v>
      </c>
      <c r="X464" s="3"/>
      <c r="Y464" s="3"/>
      <c r="Z464" s="3"/>
    </row>
    <row r="465" spans="1:26" x14ac:dyDescent="0.25">
      <c r="A465" s="1">
        <f t="shared" si="175"/>
        <v>0.13212499999999916</v>
      </c>
      <c r="B465">
        <f t="shared" si="194"/>
        <v>5.5</v>
      </c>
      <c r="C465">
        <f t="shared" si="195"/>
        <v>0</v>
      </c>
      <c r="D465">
        <f t="shared" si="176"/>
        <v>5</v>
      </c>
      <c r="E465">
        <f t="shared" si="177"/>
        <v>30.623677747646099</v>
      </c>
      <c r="F465" s="3">
        <f t="shared" si="178"/>
        <v>26.062910907404973</v>
      </c>
      <c r="G465" s="3">
        <f t="shared" si="179"/>
        <v>26.022772786398118</v>
      </c>
      <c r="H465" s="3">
        <f t="shared" si="180"/>
        <v>25.983430985752499</v>
      </c>
      <c r="I465" s="3">
        <f t="shared" si="181"/>
        <v>25.944868794943407</v>
      </c>
      <c r="J465" s="3">
        <f t="shared" si="182"/>
        <v>25.906336035674776</v>
      </c>
      <c r="K465" s="3">
        <f t="shared" si="183"/>
        <v>25.869295167897238</v>
      </c>
      <c r="L465" s="3">
        <f t="shared" si="184"/>
        <v>25.83298172304297</v>
      </c>
      <c r="M465" s="3">
        <f t="shared" si="185"/>
        <v>25.797928342729275</v>
      </c>
      <c r="N465" s="3">
        <f t="shared" si="186"/>
        <v>25.607021264350131</v>
      </c>
      <c r="O465" s="3">
        <f t="shared" si="187"/>
        <v>25.5759799891892</v>
      </c>
      <c r="P465">
        <f t="shared" si="174"/>
        <v>25.860352599738256</v>
      </c>
      <c r="Q465" s="3">
        <f t="shared" si="188"/>
        <v>23.223734061412149</v>
      </c>
      <c r="R465" s="3">
        <f t="shared" si="189"/>
        <v>22.419779900287264</v>
      </c>
      <c r="S465" s="3">
        <f t="shared" si="190"/>
        <v>22.30930179062651</v>
      </c>
      <c r="T465" s="3">
        <f t="shared" si="191"/>
        <v>22.177761400795841</v>
      </c>
      <c r="U465" s="3">
        <f t="shared" si="192"/>
        <v>22.033455396707009</v>
      </c>
      <c r="V465" s="3">
        <f t="shared" si="193"/>
        <v>21.883208410898568</v>
      </c>
      <c r="W465" s="3">
        <f t="shared" si="193"/>
        <v>21.73184114336895</v>
      </c>
      <c r="X465" s="3"/>
      <c r="Y465" s="3"/>
      <c r="Z465" s="3"/>
    </row>
    <row r="466" spans="1:26" x14ac:dyDescent="0.25">
      <c r="A466" s="1">
        <f t="shared" si="175"/>
        <v>0.13241666666666582</v>
      </c>
      <c r="B466">
        <f t="shared" si="194"/>
        <v>5.5</v>
      </c>
      <c r="C466">
        <f t="shared" si="195"/>
        <v>0</v>
      </c>
      <c r="D466">
        <f t="shared" si="176"/>
        <v>5</v>
      </c>
      <c r="E466">
        <f t="shared" si="177"/>
        <v>30.5759799891892</v>
      </c>
      <c r="F466" s="3">
        <f t="shared" si="178"/>
        <v>26.006127370485117</v>
      </c>
      <c r="G466" s="3">
        <f t="shared" si="179"/>
        <v>25.966792011898399</v>
      </c>
      <c r="H466" s="3">
        <f t="shared" si="180"/>
        <v>25.928237047265693</v>
      </c>
      <c r="I466" s="3">
        <f t="shared" si="181"/>
        <v>25.890446100272783</v>
      </c>
      <c r="J466" s="3">
        <f t="shared" si="182"/>
        <v>25.852683996189526</v>
      </c>
      <c r="K466" s="3">
        <f t="shared" si="183"/>
        <v>25.816383945767537</v>
      </c>
      <c r="L466" s="3">
        <f t="shared" si="184"/>
        <v>25.780796769810355</v>
      </c>
      <c r="M466" s="3">
        <f t="shared" si="185"/>
        <v>25.746444457102932</v>
      </c>
      <c r="N466" s="3">
        <f t="shared" si="186"/>
        <v>25.559355520291373</v>
      </c>
      <c r="O466" s="3">
        <f t="shared" si="187"/>
        <v>25.528935070633661</v>
      </c>
      <c r="P466">
        <f t="shared" si="174"/>
        <v>25.807620228971739</v>
      </c>
      <c r="Q466" s="3">
        <f t="shared" si="188"/>
        <v>23.208852303396377</v>
      </c>
      <c r="R466" s="3">
        <f t="shared" si="189"/>
        <v>22.415989480900183</v>
      </c>
      <c r="S466" s="3">
        <f t="shared" si="190"/>
        <v>22.3066479433251</v>
      </c>
      <c r="T466" s="3">
        <f t="shared" si="191"/>
        <v>22.176152933399312</v>
      </c>
      <c r="U466" s="3">
        <f t="shared" si="192"/>
        <v>22.032706833010337</v>
      </c>
      <c r="V466" s="3">
        <f t="shared" si="193"/>
        <v>21.883067255401699</v>
      </c>
      <c r="W466" s="3">
        <f t="shared" si="193"/>
        <v>21.732013419077681</v>
      </c>
      <c r="X466" s="3"/>
      <c r="Y466" s="3"/>
      <c r="Z466" s="3"/>
    </row>
    <row r="467" spans="1:26" x14ac:dyDescent="0.25">
      <c r="A467" s="1">
        <f t="shared" si="175"/>
        <v>0.13270833333333248</v>
      </c>
      <c r="B467">
        <f t="shared" si="194"/>
        <v>5.5</v>
      </c>
      <c r="C467">
        <f t="shared" si="195"/>
        <v>0</v>
      </c>
      <c r="D467">
        <f t="shared" si="176"/>
        <v>5</v>
      </c>
      <c r="E467">
        <f t="shared" si="177"/>
        <v>30.528935070633661</v>
      </c>
      <c r="F467" s="3">
        <f t="shared" si="178"/>
        <v>25.950181869143343</v>
      </c>
      <c r="G467" s="3">
        <f t="shared" si="179"/>
        <v>25.911633217728358</v>
      </c>
      <c r="H467" s="3">
        <f t="shared" si="180"/>
        <v>25.873849352388309</v>
      </c>
      <c r="I467" s="3">
        <f t="shared" si="181"/>
        <v>25.836814224335257</v>
      </c>
      <c r="J467" s="3">
        <f t="shared" si="182"/>
        <v>25.799807362333663</v>
      </c>
      <c r="K467" s="3">
        <f t="shared" si="183"/>
        <v>25.764233312920116</v>
      </c>
      <c r="L467" s="3">
        <f t="shared" si="184"/>
        <v>25.729357880482077</v>
      </c>
      <c r="M467" s="3">
        <f t="shared" si="185"/>
        <v>25.6956926140288</v>
      </c>
      <c r="N467" s="3">
        <f t="shared" si="186"/>
        <v>25.512345455953472</v>
      </c>
      <c r="O467" s="3">
        <f t="shared" si="187"/>
        <v>25.482533415288916</v>
      </c>
      <c r="P467">
        <f t="shared" si="174"/>
        <v>25.75564487046023</v>
      </c>
      <c r="Q467" s="3">
        <f t="shared" si="188"/>
        <v>23.194142182265413</v>
      </c>
      <c r="R467" s="3">
        <f t="shared" si="189"/>
        <v>22.412202518729174</v>
      </c>
      <c r="S467" s="3">
        <f t="shared" si="190"/>
        <v>22.303982605808912</v>
      </c>
      <c r="T467" s="3">
        <f t="shared" si="191"/>
        <v>22.174521096000952</v>
      </c>
      <c r="U467" s="3">
        <f t="shared" si="192"/>
        <v>22.031926454880658</v>
      </c>
      <c r="V467" s="3">
        <f t="shared" si="193"/>
        <v>21.88288905880356</v>
      </c>
      <c r="W467" s="3">
        <f t="shared" si="193"/>
        <v>21.732146202454508</v>
      </c>
      <c r="X467" s="3"/>
      <c r="Y467" s="3"/>
      <c r="Z467" s="3"/>
    </row>
    <row r="468" spans="1:26" x14ac:dyDescent="0.25">
      <c r="A468" s="1">
        <f t="shared" si="175"/>
        <v>0.13299999999999915</v>
      </c>
      <c r="B468">
        <f t="shared" si="194"/>
        <v>5.5</v>
      </c>
      <c r="C468">
        <f t="shared" si="195"/>
        <v>0</v>
      </c>
      <c r="D468">
        <f t="shared" si="176"/>
        <v>5</v>
      </c>
      <c r="E468">
        <f t="shared" si="177"/>
        <v>30.482533415288916</v>
      </c>
      <c r="F468" s="3">
        <f t="shared" si="178"/>
        <v>25.895061075405785</v>
      </c>
      <c r="G468" s="3">
        <f t="shared" si="179"/>
        <v>25.857283397019099</v>
      </c>
      <c r="H468" s="3">
        <f t="shared" si="180"/>
        <v>25.820255208985852</v>
      </c>
      <c r="I468" s="3">
        <f t="shared" si="181"/>
        <v>25.78396078349386</v>
      </c>
      <c r="J468" s="3">
        <f t="shared" si="182"/>
        <v>25.7476940587323</v>
      </c>
      <c r="K468" s="3">
        <f t="shared" si="183"/>
        <v>25.712831490307021</v>
      </c>
      <c r="L468" s="3">
        <f t="shared" si="184"/>
        <v>25.678653566517745</v>
      </c>
      <c r="M468" s="3">
        <f t="shared" si="185"/>
        <v>25.645661605393535</v>
      </c>
      <c r="N468" s="3">
        <f t="shared" si="186"/>
        <v>25.465981390479712</v>
      </c>
      <c r="O468" s="3">
        <f t="shared" si="187"/>
        <v>25.436765590628447</v>
      </c>
      <c r="P468">
        <f t="shared" si="174"/>
        <v>25.704414816696335</v>
      </c>
      <c r="Q468" s="3">
        <f t="shared" si="188"/>
        <v>23.179601356480845</v>
      </c>
      <c r="R468" s="3">
        <f t="shared" si="189"/>
        <v>22.408419249461776</v>
      </c>
      <c r="S468" s="3">
        <f t="shared" si="190"/>
        <v>22.301306164601062</v>
      </c>
      <c r="T468" s="3">
        <f t="shared" si="191"/>
        <v>22.172866321455597</v>
      </c>
      <c r="U468" s="3">
        <f t="shared" si="192"/>
        <v>22.0311146677561</v>
      </c>
      <c r="V468" s="3">
        <f t="shared" si="193"/>
        <v>21.882674170809295</v>
      </c>
      <c r="W468" s="3">
        <f t="shared" si="193"/>
        <v>21.732239802354488</v>
      </c>
      <c r="X468" s="3"/>
      <c r="Y468" s="3"/>
      <c r="Z468" s="3"/>
    </row>
    <row r="469" spans="1:26" x14ac:dyDescent="0.25">
      <c r="A469" s="1">
        <f t="shared" si="175"/>
        <v>0.13329166666666581</v>
      </c>
      <c r="B469">
        <f t="shared" si="194"/>
        <v>5.5</v>
      </c>
      <c r="C469">
        <f t="shared" si="195"/>
        <v>0</v>
      </c>
      <c r="D469">
        <f t="shared" si="176"/>
        <v>5</v>
      </c>
      <c r="E469">
        <f t="shared" si="177"/>
        <v>30.436765590628447</v>
      </c>
      <c r="F469" s="3">
        <f t="shared" si="178"/>
        <v>25.840751881027288</v>
      </c>
      <c r="G469" s="3">
        <f t="shared" si="179"/>
        <v>25.803729756208334</v>
      </c>
      <c r="H469" s="3">
        <f t="shared" si="180"/>
        <v>25.767442131935752</v>
      </c>
      <c r="I469" s="3">
        <f t="shared" si="181"/>
        <v>25.731873594953601</v>
      </c>
      <c r="J469" s="3">
        <f t="shared" si="182"/>
        <v>25.696332204687273</v>
      </c>
      <c r="K469" s="3">
        <f t="shared" si="183"/>
        <v>25.662166887630498</v>
      </c>
      <c r="L469" s="3">
        <f t="shared" si="184"/>
        <v>25.628672522317007</v>
      </c>
      <c r="M469" s="3">
        <f t="shared" si="185"/>
        <v>25.596340400415283</v>
      </c>
      <c r="N469" s="3">
        <f t="shared" si="186"/>
        <v>25.420253789799734</v>
      </c>
      <c r="O469" s="3">
        <f t="shared" si="187"/>
        <v>25.391622305945496</v>
      </c>
      <c r="P469">
        <f t="shared" si="174"/>
        <v>25.653918547492026</v>
      </c>
      <c r="Q469" s="3">
        <f t="shared" si="188"/>
        <v>23.165227511362499</v>
      </c>
      <c r="R469" s="3">
        <f t="shared" si="189"/>
        <v>22.404639895317768</v>
      </c>
      <c r="S469" s="3">
        <f t="shared" si="190"/>
        <v>22.298618993057183</v>
      </c>
      <c r="T469" s="3">
        <f t="shared" si="191"/>
        <v>22.171189033325788</v>
      </c>
      <c r="U469" s="3">
        <f t="shared" si="192"/>
        <v>22.03027187350694</v>
      </c>
      <c r="V469" s="3">
        <f t="shared" si="193"/>
        <v>21.882422942999288</v>
      </c>
      <c r="W469" s="3">
        <f t="shared" si="193"/>
        <v>21.732294532779793</v>
      </c>
      <c r="X469" s="3"/>
      <c r="Y469" s="3"/>
      <c r="Z469" s="3"/>
    </row>
    <row r="470" spans="1:26" x14ac:dyDescent="0.25">
      <c r="A470" s="1">
        <f t="shared" si="175"/>
        <v>0.13358333333333247</v>
      </c>
      <c r="B470">
        <f t="shared" si="194"/>
        <v>5.5</v>
      </c>
      <c r="C470">
        <f t="shared" si="195"/>
        <v>0</v>
      </c>
      <c r="D470">
        <f t="shared" si="176"/>
        <v>5</v>
      </c>
      <c r="E470">
        <f t="shared" si="177"/>
        <v>30.391622305945496</v>
      </c>
      <c r="F470" s="3">
        <f t="shared" si="178"/>
        <v>25.787241393633991</v>
      </c>
      <c r="G470" s="3">
        <f t="shared" si="179"/>
        <v>25.750959711311417</v>
      </c>
      <c r="H470" s="3">
        <f t="shared" si="180"/>
        <v>25.715397839524289</v>
      </c>
      <c r="I470" s="3">
        <f t="shared" si="181"/>
        <v>25.680540673281779</v>
      </c>
      <c r="J470" s="3">
        <f t="shared" si="182"/>
        <v>25.645710110820779</v>
      </c>
      <c r="K470" s="3">
        <f t="shared" si="183"/>
        <v>25.612228100105138</v>
      </c>
      <c r="L470" s="3">
        <f t="shared" si="184"/>
        <v>25.579403622097917</v>
      </c>
      <c r="M470" s="3">
        <f t="shared" si="185"/>
        <v>25.547718142634228</v>
      </c>
      <c r="N470" s="3">
        <f t="shared" si="186"/>
        <v>25.375153264230988</v>
      </c>
      <c r="O470" s="3">
        <f t="shared" si="187"/>
        <v>25.347094410053838</v>
      </c>
      <c r="P470">
        <f t="shared" si="174"/>
        <v>25.604144726769437</v>
      </c>
      <c r="Q470" s="3">
        <f t="shared" si="188"/>
        <v>23.151018358985574</v>
      </c>
      <c r="R470" s="3">
        <f t="shared" si="189"/>
        <v>22.400864665595098</v>
      </c>
      <c r="S470" s="3">
        <f t="shared" si="190"/>
        <v>22.295921451815861</v>
      </c>
      <c r="T470" s="3">
        <f t="shared" si="191"/>
        <v>22.169489646114769</v>
      </c>
      <c r="U470" s="3">
        <f t="shared" si="192"/>
        <v>22.02939847040015</v>
      </c>
      <c r="V470" s="3">
        <f t="shared" si="193"/>
        <v>21.882135728555596</v>
      </c>
      <c r="W470" s="3">
        <f t="shared" si="193"/>
        <v>21.732310712467449</v>
      </c>
      <c r="X470" s="3"/>
      <c r="Y470" s="3"/>
      <c r="Z470" s="3"/>
    </row>
    <row r="471" spans="1:26" x14ac:dyDescent="0.25">
      <c r="A471" s="1">
        <f t="shared" si="175"/>
        <v>0.13387499999999913</v>
      </c>
      <c r="B471">
        <f t="shared" si="194"/>
        <v>5.5</v>
      </c>
      <c r="C471">
        <f t="shared" si="195"/>
        <v>0</v>
      </c>
      <c r="D471">
        <f t="shared" si="176"/>
        <v>5</v>
      </c>
      <c r="E471">
        <f t="shared" si="177"/>
        <v>30.347094410053838</v>
      </c>
      <c r="F471" s="3">
        <f t="shared" si="178"/>
        <v>25.734516932941023</v>
      </c>
      <c r="G471" s="3">
        <f t="shared" si="179"/>
        <v>25.698960884264899</v>
      </c>
      <c r="H471" s="3">
        <f t="shared" si="180"/>
        <v>25.664110249913517</v>
      </c>
      <c r="I471" s="3">
        <f t="shared" si="181"/>
        <v>25.629950226995856</v>
      </c>
      <c r="J471" s="3">
        <f t="shared" si="182"/>
        <v>25.595816275784077</v>
      </c>
      <c r="K471" s="3">
        <f t="shared" si="183"/>
        <v>25.563003905282748</v>
      </c>
      <c r="L471" s="3">
        <f t="shared" si="184"/>
        <v>25.53083591683567</v>
      </c>
      <c r="M471" s="3">
        <f t="shared" si="185"/>
        <v>25.499784146961254</v>
      </c>
      <c r="N471" s="3">
        <f t="shared" si="186"/>
        <v>25.330670566126081</v>
      </c>
      <c r="O471" s="3">
        <f t="shared" si="187"/>
        <v>25.303172889032474</v>
      </c>
      <c r="P471">
        <f t="shared" si="174"/>
        <v>25.555082199413761</v>
      </c>
      <c r="Q471" s="3">
        <f t="shared" si="188"/>
        <v>23.136971638067457</v>
      </c>
      <c r="R471" s="3">
        <f t="shared" si="189"/>
        <v>22.397093757195634</v>
      </c>
      <c r="S471" s="3">
        <f t="shared" si="190"/>
        <v>22.293213889233709</v>
      </c>
      <c r="T471" s="3">
        <f t="shared" si="191"/>
        <v>22.167768565493066</v>
      </c>
      <c r="U471" s="3">
        <f t="shared" si="192"/>
        <v>22.028494853067777</v>
      </c>
      <c r="V471" s="3">
        <f t="shared" si="193"/>
        <v>21.881812882000904</v>
      </c>
      <c r="W471" s="3">
        <f t="shared" si="193"/>
        <v>21.732288664494554</v>
      </c>
      <c r="X471" s="3"/>
      <c r="Y471" s="3"/>
      <c r="Z471" s="3"/>
    </row>
    <row r="472" spans="1:26" x14ac:dyDescent="0.25">
      <c r="A472" s="1">
        <f t="shared" si="175"/>
        <v>0.1341666666666658</v>
      </c>
      <c r="B472">
        <f t="shared" si="194"/>
        <v>5.5</v>
      </c>
      <c r="C472">
        <f t="shared" si="195"/>
        <v>0</v>
      </c>
      <c r="D472">
        <f t="shared" si="176"/>
        <v>5</v>
      </c>
      <c r="E472">
        <f t="shared" si="177"/>
        <v>30.303172889032474</v>
      </c>
      <c r="F472" s="3">
        <f t="shared" si="178"/>
        <v>25.682566027043553</v>
      </c>
      <c r="G472" s="3">
        <f t="shared" si="179"/>
        <v>25.647721099340952</v>
      </c>
      <c r="H472" s="3">
        <f t="shared" si="180"/>
        <v>25.613567477676597</v>
      </c>
      <c r="I472" s="3">
        <f t="shared" si="181"/>
        <v>25.58009065521729</v>
      </c>
      <c r="J472" s="3">
        <f t="shared" si="182"/>
        <v>25.546639383029746</v>
      </c>
      <c r="K472" s="3">
        <f t="shared" si="183"/>
        <v>25.514483259938444</v>
      </c>
      <c r="L472" s="3">
        <f t="shared" si="184"/>
        <v>25.482958631260306</v>
      </c>
      <c r="M472" s="3">
        <f t="shared" si="185"/>
        <v>25.45252789678338</v>
      </c>
      <c r="N472" s="3">
        <f t="shared" si="186"/>
        <v>25.286796587564908</v>
      </c>
      <c r="O472" s="3">
        <f t="shared" si="187"/>
        <v>25.259848864013176</v>
      </c>
      <c r="P472">
        <f t="shared" si="174"/>
        <v>25.506719988186838</v>
      </c>
      <c r="Q472" s="3">
        <f t="shared" si="188"/>
        <v>23.123085113844951</v>
      </c>
      <c r="R472" s="3">
        <f t="shared" si="189"/>
        <v>22.393327355131415</v>
      </c>
      <c r="S472" s="3">
        <f t="shared" si="190"/>
        <v>22.290496641805589</v>
      </c>
      <c r="T472" s="3">
        <f t="shared" si="191"/>
        <v>22.166026188518799</v>
      </c>
      <c r="U472" s="3">
        <f t="shared" si="192"/>
        <v>22.027561412478939</v>
      </c>
      <c r="V472" s="3">
        <f t="shared" si="193"/>
        <v>21.881454758949531</v>
      </c>
      <c r="W472" s="3">
        <f t="shared" si="193"/>
        <v>21.732228715900355</v>
      </c>
      <c r="X472" s="3"/>
      <c r="Y472" s="3"/>
      <c r="Z472" s="3"/>
    </row>
    <row r="473" spans="1:26" x14ac:dyDescent="0.25">
      <c r="A473" s="1">
        <f t="shared" si="175"/>
        <v>0.13445833333333246</v>
      </c>
      <c r="B473">
        <f t="shared" si="194"/>
        <v>5.5</v>
      </c>
      <c r="C473">
        <f t="shared" si="195"/>
        <v>0</v>
      </c>
      <c r="D473">
        <f t="shared" si="176"/>
        <v>5</v>
      </c>
      <c r="E473">
        <f t="shared" si="177"/>
        <v>30.259848864013176</v>
      </c>
      <c r="F473" s="3">
        <f t="shared" si="178"/>
        <v>25.63137640877958</v>
      </c>
      <c r="G473" s="3">
        <f t="shared" si="179"/>
        <v>25.597228379631034</v>
      </c>
      <c r="H473" s="3">
        <f t="shared" si="180"/>
        <v>25.563757830399965</v>
      </c>
      <c r="I473" s="3">
        <f t="shared" si="181"/>
        <v>25.530950544389846</v>
      </c>
      <c r="J473" s="3">
        <f t="shared" si="182"/>
        <v>25.49816829764605</v>
      </c>
      <c r="K473" s="3">
        <f t="shared" si="183"/>
        <v>25.466655297016576</v>
      </c>
      <c r="L473" s="3">
        <f t="shared" si="184"/>
        <v>25.435761160912001</v>
      </c>
      <c r="M473" s="3">
        <f t="shared" si="185"/>
        <v>25.405939041124611</v>
      </c>
      <c r="N473" s="3">
        <f t="shared" si="186"/>
        <v>25.243522358090509</v>
      </c>
      <c r="O473" s="3">
        <f t="shared" si="187"/>
        <v>25.217113589009813</v>
      </c>
      <c r="P473">
        <f t="shared" si="174"/>
        <v>25.459047290699996</v>
      </c>
      <c r="Q473" s="3">
        <f t="shared" si="188"/>
        <v>23.109356577942599</v>
      </c>
      <c r="R473" s="3">
        <f t="shared" si="189"/>
        <v>22.38956563301215</v>
      </c>
      <c r="S473" s="3">
        <f t="shared" si="190"/>
        <v>22.287770034570507</v>
      </c>
      <c r="T473" s="3">
        <f t="shared" si="191"/>
        <v>22.164262903851913</v>
      </c>
      <c r="U473" s="3">
        <f t="shared" si="192"/>
        <v>22.026598535915255</v>
      </c>
      <c r="V473" s="3">
        <f t="shared" si="193"/>
        <v>21.88106171587004</v>
      </c>
      <c r="W473" s="3">
        <f t="shared" si="193"/>
        <v>21.732131197324552</v>
      </c>
      <c r="X473" s="3"/>
      <c r="Y473" s="3"/>
      <c r="Z473" s="3"/>
    </row>
    <row r="474" spans="1:26" x14ac:dyDescent="0.25">
      <c r="A474" s="1">
        <f t="shared" si="175"/>
        <v>0.13474999999999912</v>
      </c>
      <c r="B474">
        <f t="shared" si="194"/>
        <v>5.5</v>
      </c>
      <c r="C474">
        <f t="shared" si="195"/>
        <v>0</v>
      </c>
      <c r="D474">
        <f t="shared" si="176"/>
        <v>5</v>
      </c>
      <c r="E474">
        <f t="shared" si="177"/>
        <v>30.217113589009813</v>
      </c>
      <c r="F474" s="3">
        <f t="shared" si="178"/>
        <v>25.580936012162841</v>
      </c>
      <c r="G474" s="3">
        <f t="shared" si="179"/>
        <v>25.547470943597265</v>
      </c>
      <c r="H474" s="3">
        <f t="shared" si="180"/>
        <v>25.514669805350817</v>
      </c>
      <c r="I474" s="3">
        <f t="shared" si="181"/>
        <v>25.482518665060901</v>
      </c>
      <c r="J474" s="3">
        <f t="shared" si="182"/>
        <v>25.450392063251982</v>
      </c>
      <c r="K474" s="3">
        <f t="shared" si="183"/>
        <v>25.419509322635097</v>
      </c>
      <c r="L474" s="3">
        <f t="shared" si="184"/>
        <v>25.389233069252615</v>
      </c>
      <c r="M474" s="3">
        <f t="shared" si="185"/>
        <v>25.360007391860972</v>
      </c>
      <c r="N474" s="3">
        <f t="shared" si="186"/>
        <v>25.200839042487551</v>
      </c>
      <c r="O474" s="3">
        <f t="shared" si="187"/>
        <v>25.17495844878847</v>
      </c>
      <c r="P474">
        <f t="shared" si="174"/>
        <v>25.41205347644485</v>
      </c>
      <c r="Q474" s="3">
        <f t="shared" si="188"/>
        <v>23.095783848232742</v>
      </c>
      <c r="R474" s="3">
        <f t="shared" si="189"/>
        <v>22.385808753514628</v>
      </c>
      <c r="S474" s="3">
        <f t="shared" si="190"/>
        <v>22.28503438150361</v>
      </c>
      <c r="T474" s="3">
        <f t="shared" si="191"/>
        <v>22.162479091962439</v>
      </c>
      <c r="U474" s="3">
        <f t="shared" si="192"/>
        <v>22.025606606949577</v>
      </c>
      <c r="V474" s="3">
        <f t="shared" si="193"/>
        <v>21.880634109859006</v>
      </c>
      <c r="W474" s="3">
        <f t="shared" si="193"/>
        <v>21.731996442661284</v>
      </c>
      <c r="X474" s="3"/>
      <c r="Y474" s="3"/>
      <c r="Z474" s="3"/>
    </row>
    <row r="475" spans="1:26" x14ac:dyDescent="0.25">
      <c r="A475" s="1">
        <f t="shared" si="175"/>
        <v>0.13504166666666578</v>
      </c>
      <c r="B475">
        <f t="shared" si="194"/>
        <v>5.5</v>
      </c>
      <c r="C475">
        <f t="shared" si="195"/>
        <v>0</v>
      </c>
      <c r="D475">
        <f t="shared" si="176"/>
        <v>5</v>
      </c>
      <c r="E475">
        <f t="shared" si="177"/>
        <v>30.17495844878847</v>
      </c>
      <c r="F475" s="3">
        <f t="shared" si="178"/>
        <v>25.53123296888424</v>
      </c>
      <c r="G475" s="3">
        <f t="shared" si="179"/>
        <v>25.498437201689974</v>
      </c>
      <c r="H475" s="3">
        <f t="shared" si="180"/>
        <v>25.466292086208455</v>
      </c>
      <c r="I475" s="3">
        <f t="shared" si="181"/>
        <v>25.434783968724339</v>
      </c>
      <c r="J475" s="3">
        <f t="shared" si="182"/>
        <v>25.403299898951598</v>
      </c>
      <c r="K475" s="3">
        <f t="shared" si="183"/>
        <v>25.373034813147051</v>
      </c>
      <c r="L475" s="3">
        <f t="shared" si="184"/>
        <v>25.343364084832217</v>
      </c>
      <c r="M475" s="3">
        <f t="shared" si="185"/>
        <v>25.314722920988409</v>
      </c>
      <c r="N475" s="3">
        <f t="shared" si="186"/>
        <v>25.158737938602457</v>
      </c>
      <c r="O475" s="3">
        <f t="shared" si="187"/>
        <v>25.133374956777356</v>
      </c>
      <c r="P475">
        <f t="shared" si="174"/>
        <v>25.365728083880605</v>
      </c>
      <c r="Q475" s="3">
        <f t="shared" si="188"/>
        <v>23.082364768687892</v>
      </c>
      <c r="R475" s="3">
        <f t="shared" si="189"/>
        <v>22.382056868834688</v>
      </c>
      <c r="S475" s="3">
        <f t="shared" si="190"/>
        <v>22.28228998589481</v>
      </c>
      <c r="T475" s="3">
        <f t="shared" si="191"/>
        <v>22.160675125333007</v>
      </c>
      <c r="U475" s="3">
        <f t="shared" si="192"/>
        <v>22.024586005427786</v>
      </c>
      <c r="V475" s="3">
        <f t="shared" si="193"/>
        <v>21.880172298425506</v>
      </c>
      <c r="W475" s="3">
        <f t="shared" si="193"/>
        <v>21.731824788728197</v>
      </c>
      <c r="X475" s="3"/>
      <c r="Y475" s="3"/>
      <c r="Z475" s="3"/>
    </row>
    <row r="476" spans="1:26" x14ac:dyDescent="0.25">
      <c r="A476" s="1">
        <f t="shared" si="175"/>
        <v>0.13533333333333245</v>
      </c>
      <c r="B476">
        <f t="shared" si="194"/>
        <v>5.5</v>
      </c>
      <c r="C476">
        <f t="shared" si="195"/>
        <v>0</v>
      </c>
      <c r="D476">
        <f t="shared" si="176"/>
        <v>5</v>
      </c>
      <c r="E476">
        <f t="shared" si="177"/>
        <v>30.133374956777356</v>
      </c>
      <c r="F476" s="3">
        <f t="shared" si="178"/>
        <v>25.482255604880315</v>
      </c>
      <c r="G476" s="3">
        <f t="shared" si="179"/>
        <v>25.450115753029934</v>
      </c>
      <c r="H476" s="3">
        <f t="shared" si="180"/>
        <v>25.418613539858043</v>
      </c>
      <c r="I476" s="3">
        <f t="shared" si="181"/>
        <v>25.387735584723611</v>
      </c>
      <c r="J476" s="3">
        <f t="shared" si="182"/>
        <v>25.356881196346325</v>
      </c>
      <c r="K476" s="3">
        <f t="shared" si="183"/>
        <v>25.327221412257867</v>
      </c>
      <c r="L476" s="3">
        <f t="shared" si="184"/>
        <v>25.298144098509333</v>
      </c>
      <c r="M476" s="3">
        <f t="shared" si="185"/>
        <v>25.270075757942401</v>
      </c>
      <c r="N476" s="3">
        <f t="shared" si="186"/>
        <v>25.117210475204168</v>
      </c>
      <c r="O476" s="3">
        <f t="shared" si="187"/>
        <v>25.092354753015567</v>
      </c>
      <c r="P476">
        <f t="shared" si="174"/>
        <v>25.320060817576756</v>
      </c>
      <c r="Q476" s="3">
        <f t="shared" si="188"/>
        <v>23.06909720922599</v>
      </c>
      <c r="R476" s="3">
        <f t="shared" si="189"/>
        <v>22.378310121122414</v>
      </c>
      <c r="S476" s="3">
        <f t="shared" si="190"/>
        <v>22.279537140714446</v>
      </c>
      <c r="T476" s="3">
        <f t="shared" si="191"/>
        <v>22.158851368655736</v>
      </c>
      <c r="U476" s="3">
        <f t="shared" si="192"/>
        <v>22.023537107453556</v>
      </c>
      <c r="V476" s="3">
        <f t="shared" si="193"/>
        <v>21.879676639285933</v>
      </c>
      <c r="W476" s="3">
        <f t="shared" si="193"/>
        <v>21.731616574950056</v>
      </c>
      <c r="X476" s="3"/>
      <c r="Y476" s="3"/>
      <c r="Z476" s="3"/>
    </row>
    <row r="477" spans="1:26" x14ac:dyDescent="0.25">
      <c r="A477" s="1">
        <f t="shared" si="175"/>
        <v>0.13562499999999911</v>
      </c>
      <c r="B477">
        <f t="shared" si="194"/>
        <v>5.5</v>
      </c>
      <c r="C477">
        <f t="shared" si="195"/>
        <v>0</v>
      </c>
      <c r="D477">
        <f t="shared" si="176"/>
        <v>5</v>
      </c>
      <c r="E477">
        <f t="shared" si="177"/>
        <v>30.092354753015567</v>
      </c>
      <c r="F477" s="3">
        <f t="shared" si="178"/>
        <v>25.43399243696723</v>
      </c>
      <c r="G477" s="3">
        <f t="shared" si="179"/>
        <v>25.402495382153855</v>
      </c>
      <c r="H477" s="3">
        <f t="shared" si="180"/>
        <v>25.371623213245403</v>
      </c>
      <c r="I477" s="3">
        <f t="shared" si="181"/>
        <v>25.34136281721366</v>
      </c>
      <c r="J477" s="3">
        <f t="shared" si="182"/>
        <v>25.311125516603919</v>
      </c>
      <c r="K477" s="3">
        <f t="shared" si="183"/>
        <v>25.28205892819723</v>
      </c>
      <c r="L477" s="3">
        <f t="shared" si="184"/>
        <v>25.253563160723665</v>
      </c>
      <c r="M477" s="3">
        <f t="shared" si="185"/>
        <v>25.226056186968073</v>
      </c>
      <c r="N477" s="3">
        <f t="shared" si="186"/>
        <v>25.076248209884604</v>
      </c>
      <c r="O477" s="3">
        <f t="shared" si="187"/>
        <v>25.051889602139777</v>
      </c>
      <c r="P477">
        <f t="shared" si="174"/>
        <v>25.275041545409742</v>
      </c>
      <c r="Q477" s="3">
        <f t="shared" si="188"/>
        <v>23.055979065549067</v>
      </c>
      <c r="R477" s="3">
        <f t="shared" si="189"/>
        <v>22.374568642901114</v>
      </c>
      <c r="S477" s="3">
        <f t="shared" si="190"/>
        <v>22.276776128966453</v>
      </c>
      <c r="T477" s="3">
        <f t="shared" si="191"/>
        <v>22.157008179023659</v>
      </c>
      <c r="U477" s="3">
        <f t="shared" si="192"/>
        <v>22.02246028537591</v>
      </c>
      <c r="V477" s="3">
        <f t="shared" si="193"/>
        <v>21.879147490168734</v>
      </c>
      <c r="W477" s="3">
        <f t="shared" si="193"/>
        <v>21.731372143056376</v>
      </c>
      <c r="X477" s="3"/>
      <c r="Y477" s="3"/>
      <c r="Z477" s="3"/>
    </row>
    <row r="478" spans="1:26" x14ac:dyDescent="0.25">
      <c r="A478" s="1">
        <f t="shared" si="175"/>
        <v>0.13591666666666577</v>
      </c>
      <c r="B478">
        <f t="shared" si="194"/>
        <v>5.5</v>
      </c>
      <c r="C478">
        <f t="shared" si="195"/>
        <v>0</v>
      </c>
      <c r="D478">
        <f t="shared" si="176"/>
        <v>5</v>
      </c>
      <c r="E478">
        <f t="shared" si="177"/>
        <v>30.051889602139777</v>
      </c>
      <c r="F478" s="3">
        <f t="shared" si="178"/>
        <v>25.386432169538867</v>
      </c>
      <c r="G478" s="3">
        <f t="shared" si="179"/>
        <v>25.35556505582176</v>
      </c>
      <c r="H478" s="3">
        <f t="shared" si="180"/>
        <v>25.325310330291476</v>
      </c>
      <c r="I478" s="3">
        <f t="shared" si="181"/>
        <v>25.295655142180369</v>
      </c>
      <c r="J478" s="3">
        <f t="shared" si="182"/>
        <v>25.266022587582825</v>
      </c>
      <c r="K478" s="3">
        <f t="shared" si="183"/>
        <v>25.237537330944267</v>
      </c>
      <c r="L478" s="3">
        <f t="shared" si="184"/>
        <v>25.209611478820175</v>
      </c>
      <c r="M478" s="3">
        <f t="shared" si="185"/>
        <v>25.182654644539692</v>
      </c>
      <c r="N478" s="3">
        <f t="shared" si="186"/>
        <v>25.035842826997893</v>
      </c>
      <c r="O478" s="3">
        <f t="shared" si="187"/>
        <v>25.011971391407965</v>
      </c>
      <c r="P478">
        <f t="shared" si="174"/>
        <v>25.23066029581253</v>
      </c>
      <c r="Q478" s="3">
        <f t="shared" si="188"/>
        <v>23.043008258975785</v>
      </c>
      <c r="R478" s="3">
        <f t="shared" si="189"/>
        <v>22.37083255747071</v>
      </c>
      <c r="S478" s="3">
        <f t="shared" si="190"/>
        <v>22.274007224029429</v>
      </c>
      <c r="T478" s="3">
        <f t="shared" si="191"/>
        <v>22.155145906116836</v>
      </c>
      <c r="U478" s="3">
        <f t="shared" si="192"/>
        <v>22.021355907779423</v>
      </c>
      <c r="V478" s="3">
        <f t="shared" si="193"/>
        <v>21.878585208628682</v>
      </c>
      <c r="W478" s="3">
        <f t="shared" si="193"/>
        <v>21.731091836792533</v>
      </c>
      <c r="X478" s="3"/>
      <c r="Y478" s="3"/>
      <c r="Z478" s="3"/>
    </row>
    <row r="479" spans="1:26" x14ac:dyDescent="0.25">
      <c r="A479" s="1">
        <f t="shared" si="175"/>
        <v>0.13620833333333243</v>
      </c>
      <c r="B479">
        <f t="shared" si="194"/>
        <v>5.5</v>
      </c>
      <c r="C479">
        <f t="shared" si="195"/>
        <v>0</v>
      </c>
      <c r="D479">
        <f t="shared" si="176"/>
        <v>5</v>
      </c>
      <c r="E479">
        <f t="shared" si="177"/>
        <v>30.011971391407965</v>
      </c>
      <c r="F479" s="3">
        <f t="shared" si="178"/>
        <v>25.339563691327605</v>
      </c>
      <c r="G479" s="3">
        <f t="shared" si="179"/>
        <v>25.30931391988484</v>
      </c>
      <c r="H479" s="3">
        <f t="shared" si="180"/>
        <v>25.279664288865163</v>
      </c>
      <c r="I479" s="3">
        <f t="shared" si="181"/>
        <v>25.250602204516277</v>
      </c>
      <c r="J479" s="3">
        <f t="shared" si="182"/>
        <v>25.221562301010685</v>
      </c>
      <c r="K479" s="3">
        <f t="shared" si="183"/>
        <v>25.193646749504897</v>
      </c>
      <c r="L479" s="3">
        <f t="shared" si="184"/>
        <v>25.16627941442329</v>
      </c>
      <c r="M479" s="3">
        <f t="shared" si="185"/>
        <v>25.139861716828413</v>
      </c>
      <c r="N479" s="3">
        <f t="shared" si="186"/>
        <v>24.995986135637452</v>
      </c>
      <c r="O479" s="3">
        <f t="shared" si="187"/>
        <v>24.97259212875932</v>
      </c>
      <c r="P479">
        <f t="shared" si="174"/>
        <v>25.186907255075795</v>
      </c>
      <c r="Q479" s="3">
        <f t="shared" si="188"/>
        <v>23.030182736268326</v>
      </c>
      <c r="R479" s="3">
        <f t="shared" si="189"/>
        <v>22.367101979296073</v>
      </c>
      <c r="S479" s="3">
        <f t="shared" si="190"/>
        <v>22.271230689986044</v>
      </c>
      <c r="T479" s="3">
        <f t="shared" si="191"/>
        <v>22.153264892383309</v>
      </c>
      <c r="U479" s="3">
        <f t="shared" si="192"/>
        <v>22.020224339476943</v>
      </c>
      <c r="V479" s="3">
        <f t="shared" si="193"/>
        <v>21.877990151870321</v>
      </c>
      <c r="W479" s="3">
        <f t="shared" si="193"/>
        <v>21.730776001643889</v>
      </c>
      <c r="X479" s="3"/>
      <c r="Y479" s="3"/>
      <c r="Z479" s="3"/>
    </row>
    <row r="480" spans="1:26" x14ac:dyDescent="0.25">
      <c r="A480" s="1">
        <f t="shared" si="175"/>
        <v>0.13649999999999909</v>
      </c>
      <c r="B480">
        <f t="shared" si="194"/>
        <v>5.5</v>
      </c>
      <c r="C480">
        <f t="shared" si="195"/>
        <v>0</v>
      </c>
      <c r="D480">
        <f t="shared" si="176"/>
        <v>5</v>
      </c>
      <c r="E480">
        <f t="shared" si="177"/>
        <v>29.97259212875932</v>
      </c>
      <c r="F480" s="3">
        <f t="shared" si="178"/>
        <v>25.293376072226419</v>
      </c>
      <c r="G480" s="3">
        <f t="shared" si="179"/>
        <v>25.263731296212509</v>
      </c>
      <c r="H480" s="3">
        <f t="shared" si="180"/>
        <v>25.234674657813226</v>
      </c>
      <c r="I480" s="3">
        <f t="shared" si="181"/>
        <v>25.20619381515132</v>
      </c>
      <c r="J480" s="3">
        <f t="shared" si="182"/>
        <v>25.177734709715839</v>
      </c>
      <c r="K480" s="3">
        <f t="shared" si="183"/>
        <v>25.150377469240166</v>
      </c>
      <c r="L480" s="3">
        <f t="shared" si="184"/>
        <v>25.123557480860192</v>
      </c>
      <c r="M480" s="3">
        <f t="shared" si="185"/>
        <v>25.097668137217212</v>
      </c>
      <c r="N480" s="3">
        <f t="shared" si="186"/>
        <v>24.956670067650069</v>
      </c>
      <c r="O480" s="3">
        <f t="shared" si="187"/>
        <v>24.933743940909501</v>
      </c>
      <c r="P480">
        <f t="shared" si="174"/>
        <v>25.143772764699644</v>
      </c>
      <c r="Q480" s="3">
        <f t="shared" si="188"/>
        <v>23.017500469454077</v>
      </c>
      <c r="R480" s="3">
        <f t="shared" si="189"/>
        <v>22.363377014380859</v>
      </c>
      <c r="S480" s="3">
        <f t="shared" si="190"/>
        <v>22.268446781941165</v>
      </c>
      <c r="T480" s="3">
        <f t="shared" si="191"/>
        <v>22.151365473215051</v>
      </c>
      <c r="U480" s="3">
        <f t="shared" si="192"/>
        <v>22.01906594150471</v>
      </c>
      <c r="V480" s="3">
        <f t="shared" si="193"/>
        <v>21.877362676580226</v>
      </c>
      <c r="W480" s="3">
        <f t="shared" si="193"/>
        <v>21.730424984572419</v>
      </c>
      <c r="X480" s="3"/>
      <c r="Y480" s="3"/>
      <c r="Z480" s="3"/>
    </row>
    <row r="481" spans="1:26" x14ac:dyDescent="0.25">
      <c r="A481" s="1">
        <f t="shared" si="175"/>
        <v>0.13679166666666576</v>
      </c>
      <c r="B481">
        <f t="shared" si="194"/>
        <v>5.5</v>
      </c>
      <c r="C481">
        <f t="shared" si="195"/>
        <v>0</v>
      </c>
      <c r="D481">
        <f t="shared" si="176"/>
        <v>5</v>
      </c>
      <c r="E481">
        <f t="shared" si="177"/>
        <v>29.933743940909501</v>
      </c>
      <c r="F481" s="3">
        <f t="shared" si="178"/>
        <v>25.247858560170972</v>
      </c>
      <c r="G481" s="3">
        <f t="shared" si="179"/>
        <v>25.218806679677339</v>
      </c>
      <c r="H481" s="3">
        <f t="shared" si="180"/>
        <v>25.190331174046044</v>
      </c>
      <c r="I481" s="3">
        <f t="shared" si="181"/>
        <v>25.162419948237375</v>
      </c>
      <c r="J481" s="3">
        <f t="shared" si="182"/>
        <v>25.134530024910603</v>
      </c>
      <c r="K481" s="3">
        <f t="shared" si="183"/>
        <v>25.107719929244446</v>
      </c>
      <c r="L481" s="3">
        <f t="shared" si="184"/>
        <v>25.08143634063207</v>
      </c>
      <c r="M481" s="3">
        <f t="shared" si="185"/>
        <v>25.056064783861949</v>
      </c>
      <c r="N481" s="3">
        <f t="shared" si="186"/>
        <v>24.917886675686152</v>
      </c>
      <c r="O481" s="3">
        <f t="shared" si="187"/>
        <v>24.895419071480394</v>
      </c>
      <c r="P481">
        <f t="shared" si="174"/>
        <v>25.101247318794737</v>
      </c>
      <c r="Q481" s="3">
        <f t="shared" si="188"/>
        <v>23.004959455642474</v>
      </c>
      <c r="R481" s="3">
        <f t="shared" si="189"/>
        <v>22.359657760627382</v>
      </c>
      <c r="S481" s="3">
        <f t="shared" si="190"/>
        <v>22.265655746329077</v>
      </c>
      <c r="T481" s="3">
        <f t="shared" si="191"/>
        <v>22.149447977119038</v>
      </c>
      <c r="U481" s="3">
        <f t="shared" si="192"/>
        <v>22.017881071119728</v>
      </c>
      <c r="V481" s="3">
        <f t="shared" si="193"/>
        <v>21.876703138767727</v>
      </c>
      <c r="W481" s="3">
        <f t="shared" si="193"/>
        <v>21.730039133765402</v>
      </c>
      <c r="X481" s="3"/>
      <c r="Y481" s="3"/>
      <c r="Z481" s="3"/>
    </row>
    <row r="482" spans="1:26" x14ac:dyDescent="0.25">
      <c r="A482" s="1">
        <f t="shared" si="175"/>
        <v>0.13708333333333242</v>
      </c>
      <c r="B482">
        <f t="shared" si="194"/>
        <v>5.5</v>
      </c>
      <c r="C482">
        <f t="shared" si="195"/>
        <v>0</v>
      </c>
      <c r="D482">
        <f t="shared" si="176"/>
        <v>5</v>
      </c>
      <c r="E482">
        <f t="shared" si="177"/>
        <v>29.895419071480394</v>
      </c>
      <c r="F482" s="3">
        <f t="shared" si="178"/>
        <v>25.203000578080403</v>
      </c>
      <c r="G482" s="3">
        <f t="shared" si="179"/>
        <v>25.174529735196643</v>
      </c>
      <c r="H482" s="3">
        <f t="shared" si="180"/>
        <v>25.146623739677974</v>
      </c>
      <c r="I482" s="3">
        <f t="shared" si="181"/>
        <v>25.119270738385477</v>
      </c>
      <c r="J482" s="3">
        <f t="shared" si="182"/>
        <v>25.09193861352524</v>
      </c>
      <c r="K482" s="3">
        <f t="shared" si="183"/>
        <v>25.065664719772407</v>
      </c>
      <c r="L482" s="3">
        <f t="shared" si="184"/>
        <v>25.039906802932279</v>
      </c>
      <c r="M482" s="3">
        <f t="shared" si="185"/>
        <v>25.015042677297561</v>
      </c>
      <c r="N482" s="3">
        <f t="shared" si="186"/>
        <v>24.87962813128528</v>
      </c>
      <c r="O482" s="3">
        <f t="shared" si="187"/>
        <v>24.857609879163636</v>
      </c>
      <c r="P482">
        <f t="shared" si="174"/>
        <v>25.059321561531693</v>
      </c>
      <c r="Q482" s="3">
        <f t="shared" si="188"/>
        <v>22.992557716837428</v>
      </c>
      <c r="R482" s="3">
        <f t="shared" si="189"/>
        <v>22.355944308182984</v>
      </c>
      <c r="S482" s="3">
        <f t="shared" si="190"/>
        <v>22.262857821210201</v>
      </c>
      <c r="T482" s="3">
        <f t="shared" si="191"/>
        <v>22.14751272588359</v>
      </c>
      <c r="U482" s="3">
        <f t="shared" si="192"/>
        <v>22.01667008179929</v>
      </c>
      <c r="V482" s="3">
        <f t="shared" si="193"/>
        <v>21.876011893613786</v>
      </c>
      <c r="W482" s="3">
        <f t="shared" si="193"/>
        <v>21.729618798395695</v>
      </c>
      <c r="X482" s="3"/>
      <c r="Y482" s="3"/>
      <c r="Z482" s="3"/>
    </row>
    <row r="483" spans="1:26" x14ac:dyDescent="0.25">
      <c r="A483" s="1">
        <f t="shared" si="175"/>
        <v>0.13737499999999908</v>
      </c>
      <c r="B483">
        <f t="shared" si="194"/>
        <v>5.5</v>
      </c>
      <c r="C483">
        <f t="shared" si="195"/>
        <v>0</v>
      </c>
      <c r="D483">
        <f t="shared" si="176"/>
        <v>5</v>
      </c>
      <c r="E483">
        <f t="shared" si="177"/>
        <v>29.857609879163636</v>
      </c>
      <c r="F483" s="3">
        <f t="shared" si="178"/>
        <v>25.158791720855543</v>
      </c>
      <c r="G483" s="3">
        <f t="shared" si="179"/>
        <v>25.130890294829459</v>
      </c>
      <c r="H483" s="3">
        <f t="shared" si="180"/>
        <v>25.103542419221164</v>
      </c>
      <c r="I483" s="3">
        <f t="shared" si="181"/>
        <v>25.076736477954515</v>
      </c>
      <c r="J483" s="3">
        <f t="shared" si="182"/>
        <v>25.049950995591484</v>
      </c>
      <c r="K483" s="3">
        <f t="shared" si="183"/>
        <v>25.024202579713709</v>
      </c>
      <c r="L483" s="3">
        <f t="shared" si="184"/>
        <v>24.998959821210384</v>
      </c>
      <c r="M483" s="3">
        <f t="shared" si="185"/>
        <v>24.97459297808836</v>
      </c>
      <c r="N483" s="3">
        <f t="shared" si="186"/>
        <v>24.841886722996325</v>
      </c>
      <c r="O483" s="3">
        <f t="shared" si="187"/>
        <v>24.820308835917114</v>
      </c>
      <c r="P483">
        <f t="shared" si="174"/>
        <v>25.017986284637804</v>
      </c>
      <c r="Q483" s="3">
        <f t="shared" si="188"/>
        <v>22.980293299745668</v>
      </c>
      <c r="R483" s="3">
        <f t="shared" si="189"/>
        <v>22.35223673977346</v>
      </c>
      <c r="S483" s="3">
        <f t="shared" si="190"/>
        <v>22.260053236557617</v>
      </c>
      <c r="T483" s="3">
        <f t="shared" si="191"/>
        <v>22.145560034740122</v>
      </c>
      <c r="U483" s="3">
        <f t="shared" si="192"/>
        <v>22.01543332324254</v>
      </c>
      <c r="V483" s="3">
        <f t="shared" si="193"/>
        <v>21.875289295327679</v>
      </c>
      <c r="W483" s="3">
        <f t="shared" si="193"/>
        <v>21.729164328393175</v>
      </c>
      <c r="X483" s="3"/>
      <c r="Y483" s="3"/>
      <c r="Z483" s="3"/>
    </row>
    <row r="484" spans="1:26" x14ac:dyDescent="0.25">
      <c r="A484" s="1">
        <f t="shared" si="175"/>
        <v>0.13766666666666574</v>
      </c>
      <c r="B484">
        <f t="shared" si="194"/>
        <v>5.5</v>
      </c>
      <c r="C484">
        <f t="shared" si="195"/>
        <v>0</v>
      </c>
      <c r="D484">
        <f t="shared" si="176"/>
        <v>5</v>
      </c>
      <c r="E484">
        <f t="shared" si="177"/>
        <v>29.820308835917114</v>
      </c>
      <c r="F484" s="3">
        <f t="shared" si="178"/>
        <v>25.115221752433346</v>
      </c>
      <c r="G484" s="3">
        <f t="shared" si="179"/>
        <v>25.087878354927785</v>
      </c>
      <c r="H484" s="3">
        <f t="shared" si="180"/>
        <v>25.061077436831653</v>
      </c>
      <c r="I484" s="3">
        <f t="shared" si="181"/>
        <v>25.034807614390338</v>
      </c>
      <c r="J484" s="3">
        <f t="shared" si="182"/>
        <v>25.00855784167457</v>
      </c>
      <c r="K484" s="3">
        <f t="shared" si="183"/>
        <v>24.983324394114348</v>
      </c>
      <c r="L484" s="3">
        <f t="shared" si="184"/>
        <v>24.958586490781091</v>
      </c>
      <c r="M484" s="3">
        <f t="shared" si="185"/>
        <v>24.934706984521508</v>
      </c>
      <c r="N484" s="3">
        <f t="shared" si="186"/>
        <v>24.804654854531311</v>
      </c>
      <c r="O484" s="3">
        <f t="shared" si="187"/>
        <v>24.783508525193685</v>
      </c>
      <c r="P484">
        <f t="shared" si="174"/>
        <v>24.977232424939967</v>
      </c>
      <c r="Q484" s="3">
        <f t="shared" si="188"/>
        <v>22.968164275581358</v>
      </c>
      <c r="R484" s="3">
        <f t="shared" si="189"/>
        <v>22.348535131023912</v>
      </c>
      <c r="S484" s="3">
        <f t="shared" si="190"/>
        <v>22.257242214533807</v>
      </c>
      <c r="T484" s="3">
        <f t="shared" si="191"/>
        <v>22.143590212520429</v>
      </c>
      <c r="U484" s="3">
        <f t="shared" si="192"/>
        <v>22.014171141373964</v>
      </c>
      <c r="V484" s="3">
        <f t="shared" si="193"/>
        <v>21.874535697011204</v>
      </c>
      <c r="W484" s="3">
        <f t="shared" si="193"/>
        <v>21.728676074226922</v>
      </c>
      <c r="X484" s="3"/>
      <c r="Y484" s="3"/>
      <c r="Z484" s="3"/>
    </row>
    <row r="485" spans="1:26" x14ac:dyDescent="0.25">
      <c r="A485" s="1">
        <f t="shared" si="175"/>
        <v>0.13795833333333241</v>
      </c>
      <c r="B485">
        <f t="shared" si="194"/>
        <v>5.5</v>
      </c>
      <c r="C485">
        <f t="shared" si="195"/>
        <v>0</v>
      </c>
      <c r="D485">
        <f t="shared" si="176"/>
        <v>5</v>
      </c>
      <c r="E485">
        <f t="shared" si="177"/>
        <v>29.783508525193685</v>
      </c>
      <c r="F485" s="3">
        <f t="shared" si="178"/>
        <v>25.072280602896306</v>
      </c>
      <c r="G485" s="3">
        <f t="shared" si="179"/>
        <v>25.045484073340855</v>
      </c>
      <c r="H485" s="3">
        <f t="shared" si="180"/>
        <v>25.019219173606647</v>
      </c>
      <c r="I485" s="3">
        <f t="shared" si="181"/>
        <v>24.993474747614158</v>
      </c>
      <c r="J485" s="3">
        <f t="shared" si="182"/>
        <v>24.967749970352706</v>
      </c>
      <c r="K485" s="3">
        <f t="shared" si="183"/>
        <v>24.943021191743689</v>
      </c>
      <c r="L485" s="3">
        <f t="shared" si="184"/>
        <v>24.918778046477097</v>
      </c>
      <c r="M485" s="3">
        <f t="shared" si="185"/>
        <v>24.895376130342704</v>
      </c>
      <c r="N485" s="3">
        <f t="shared" si="186"/>
        <v>24.767925042952314</v>
      </c>
      <c r="O485" s="3">
        <f t="shared" si="187"/>
        <v>24.747201640201439</v>
      </c>
      <c r="P485">
        <f t="shared" si="174"/>
        <v>24.93705106195279</v>
      </c>
      <c r="Q485" s="3">
        <f t="shared" si="188"/>
        <v>22.956168739867291</v>
      </c>
      <c r="R485" s="3">
        <f t="shared" si="189"/>
        <v>22.344839550767581</v>
      </c>
      <c r="S485" s="3">
        <f t="shared" si="190"/>
        <v>22.254424969757874</v>
      </c>
      <c r="T485" s="3">
        <f t="shared" si="191"/>
        <v>22.14160356180966</v>
      </c>
      <c r="U485" s="3">
        <f t="shared" si="192"/>
        <v>22.01288387834871</v>
      </c>
      <c r="V485" s="3">
        <f t="shared" si="193"/>
        <v>21.873751450530094</v>
      </c>
      <c r="W485" s="3">
        <f t="shared" si="193"/>
        <v>21.728154386697742</v>
      </c>
      <c r="X485" s="3"/>
      <c r="Y485" s="3"/>
      <c r="Z485" s="3"/>
    </row>
    <row r="486" spans="1:26" x14ac:dyDescent="0.25">
      <c r="A486" s="1">
        <f t="shared" si="175"/>
        <v>0.13824999999999907</v>
      </c>
      <c r="B486">
        <f t="shared" si="194"/>
        <v>5.5</v>
      </c>
      <c r="C486">
        <f t="shared" si="195"/>
        <v>0</v>
      </c>
      <c r="D486">
        <f t="shared" si="176"/>
        <v>5</v>
      </c>
      <c r="E486">
        <f t="shared" si="177"/>
        <v>29.747201640201439</v>
      </c>
      <c r="F486" s="3">
        <f t="shared" si="178"/>
        <v>25.029958365635725</v>
      </c>
      <c r="G486" s="3">
        <f t="shared" si="179"/>
        <v>25.003697766671383</v>
      </c>
      <c r="H486" s="3">
        <f t="shared" si="180"/>
        <v>24.977958164931859</v>
      </c>
      <c r="I486" s="3">
        <f t="shared" si="181"/>
        <v>24.952728627459223</v>
      </c>
      <c r="J486" s="3">
        <f t="shared" si="182"/>
        <v>24.927518345743</v>
      </c>
      <c r="K486" s="3">
        <f t="shared" si="183"/>
        <v>24.903284142706163</v>
      </c>
      <c r="L486" s="3">
        <f t="shared" si="184"/>
        <v>24.879525860344902</v>
      </c>
      <c r="M486" s="3">
        <f t="shared" si="185"/>
        <v>24.856591982533196</v>
      </c>
      <c r="N486" s="3">
        <f t="shared" si="186"/>
        <v>24.731689916890613</v>
      </c>
      <c r="O486" s="3">
        <f t="shared" si="187"/>
        <v>24.711380982194758</v>
      </c>
      <c r="P486">
        <f t="shared" si="174"/>
        <v>24.897433415511081</v>
      </c>
      <c r="Q486" s="3">
        <f t="shared" si="188"/>
        <v>22.944304812232971</v>
      </c>
      <c r="R486" s="3">
        <f t="shared" si="189"/>
        <v>22.341150061343015</v>
      </c>
      <c r="S486" s="3">
        <f t="shared" si="190"/>
        <v>22.251601709563623</v>
      </c>
      <c r="T486" s="3">
        <f t="shared" si="191"/>
        <v>22.139600379095054</v>
      </c>
      <c r="U486" s="3">
        <f t="shared" si="192"/>
        <v>22.011571872559642</v>
      </c>
      <c r="V486" s="3">
        <f t="shared" si="193"/>
        <v>21.872936906392361</v>
      </c>
      <c r="W486" s="3">
        <f t="shared" si="193"/>
        <v>21.727599616740619</v>
      </c>
      <c r="X486" s="3"/>
      <c r="Y486" s="3"/>
      <c r="Z486" s="3"/>
    </row>
    <row r="487" spans="1:26" x14ac:dyDescent="0.25">
      <c r="A487" s="1">
        <f t="shared" si="175"/>
        <v>0.13854166666666573</v>
      </c>
      <c r="B487">
        <f t="shared" si="194"/>
        <v>5.5</v>
      </c>
      <c r="C487">
        <f t="shared" si="195"/>
        <v>0</v>
      </c>
      <c r="D487">
        <f t="shared" si="176"/>
        <v>5</v>
      </c>
      <c r="E487">
        <f t="shared" si="177"/>
        <v>29.711380982194758</v>
      </c>
      <c r="F487" s="3">
        <f t="shared" si="178"/>
        <v>24.988245294567669</v>
      </c>
      <c r="G487" s="3">
        <f t="shared" si="179"/>
        <v>24.962509907582614</v>
      </c>
      <c r="H487" s="3">
        <f t="shared" si="180"/>
        <v>24.937285097877883</v>
      </c>
      <c r="I487" s="3">
        <f t="shared" si="181"/>
        <v>24.912560151154697</v>
      </c>
      <c r="J487" s="3">
        <f t="shared" si="182"/>
        <v>24.887854075072799</v>
      </c>
      <c r="K487" s="3">
        <f t="shared" si="183"/>
        <v>24.864104556096699</v>
      </c>
      <c r="L487" s="3">
        <f t="shared" si="184"/>
        <v>24.840821439382665</v>
      </c>
      <c r="M487" s="3">
        <f t="shared" si="185"/>
        <v>24.818346239127191</v>
      </c>
      <c r="N487" s="3">
        <f t="shared" si="186"/>
        <v>24.695942214797459</v>
      </c>
      <c r="O487" s="3">
        <f t="shared" si="187"/>
        <v>24.676039458795522</v>
      </c>
      <c r="P487">
        <f t="shared" si="174"/>
        <v>24.85837084344552</v>
      </c>
      <c r="Q487" s="3">
        <f t="shared" si="188"/>
        <v>22.932570636209885</v>
      </c>
      <c r="R487" s="3">
        <f t="shared" si="189"/>
        <v>22.337466718880027</v>
      </c>
      <c r="S487" s="3">
        <f t="shared" si="190"/>
        <v>22.248772634248787</v>
      </c>
      <c r="T487" s="3">
        <f t="shared" si="191"/>
        <v>22.137580954910632</v>
      </c>
      <c r="U487" s="3">
        <f t="shared" si="192"/>
        <v>22.010235458646026</v>
      </c>
      <c r="V487" s="3">
        <f t="shared" si="193"/>
        <v>21.872092413633318</v>
      </c>
      <c r="W487" s="3">
        <f t="shared" si="193"/>
        <v>21.727012115236739</v>
      </c>
      <c r="X487" s="3"/>
      <c r="Y487" s="3"/>
      <c r="Z487" s="3"/>
    </row>
    <row r="488" spans="1:26" x14ac:dyDescent="0.25">
      <c r="A488" s="1">
        <f t="shared" si="175"/>
        <v>0.13883333333333239</v>
      </c>
      <c r="B488">
        <f t="shared" si="194"/>
        <v>5.5</v>
      </c>
      <c r="C488">
        <f t="shared" si="195"/>
        <v>0</v>
      </c>
      <c r="D488">
        <f t="shared" si="176"/>
        <v>5</v>
      </c>
      <c r="E488">
        <f t="shared" si="177"/>
        <v>29.676039458795522</v>
      </c>
      <c r="F488" s="3">
        <f t="shared" si="178"/>
        <v>24.947131801400513</v>
      </c>
      <c r="G488" s="3">
        <f t="shared" si="179"/>
        <v>24.921911122155159</v>
      </c>
      <c r="H488" s="3">
        <f t="shared" si="180"/>
        <v>24.897190808644524</v>
      </c>
      <c r="I488" s="3">
        <f t="shared" si="181"/>
        <v>24.872960360855799</v>
      </c>
      <c r="J488" s="3">
        <f t="shared" si="182"/>
        <v>24.848748406295542</v>
      </c>
      <c r="K488" s="3">
        <f t="shared" si="183"/>
        <v>24.825473877698965</v>
      </c>
      <c r="L488" s="3">
        <f t="shared" si="184"/>
        <v>24.80265642331921</v>
      </c>
      <c r="M488" s="3">
        <f t="shared" si="185"/>
        <v>24.780630727068846</v>
      </c>
      <c r="N488" s="3">
        <f t="shared" si="186"/>
        <v>24.660674783225708</v>
      </c>
      <c r="O488" s="3">
        <f t="shared" si="187"/>
        <v>24.641170082343809</v>
      </c>
      <c r="P488">
        <f t="shared" si="174"/>
        <v>24.81985483930081</v>
      </c>
      <c r="Q488" s="3">
        <f t="shared" si="188"/>
        <v>22.920964379024177</v>
      </c>
      <c r="R488" s="3">
        <f t="shared" si="189"/>
        <v>22.333789573574848</v>
      </c>
      <c r="S488" s="3">
        <f t="shared" si="190"/>
        <v>22.245937937315716</v>
      </c>
      <c r="T488" s="3">
        <f t="shared" si="191"/>
        <v>22.1355455739779</v>
      </c>
      <c r="U488" s="3">
        <f t="shared" si="192"/>
        <v>22.008874967503765</v>
      </c>
      <c r="V488" s="3">
        <f t="shared" si="193"/>
        <v>21.871218319706951</v>
      </c>
      <c r="W488" s="3">
        <f t="shared" si="193"/>
        <v>21.726392232834709</v>
      </c>
      <c r="X488" s="3"/>
      <c r="Y488" s="3"/>
      <c r="Z488" s="3"/>
    </row>
    <row r="489" spans="1:26" x14ac:dyDescent="0.25">
      <c r="A489" s="1">
        <f t="shared" si="175"/>
        <v>0.13912499999999905</v>
      </c>
      <c r="B489">
        <f t="shared" si="194"/>
        <v>5.5</v>
      </c>
      <c r="C489">
        <f t="shared" si="195"/>
        <v>0</v>
      </c>
      <c r="D489">
        <f t="shared" si="176"/>
        <v>5</v>
      </c>
      <c r="E489">
        <f t="shared" si="177"/>
        <v>29.641170082343809</v>
      </c>
      <c r="F489" s="3">
        <f t="shared" si="178"/>
        <v>24.906608452952987</v>
      </c>
      <c r="G489" s="3">
        <f t="shared" si="179"/>
        <v>24.881892187292539</v>
      </c>
      <c r="H489" s="3">
        <f t="shared" si="180"/>
        <v>24.857666280052118</v>
      </c>
      <c r="I489" s="3">
        <f t="shared" si="181"/>
        <v>24.833920441219167</v>
      </c>
      <c r="J489" s="3">
        <f t="shared" si="182"/>
        <v>24.810192725750117</v>
      </c>
      <c r="K489" s="3">
        <f t="shared" si="183"/>
        <v>24.78738368772547</v>
      </c>
      <c r="L489" s="3">
        <f t="shared" si="184"/>
        <v>24.765022582433311</v>
      </c>
      <c r="M489" s="3">
        <f t="shared" si="185"/>
        <v>24.743437400107954</v>
      </c>
      <c r="N489" s="3">
        <f t="shared" si="186"/>
        <v>24.625880575141679</v>
      </c>
      <c r="O489" s="3">
        <f t="shared" si="187"/>
        <v>24.606765968277418</v>
      </c>
      <c r="P489">
        <f t="shared" si="174"/>
        <v>24.781877030095277</v>
      </c>
      <c r="Q489" s="3">
        <f t="shared" si="188"/>
        <v>22.909484231387069</v>
      </c>
      <c r="R489" s="3">
        <f t="shared" si="189"/>
        <v>22.33011866995486</v>
      </c>
      <c r="S489" s="3">
        <f t="shared" si="190"/>
        <v>22.243097805703801</v>
      </c>
      <c r="T489" s="3">
        <f t="shared" si="191"/>
        <v>22.133494515342726</v>
      </c>
      <c r="U489" s="3">
        <f t="shared" si="192"/>
        <v>22.007490726297107</v>
      </c>
      <c r="V489" s="3">
        <f t="shared" si="193"/>
        <v>21.870314970383447</v>
      </c>
      <c r="W489" s="3">
        <f t="shared" si="193"/>
        <v>21.725740319780613</v>
      </c>
      <c r="X489" s="3"/>
      <c r="Y489" s="3"/>
      <c r="Z489" s="3"/>
    </row>
    <row r="490" spans="1:26" x14ac:dyDescent="0.25">
      <c r="A490" s="1">
        <f t="shared" si="175"/>
        <v>0.13941666666666572</v>
      </c>
      <c r="B490">
        <f t="shared" si="194"/>
        <v>5.5</v>
      </c>
      <c r="C490">
        <f t="shared" si="195"/>
        <v>0</v>
      </c>
      <c r="D490">
        <f t="shared" si="176"/>
        <v>5</v>
      </c>
      <c r="E490">
        <f t="shared" si="177"/>
        <v>29.606765968277418</v>
      </c>
      <c r="F490" s="3">
        <f t="shared" si="178"/>
        <v>24.866665968521669</v>
      </c>
      <c r="G490" s="3">
        <f t="shared" si="179"/>
        <v>24.84244402817443</v>
      </c>
      <c r="H490" s="3">
        <f t="shared" si="180"/>
        <v>24.818702639078818</v>
      </c>
      <c r="I490" s="3">
        <f t="shared" si="181"/>
        <v>24.795431717022527</v>
      </c>
      <c r="J490" s="3">
        <f t="shared" si="182"/>
        <v>24.772178555862855</v>
      </c>
      <c r="K490" s="3">
        <f t="shared" si="183"/>
        <v>24.749825698598702</v>
      </c>
      <c r="L490" s="3">
        <f t="shared" si="184"/>
        <v>24.727911815412387</v>
      </c>
      <c r="M490" s="3">
        <f t="shared" si="185"/>
        <v>24.706758336733536</v>
      </c>
      <c r="N490" s="3">
        <f t="shared" si="186"/>
        <v>24.591552648266585</v>
      </c>
      <c r="O490" s="3">
        <f t="shared" si="187"/>
        <v>24.57282033353961</v>
      </c>
      <c r="P490">
        <f t="shared" si="174"/>
        <v>24.744429174121116</v>
      </c>
      <c r="Q490" s="3">
        <f t="shared" si="188"/>
        <v>22.898128407283185</v>
      </c>
      <c r="R490" s="3">
        <f t="shared" si="189"/>
        <v>22.326454047133272</v>
      </c>
      <c r="S490" s="3">
        <f t="shared" si="190"/>
        <v>22.240252420013938</v>
      </c>
      <c r="T490" s="3">
        <f t="shared" si="191"/>
        <v>22.131428052508472</v>
      </c>
      <c r="U490" s="3">
        <f t="shared" si="192"/>
        <v>22.006083058471734</v>
      </c>
      <c r="V490" s="3">
        <f t="shared" si="193"/>
        <v>21.869382709652612</v>
      </c>
      <c r="W490" s="3">
        <f t="shared" si="193"/>
        <v>21.72505672575657</v>
      </c>
      <c r="X490" s="3"/>
      <c r="Y490" s="3"/>
      <c r="Z490" s="3"/>
    </row>
    <row r="491" spans="1:26" x14ac:dyDescent="0.25">
      <c r="A491" s="1">
        <f t="shared" si="175"/>
        <v>0.13970833333333238</v>
      </c>
      <c r="B491">
        <f t="shared" si="194"/>
        <v>5.5</v>
      </c>
      <c r="C491">
        <f t="shared" si="195"/>
        <v>0</v>
      </c>
      <c r="D491">
        <f t="shared" si="176"/>
        <v>5</v>
      </c>
      <c r="E491">
        <f t="shared" si="177"/>
        <v>29.57282033353961</v>
      </c>
      <c r="F491" s="3">
        <f t="shared" si="178"/>
        <v>24.8272952172969</v>
      </c>
      <c r="G491" s="3">
        <f t="shared" si="179"/>
        <v>24.803557715756607</v>
      </c>
      <c r="H491" s="3">
        <f t="shared" si="180"/>
        <v>24.780291154442907</v>
      </c>
      <c r="I491" s="3">
        <f t="shared" si="181"/>
        <v>24.757485650827743</v>
      </c>
      <c r="J491" s="3">
        <f t="shared" si="182"/>
        <v>24.734697552891262</v>
      </c>
      <c r="K491" s="3">
        <f t="shared" si="183"/>
        <v>24.712791752772393</v>
      </c>
      <c r="L491" s="3">
        <f t="shared" si="184"/>
        <v>24.691316147249804</v>
      </c>
      <c r="M491" s="3">
        <f t="shared" si="185"/>
        <v>24.670585738144528</v>
      </c>
      <c r="N491" s="3">
        <f t="shared" si="186"/>
        <v>24.557684163446918</v>
      </c>
      <c r="O491" s="3">
        <f t="shared" si="187"/>
        <v>24.539326495014482</v>
      </c>
      <c r="P491">
        <f t="shared" si="174"/>
        <v>24.707503158784355</v>
      </c>
      <c r="Q491" s="3">
        <f t="shared" si="188"/>
        <v>22.886895143757052</v>
      </c>
      <c r="R491" s="3">
        <f t="shared" si="189"/>
        <v>22.322795739054126</v>
      </c>
      <c r="S491" s="3">
        <f t="shared" si="190"/>
        <v>22.237401954725286</v>
      </c>
      <c r="T491" s="3">
        <f t="shared" si="191"/>
        <v>22.129346453565532</v>
      </c>
      <c r="U491" s="3">
        <f t="shared" si="192"/>
        <v>22.004652283769154</v>
      </c>
      <c r="V491" s="3">
        <f t="shared" si="193"/>
        <v>21.868421879632919</v>
      </c>
      <c r="W491" s="3">
        <f t="shared" si="193"/>
        <v>21.724341799727473</v>
      </c>
      <c r="X491" s="3"/>
      <c r="Y491" s="3"/>
      <c r="Z491" s="3"/>
    </row>
    <row r="492" spans="1:26" x14ac:dyDescent="0.25">
      <c r="A492" s="1">
        <f t="shared" si="175"/>
        <v>0.13999999999999904</v>
      </c>
      <c r="B492">
        <f t="shared" si="194"/>
        <v>5.5</v>
      </c>
      <c r="C492">
        <f t="shared" si="195"/>
        <v>0</v>
      </c>
      <c r="D492">
        <f t="shared" si="176"/>
        <v>5</v>
      </c>
      <c r="E492">
        <f t="shared" si="177"/>
        <v>29.539326495014482</v>
      </c>
      <c r="F492" s="3">
        <f t="shared" si="178"/>
        <v>24.788487215826102</v>
      </c>
      <c r="G492" s="3">
        <f t="shared" si="179"/>
        <v>24.765224464316617</v>
      </c>
      <c r="H492" s="3">
        <f t="shared" si="180"/>
        <v>24.742423234229189</v>
      </c>
      <c r="I492" s="3">
        <f t="shared" si="181"/>
        <v>24.720073840686329</v>
      </c>
      <c r="J492" s="3">
        <f t="shared" si="182"/>
        <v>24.697741504708578</v>
      </c>
      <c r="K492" s="3">
        <f t="shared" si="183"/>
        <v>24.676273820592087</v>
      </c>
      <c r="L492" s="3">
        <f t="shared" si="184"/>
        <v>24.655227727179948</v>
      </c>
      <c r="M492" s="3">
        <f t="shared" si="185"/>
        <v>24.63491192625678</v>
      </c>
      <c r="N492" s="3">
        <f t="shared" si="186"/>
        <v>24.524268383053123</v>
      </c>
      <c r="O492" s="3">
        <f t="shared" si="187"/>
        <v>24.506277867989333</v>
      </c>
      <c r="P492">
        <f t="shared" si="174"/>
        <v>24.671090998483809</v>
      </c>
      <c r="Q492" s="3">
        <f t="shared" si="188"/>
        <v>22.875782700697993</v>
      </c>
      <c r="R492" s="3">
        <f t="shared" si="189"/>
        <v>22.319143774727948</v>
      </c>
      <c r="S492" s="3">
        <f t="shared" si="190"/>
        <v>22.23454657840459</v>
      </c>
      <c r="T492" s="3">
        <f t="shared" si="191"/>
        <v>22.127249981317316</v>
      </c>
      <c r="U492" s="3">
        <f t="shared" si="192"/>
        <v>22.003198718242331</v>
      </c>
      <c r="V492" s="3">
        <f t="shared" si="193"/>
        <v>21.867432820485998</v>
      </c>
      <c r="W492" s="3">
        <f t="shared" si="193"/>
        <v>21.723595889795558</v>
      </c>
      <c r="X492" s="3"/>
      <c r="Y492" s="3"/>
      <c r="Z492" s="3"/>
    </row>
    <row r="493" spans="1:26" x14ac:dyDescent="0.25">
      <c r="A493" s="1">
        <f t="shared" si="175"/>
        <v>0.1402916666666657</v>
      </c>
      <c r="B493">
        <f t="shared" si="194"/>
        <v>5.5</v>
      </c>
      <c r="C493">
        <f t="shared" si="195"/>
        <v>0</v>
      </c>
      <c r="D493">
        <f t="shared" si="176"/>
        <v>5</v>
      </c>
      <c r="E493">
        <f t="shared" si="177"/>
        <v>29.506277867989333</v>
      </c>
      <c r="F493" s="3">
        <f t="shared" si="178"/>
        <v>24.75023312552354</v>
      </c>
      <c r="G493" s="3">
        <f t="shared" si="179"/>
        <v>24.727435629044244</v>
      </c>
      <c r="H493" s="3">
        <f t="shared" si="180"/>
        <v>24.705090423558566</v>
      </c>
      <c r="I493" s="3">
        <f t="shared" si="181"/>
        <v>24.683188017886561</v>
      </c>
      <c r="J493" s="3">
        <f t="shared" si="182"/>
        <v>24.661302328628366</v>
      </c>
      <c r="K493" s="3">
        <f t="shared" si="183"/>
        <v>24.640263998194204</v>
      </c>
      <c r="L493" s="3">
        <f t="shared" si="184"/>
        <v>24.619638826650309</v>
      </c>
      <c r="M493" s="3">
        <f t="shared" si="185"/>
        <v>24.599729341745604</v>
      </c>
      <c r="N493" s="3">
        <f t="shared" si="186"/>
        <v>24.491298669406021</v>
      </c>
      <c r="O493" s="3">
        <f t="shared" si="187"/>
        <v>24.473667964643507</v>
      </c>
      <c r="P493">
        <f t="shared" si="174"/>
        <v>24.635184832528093</v>
      </c>
      <c r="Q493" s="3">
        <f t="shared" si="188"/>
        <v>22.864789360623607</v>
      </c>
      <c r="R493" s="3">
        <f t="shared" si="189"/>
        <v>22.315498178458427</v>
      </c>
      <c r="S493" s="3">
        <f t="shared" si="190"/>
        <v>22.231686453908338</v>
      </c>
      <c r="T493" s="3">
        <f t="shared" si="191"/>
        <v>22.125138893402866</v>
      </c>
      <c r="U493" s="3">
        <f t="shared" si="192"/>
        <v>22.001722674272482</v>
      </c>
      <c r="V493" s="3">
        <f t="shared" si="193"/>
        <v>21.866415870336301</v>
      </c>
      <c r="W493" s="3">
        <f t="shared" si="193"/>
        <v>21.722819343062554</v>
      </c>
      <c r="X493" s="3"/>
      <c r="Y493" s="3"/>
      <c r="Z493" s="3"/>
    </row>
    <row r="494" spans="1:26" x14ac:dyDescent="0.25">
      <c r="A494" s="1">
        <f t="shared" si="175"/>
        <v>0.14058333333333237</v>
      </c>
      <c r="B494">
        <f t="shared" si="194"/>
        <v>5.5</v>
      </c>
      <c r="C494">
        <f t="shared" si="195"/>
        <v>0</v>
      </c>
      <c r="D494">
        <f t="shared" si="176"/>
        <v>5</v>
      </c>
      <c r="E494">
        <f t="shared" si="177"/>
        <v>29.473667964643507</v>
      </c>
      <c r="F494" s="3">
        <f t="shared" si="178"/>
        <v>24.712524250225542</v>
      </c>
      <c r="G494" s="3">
        <f t="shared" si="179"/>
        <v>24.690182703675831</v>
      </c>
      <c r="H494" s="3">
        <f t="shared" si="180"/>
        <v>24.668284402299868</v>
      </c>
      <c r="I494" s="3">
        <f t="shared" si="181"/>
        <v>24.646820044741304</v>
      </c>
      <c r="J494" s="3">
        <f t="shared" si="182"/>
        <v>24.625372069268273</v>
      </c>
      <c r="K494" s="3">
        <f t="shared" si="183"/>
        <v>24.604754505442791</v>
      </c>
      <c r="L494" s="3">
        <f t="shared" si="184"/>
        <v>24.584541837329777</v>
      </c>
      <c r="M494" s="3">
        <f t="shared" si="185"/>
        <v>24.565030542123164</v>
      </c>
      <c r="N494" s="3">
        <f t="shared" si="186"/>
        <v>24.458768483230372</v>
      </c>
      <c r="O494" s="3">
        <f t="shared" si="187"/>
        <v>24.441490392563111</v>
      </c>
      <c r="P494">
        <f t="shared" si="174"/>
        <v>24.599776923090005</v>
      </c>
      <c r="Q494" s="3">
        <f t="shared" si="188"/>
        <v>22.853913428462011</v>
      </c>
      <c r="R494" s="3">
        <f t="shared" si="189"/>
        <v>22.311858970060396</v>
      </c>
      <c r="S494" s="3">
        <f t="shared" si="190"/>
        <v>22.22882173857796</v>
      </c>
      <c r="T494" s="3">
        <f t="shared" si="191"/>
        <v>22.123013442416127</v>
      </c>
      <c r="U494" s="3">
        <f t="shared" si="192"/>
        <v>22.000224460586953</v>
      </c>
      <c r="V494" s="3">
        <f t="shared" si="193"/>
        <v>21.865371365195767</v>
      </c>
      <c r="W494" s="3">
        <f t="shared" si="193"/>
        <v>21.722012505499045</v>
      </c>
      <c r="X494" s="3"/>
      <c r="Y494" s="3"/>
      <c r="Z494" s="3"/>
    </row>
    <row r="495" spans="1:26" x14ac:dyDescent="0.25">
      <c r="A495" s="1">
        <f t="shared" si="175"/>
        <v>0.14087499999999903</v>
      </c>
      <c r="B495">
        <f t="shared" si="194"/>
        <v>5.5</v>
      </c>
      <c r="C495">
        <f t="shared" si="195"/>
        <v>0</v>
      </c>
      <c r="D495">
        <f t="shared" si="176"/>
        <v>5</v>
      </c>
      <c r="E495">
        <f t="shared" si="177"/>
        <v>29.441490392563111</v>
      </c>
      <c r="F495" s="3">
        <f t="shared" si="178"/>
        <v>24.675352033790272</v>
      </c>
      <c r="G495" s="3">
        <f t="shared" si="179"/>
        <v>24.653457318171554</v>
      </c>
      <c r="H495" s="3">
        <f t="shared" si="180"/>
        <v>24.631996982823111</v>
      </c>
      <c r="I495" s="3">
        <f t="shared" si="181"/>
        <v>24.610961912415718</v>
      </c>
      <c r="J495" s="3">
        <f t="shared" si="182"/>
        <v>24.589942896452147</v>
      </c>
      <c r="K495" s="3">
        <f t="shared" si="183"/>
        <v>24.569737683903178</v>
      </c>
      <c r="L495" s="3">
        <f t="shared" si="184"/>
        <v>24.549929269152422</v>
      </c>
      <c r="M495" s="3">
        <f t="shared" si="185"/>
        <v>24.530808199849943</v>
      </c>
      <c r="N495" s="3">
        <f t="shared" si="186"/>
        <v>24.426671382135005</v>
      </c>
      <c r="O495" s="3">
        <f t="shared" si="187"/>
        <v>24.409738853281091</v>
      </c>
      <c r="P495">
        <f t="shared" si="174"/>
        <v>24.564859653197438</v>
      </c>
      <c r="Q495" s="3">
        <f t="shared" si="188"/>
        <v>22.843153231333076</v>
      </c>
      <c r="R495" s="3">
        <f t="shared" si="189"/>
        <v>22.30822616506947</v>
      </c>
      <c r="S495" s="3">
        <f t="shared" si="190"/>
        <v>22.225952584428356</v>
      </c>
      <c r="T495" s="3">
        <f t="shared" si="191"/>
        <v>22.120873876022042</v>
      </c>
      <c r="U495" s="3">
        <f t="shared" si="192"/>
        <v>21.998704382278138</v>
      </c>
      <c r="V495" s="3">
        <f t="shared" si="193"/>
        <v>21.864299638893268</v>
      </c>
      <c r="W495" s="3">
        <f t="shared" si="193"/>
        <v>21.721175721820831</v>
      </c>
      <c r="X495" s="3"/>
      <c r="Y495" s="3"/>
      <c r="Z495" s="3"/>
    </row>
    <row r="496" spans="1:26" x14ac:dyDescent="0.25">
      <c r="A496" s="1">
        <f t="shared" si="175"/>
        <v>0.14116666666666569</v>
      </c>
      <c r="B496">
        <f t="shared" si="194"/>
        <v>5.5</v>
      </c>
      <c r="C496">
        <f t="shared" si="195"/>
        <v>0</v>
      </c>
      <c r="D496">
        <f t="shared" si="176"/>
        <v>5</v>
      </c>
      <c r="E496">
        <f t="shared" si="177"/>
        <v>29.409738853281091</v>
      </c>
      <c r="F496" s="3">
        <f t="shared" si="178"/>
        <v>24.63870805774113</v>
      </c>
      <c r="G496" s="3">
        <f t="shared" si="179"/>
        <v>24.617251236434786</v>
      </c>
      <c r="H496" s="3">
        <f t="shared" si="180"/>
        <v>24.596220107793311</v>
      </c>
      <c r="I496" s="3">
        <f t="shared" si="181"/>
        <v>24.575605738794067</v>
      </c>
      <c r="J496" s="3">
        <f t="shared" si="182"/>
        <v>24.555007103149766</v>
      </c>
      <c r="K496" s="3">
        <f t="shared" si="183"/>
        <v>24.535205994851776</v>
      </c>
      <c r="L496" s="3">
        <f t="shared" si="184"/>
        <v>24.515793748396035</v>
      </c>
      <c r="M496" s="3">
        <f t="shared" si="185"/>
        <v>24.497055100479606</v>
      </c>
      <c r="N496" s="3">
        <f t="shared" si="186"/>
        <v>24.395001019118968</v>
      </c>
      <c r="O496" s="3">
        <f t="shared" si="187"/>
        <v>24.378407140842132</v>
      </c>
      <c r="P496">
        <f t="shared" si="174"/>
        <v>24.530425524760155</v>
      </c>
      <c r="Q496" s="3">
        <f t="shared" si="188"/>
        <v>22.832507118328785</v>
      </c>
      <c r="R496" s="3">
        <f t="shared" si="189"/>
        <v>22.304599774943611</v>
      </c>
      <c r="S496" s="3">
        <f t="shared" si="190"/>
        <v>22.22307913832994</v>
      </c>
      <c r="T496" s="3">
        <f t="shared" si="191"/>
        <v>22.118720437069506</v>
      </c>
      <c r="U496" s="3">
        <f t="shared" si="192"/>
        <v>21.997162740823377</v>
      </c>
      <c r="V496" s="3">
        <f t="shared" si="193"/>
        <v>21.863201023008635</v>
      </c>
      <c r="W496" s="3">
        <f t="shared" si="193"/>
        <v>21.720309335371958</v>
      </c>
      <c r="X496" s="3"/>
      <c r="Y496" s="3"/>
      <c r="Z496" s="3"/>
    </row>
    <row r="497" spans="1:26" x14ac:dyDescent="0.25">
      <c r="A497" s="1">
        <f t="shared" si="175"/>
        <v>0.14145833333333235</v>
      </c>
      <c r="B497">
        <f t="shared" si="194"/>
        <v>5.5</v>
      </c>
      <c r="C497">
        <f t="shared" si="195"/>
        <v>0</v>
      </c>
      <c r="D497">
        <f t="shared" si="176"/>
        <v>5</v>
      </c>
      <c r="E497">
        <f t="shared" si="177"/>
        <v>29.378407140842132</v>
      </c>
      <c r="F497" s="3">
        <f t="shared" si="178"/>
        <v>24.602584038952884</v>
      </c>
      <c r="G497" s="3">
        <f t="shared" si="179"/>
        <v>24.581556354072667</v>
      </c>
      <c r="H497" s="3">
        <f t="shared" si="180"/>
        <v>24.560945848004021</v>
      </c>
      <c r="I497" s="3">
        <f t="shared" si="181"/>
        <v>24.540743766384761</v>
      </c>
      <c r="J497" s="3">
        <f t="shared" si="182"/>
        <v>24.520557103453346</v>
      </c>
      <c r="K497" s="3">
        <f t="shared" si="183"/>
        <v>24.501152017321317</v>
      </c>
      <c r="L497" s="3">
        <f t="shared" si="184"/>
        <v>24.482128015794689</v>
      </c>
      <c r="M497" s="3">
        <f t="shared" si="185"/>
        <v>24.463764140836592</v>
      </c>
      <c r="N497" s="3">
        <f t="shared" si="186"/>
        <v>24.363751141103165</v>
      </c>
      <c r="O497" s="3">
        <f t="shared" si="187"/>
        <v>24.347489140391865</v>
      </c>
      <c r="P497">
        <f t="shared" si="174"/>
        <v>24.496467156631532</v>
      </c>
      <c r="Q497" s="3">
        <f t="shared" si="188"/>
        <v>22.821973460292899</v>
      </c>
      <c r="R497" s="3">
        <f t="shared" si="189"/>
        <v>22.30097980725694</v>
      </c>
      <c r="S497" s="3">
        <f t="shared" si="190"/>
        <v>22.220201542184448</v>
      </c>
      <c r="T497" s="3">
        <f t="shared" si="191"/>
        <v>22.116553363701307</v>
      </c>
      <c r="U497" s="3">
        <f t="shared" si="192"/>
        <v>21.995599834105732</v>
      </c>
      <c r="V497" s="3">
        <f t="shared" si="193"/>
        <v>21.86207584681107</v>
      </c>
      <c r="W497" s="3">
        <f t="shared" si="193"/>
        <v>21.719413688014178</v>
      </c>
      <c r="X497" s="3"/>
      <c r="Y497" s="3"/>
      <c r="Z497" s="3"/>
    </row>
    <row r="498" spans="1:26" x14ac:dyDescent="0.25">
      <c r="A498" s="1">
        <f t="shared" si="175"/>
        <v>0.14174999999999902</v>
      </c>
      <c r="B498">
        <f t="shared" si="194"/>
        <v>5.5</v>
      </c>
      <c r="C498">
        <f t="shared" si="195"/>
        <v>0</v>
      </c>
      <c r="D498">
        <f t="shared" si="176"/>
        <v>5</v>
      </c>
      <c r="E498">
        <f t="shared" si="177"/>
        <v>29.347489140391865</v>
      </c>
      <c r="F498" s="3">
        <f t="shared" si="178"/>
        <v>24.566971827379685</v>
      </c>
      <c r="G498" s="3">
        <f t="shared" si="179"/>
        <v>24.546364696197074</v>
      </c>
      <c r="H498" s="3">
        <f t="shared" si="180"/>
        <v>24.526166400249799</v>
      </c>
      <c r="I498" s="3">
        <f t="shared" si="181"/>
        <v>24.506368360262925</v>
      </c>
      <c r="J498" s="3">
        <f t="shared" si="182"/>
        <v>24.486585430590136</v>
      </c>
      <c r="K498" s="3">
        <f t="shared" si="183"/>
        <v>24.467568446180749</v>
      </c>
      <c r="L498" s="3">
        <f t="shared" si="184"/>
        <v>24.448924924684654</v>
      </c>
      <c r="M498" s="3">
        <f t="shared" si="185"/>
        <v>24.430928327225718</v>
      </c>
      <c r="N498" s="3">
        <f t="shared" si="186"/>
        <v>24.332915587486962</v>
      </c>
      <c r="O498" s="3">
        <f t="shared" si="187"/>
        <v>24.316978826789885</v>
      </c>
      <c r="P498">
        <f t="shared" si="174"/>
        <v>24.462977282704763</v>
      </c>
      <c r="Q498" s="3">
        <f t="shared" si="188"/>
        <v>22.811550649600083</v>
      </c>
      <c r="R498" s="3">
        <f t="shared" si="189"/>
        <v>22.297366265886058</v>
      </c>
      <c r="S498" s="3">
        <f t="shared" si="190"/>
        <v>22.217319933094707</v>
      </c>
      <c r="T498" s="3">
        <f t="shared" si="191"/>
        <v>22.114372889461141</v>
      </c>
      <c r="U498" s="3">
        <f t="shared" si="192"/>
        <v>21.994015956435646</v>
      </c>
      <c r="V498" s="3">
        <f t="shared" si="193"/>
        <v>21.860924437201788</v>
      </c>
      <c r="W498" s="3">
        <f t="shared" si="193"/>
        <v>21.718489120022586</v>
      </c>
      <c r="X498" s="3"/>
      <c r="Y498" s="3"/>
      <c r="Z498" s="3"/>
    </row>
    <row r="499" spans="1:26" x14ac:dyDescent="0.25">
      <c r="A499" s="1">
        <f t="shared" si="175"/>
        <v>0.14204166666666568</v>
      </c>
      <c r="B499">
        <f t="shared" si="194"/>
        <v>5.5</v>
      </c>
      <c r="C499">
        <f t="shared" si="195"/>
        <v>0</v>
      </c>
      <c r="D499">
        <f t="shared" si="176"/>
        <v>5</v>
      </c>
      <c r="E499">
        <f t="shared" si="177"/>
        <v>29.316978826789885</v>
      </c>
      <c r="F499" s="3">
        <f t="shared" si="178"/>
        <v>24.531863403824094</v>
      </c>
      <c r="G499" s="3">
        <f t="shared" si="179"/>
        <v>24.511668415265135</v>
      </c>
      <c r="H499" s="3">
        <f t="shared" si="180"/>
        <v>24.491874085236805</v>
      </c>
      <c r="I499" s="3">
        <f t="shared" si="181"/>
        <v>24.472472006049671</v>
      </c>
      <c r="J499" s="3">
        <f t="shared" si="182"/>
        <v>24.453084734970336</v>
      </c>
      <c r="K499" s="3">
        <f t="shared" si="183"/>
        <v>24.434448090249138</v>
      </c>
      <c r="L499" s="3">
        <f t="shared" si="184"/>
        <v>24.416177439182963</v>
      </c>
      <c r="M499" s="3">
        <f t="shared" si="185"/>
        <v>24.398540773673204</v>
      </c>
      <c r="N499" s="3">
        <f t="shared" si="186"/>
        <v>24.302488288729226</v>
      </c>
      <c r="O499" s="3">
        <f t="shared" si="187"/>
        <v>24.28687026324609</v>
      </c>
      <c r="P499">
        <f t="shared" si="174"/>
        <v>24.429948750042666</v>
      </c>
      <c r="Q499" s="3">
        <f t="shared" si="188"/>
        <v>22.801237099934642</v>
      </c>
      <c r="R499" s="3">
        <f t="shared" si="189"/>
        <v>22.293759151189146</v>
      </c>
      <c r="S499" s="3">
        <f t="shared" si="190"/>
        <v>22.214434443528589</v>
      </c>
      <c r="T499" s="3">
        <f t="shared" si="191"/>
        <v>22.112179243397758</v>
      </c>
      <c r="U499" s="3">
        <f t="shared" si="192"/>
        <v>21.992411398573392</v>
      </c>
      <c r="V499" s="3">
        <f t="shared" si="193"/>
        <v>21.859747118660675</v>
      </c>
      <c r="W499" s="3">
        <f t="shared" si="193"/>
        <v>21.717535969987164</v>
      </c>
      <c r="X499" s="3"/>
      <c r="Y499" s="3"/>
      <c r="Z499" s="3"/>
    </row>
    <row r="500" spans="1:26" x14ac:dyDescent="0.25">
      <c r="A500" s="1">
        <f t="shared" si="175"/>
        <v>0.14233333333333234</v>
      </c>
      <c r="B500">
        <f t="shared" si="194"/>
        <v>5.5</v>
      </c>
      <c r="C500">
        <f t="shared" si="195"/>
        <v>0</v>
      </c>
      <c r="D500">
        <f t="shared" si="176"/>
        <v>5</v>
      </c>
      <c r="E500">
        <f t="shared" si="177"/>
        <v>29.28687026324609</v>
      </c>
      <c r="F500" s="3">
        <f t="shared" si="178"/>
        <v>24.497250877746307</v>
      </c>
      <c r="G500" s="3">
        <f t="shared" si="179"/>
        <v>24.477459788958527</v>
      </c>
      <c r="H500" s="3">
        <f t="shared" si="180"/>
        <v>24.458061345530762</v>
      </c>
      <c r="I500" s="3">
        <f t="shared" si="181"/>
        <v>24.439047307927371</v>
      </c>
      <c r="J500" s="3">
        <f t="shared" si="182"/>
        <v>24.420047782269624</v>
      </c>
      <c r="K500" s="3">
        <f t="shared" si="183"/>
        <v>24.401783870442848</v>
      </c>
      <c r="L500" s="3">
        <f t="shared" si="184"/>
        <v>24.383878632397998</v>
      </c>
      <c r="M500" s="3">
        <f t="shared" si="185"/>
        <v>24.366594700198434</v>
      </c>
      <c r="N500" s="3">
        <f t="shared" si="186"/>
        <v>24.272463264953334</v>
      </c>
      <c r="O500" s="3">
        <f t="shared" si="187"/>
        <v>24.257157599979863</v>
      </c>
      <c r="P500">
        <f t="shared" si="174"/>
        <v>24.397374517040504</v>
      </c>
      <c r="Q500" s="3">
        <f t="shared" si="188"/>
        <v>22.791031246069007</v>
      </c>
      <c r="R500" s="3">
        <f t="shared" si="189"/>
        <v>22.290158460178109</v>
      </c>
      <c r="S500" s="3">
        <f t="shared" si="190"/>
        <v>22.211545201477335</v>
      </c>
      <c r="T500" s="3">
        <f t="shared" si="191"/>
        <v>22.109972650166373</v>
      </c>
      <c r="U500" s="3">
        <f t="shared" si="192"/>
        <v>21.99078644775226</v>
      </c>
      <c r="V500" s="3">
        <f t="shared" si="193"/>
        <v>21.858544213196815</v>
      </c>
      <c r="W500" s="3">
        <f t="shared" si="193"/>
        <v>21.716554574720025</v>
      </c>
      <c r="X500" s="3"/>
      <c r="Y500" s="3"/>
      <c r="Z500" s="3"/>
    </row>
    <row r="501" spans="1:26" x14ac:dyDescent="0.25">
      <c r="A501" s="1">
        <f t="shared" si="175"/>
        <v>0.142624999999999</v>
      </c>
      <c r="B501">
        <f t="shared" si="194"/>
        <v>5.5</v>
      </c>
      <c r="C501">
        <f t="shared" si="195"/>
        <v>0</v>
      </c>
      <c r="D501">
        <f t="shared" si="176"/>
        <v>5</v>
      </c>
      <c r="E501">
        <f t="shared" si="177"/>
        <v>29.257157599979863</v>
      </c>
      <c r="F501" s="3">
        <f t="shared" si="178"/>
        <v>24.463126485112763</v>
      </c>
      <c r="G501" s="3">
        <f t="shared" si="179"/>
        <v>24.443731218100737</v>
      </c>
      <c r="H501" s="3">
        <f t="shared" si="180"/>
        <v>24.424720743541528</v>
      </c>
      <c r="I501" s="3">
        <f t="shared" si="181"/>
        <v>24.406086986690205</v>
      </c>
      <c r="J501" s="3">
        <f t="shared" si="182"/>
        <v>24.387467451545611</v>
      </c>
      <c r="K501" s="3">
        <f t="shared" si="183"/>
        <v>24.369568817955372</v>
      </c>
      <c r="L501" s="3">
        <f t="shared" si="184"/>
        <v>24.352021684671417</v>
      </c>
      <c r="M501" s="3">
        <f t="shared" si="185"/>
        <v>24.335083431115844</v>
      </c>
      <c r="N501" s="3">
        <f t="shared" si="186"/>
        <v>24.242834624575647</v>
      </c>
      <c r="O501" s="3">
        <f t="shared" si="187"/>
        <v>24.227835072901645</v>
      </c>
      <c r="P501">
        <f t="shared" si="174"/>
        <v>24.365247651621079</v>
      </c>
      <c r="Q501" s="3">
        <f t="shared" si="188"/>
        <v>22.780931543642094</v>
      </c>
      <c r="R501" s="3">
        <f t="shared" si="189"/>
        <v>22.286564186684036</v>
      </c>
      <c r="S501" s="3">
        <f t="shared" si="190"/>
        <v>22.208652330608452</v>
      </c>
      <c r="T501" s="3">
        <f t="shared" si="191"/>
        <v>22.107753330127377</v>
      </c>
      <c r="U501" s="3">
        <f t="shared" si="192"/>
        <v>21.989141387702453</v>
      </c>
      <c r="V501" s="3">
        <f t="shared" si="193"/>
        <v>21.857316040302727</v>
      </c>
      <c r="W501" s="3">
        <f t="shared" si="193"/>
        <v>21.7155452691681</v>
      </c>
      <c r="X501" s="3"/>
      <c r="Y501" s="3"/>
      <c r="Z501" s="3"/>
    </row>
    <row r="502" spans="1:26" x14ac:dyDescent="0.25">
      <c r="A502" s="1">
        <f t="shared" si="175"/>
        <v>0.14291666666666566</v>
      </c>
      <c r="B502">
        <f t="shared" si="194"/>
        <v>5.5</v>
      </c>
      <c r="C502">
        <f t="shared" si="195"/>
        <v>0</v>
      </c>
      <c r="D502">
        <f t="shared" si="176"/>
        <v>5</v>
      </c>
      <c r="E502">
        <f t="shared" si="177"/>
        <v>29.227835072901645</v>
      </c>
      <c r="F502" s="3">
        <f t="shared" si="178"/>
        <v>24.429482586283349</v>
      </c>
      <c r="G502" s="3">
        <f t="shared" si="179"/>
        <v>24.410475224611563</v>
      </c>
      <c r="H502" s="3">
        <f t="shared" si="180"/>
        <v>24.39184495954354</v>
      </c>
      <c r="I502" s="3">
        <f t="shared" si="181"/>
        <v>24.373583877829244</v>
      </c>
      <c r="J502" s="3">
        <f t="shared" si="182"/>
        <v>24.355336733387542</v>
      </c>
      <c r="K502" s="3">
        <f t="shared" si="183"/>
        <v>24.337796072469107</v>
      </c>
      <c r="L502" s="3">
        <f t="shared" si="184"/>
        <v>24.320599881850832</v>
      </c>
      <c r="M502" s="3">
        <f t="shared" si="185"/>
        <v>24.304000393366369</v>
      </c>
      <c r="N502" s="3">
        <f t="shared" si="186"/>
        <v>24.213596562956976</v>
      </c>
      <c r="O502" s="3">
        <f t="shared" si="187"/>
        <v>24.198897002316453</v>
      </c>
      <c r="P502">
        <f t="shared" si="174"/>
        <v>24.333561329461499</v>
      </c>
      <c r="Q502" s="3">
        <f t="shared" si="188"/>
        <v>22.770936468937677</v>
      </c>
      <c r="R502" s="3">
        <f t="shared" si="189"/>
        <v>22.282976321516184</v>
      </c>
      <c r="S502" s="3">
        <f t="shared" si="190"/>
        <v>22.205755950413359</v>
      </c>
      <c r="T502" s="3">
        <f t="shared" si="191"/>
        <v>22.105521499442453</v>
      </c>
      <c r="U502" s="3">
        <f t="shared" si="192"/>
        <v>21.98747649867563</v>
      </c>
      <c r="V502" s="3">
        <f t="shared" si="193"/>
        <v>21.85606291691213</v>
      </c>
      <c r="W502" s="3">
        <f t="shared" si="193"/>
        <v>21.714508386331062</v>
      </c>
      <c r="X502" s="3"/>
      <c r="Y502" s="3"/>
      <c r="Z502" s="3"/>
    </row>
    <row r="503" spans="1:26" x14ac:dyDescent="0.25">
      <c r="A503" s="1">
        <f t="shared" si="175"/>
        <v>0.14320833333333233</v>
      </c>
      <c r="B503">
        <f t="shared" si="194"/>
        <v>5.5</v>
      </c>
      <c r="C503">
        <f t="shared" si="195"/>
        <v>0</v>
      </c>
      <c r="D503">
        <f t="shared" si="176"/>
        <v>5</v>
      </c>
      <c r="E503">
        <f t="shared" si="177"/>
        <v>29.198897002316453</v>
      </c>
      <c r="F503" s="3">
        <f t="shared" si="178"/>
        <v>24.396311663936437</v>
      </c>
      <c r="G503" s="3">
        <f t="shared" si="179"/>
        <v>24.377684449498087</v>
      </c>
      <c r="H503" s="3">
        <f t="shared" si="180"/>
        <v>24.359426789731423</v>
      </c>
      <c r="I503" s="3">
        <f t="shared" si="181"/>
        <v>24.341530929651412</v>
      </c>
      <c r="J503" s="3">
        <f t="shared" si="182"/>
        <v>24.323648728098544</v>
      </c>
      <c r="K503" s="3">
        <f t="shared" si="183"/>
        <v>24.30645888039848</v>
      </c>
      <c r="L503" s="3">
        <f t="shared" si="184"/>
        <v>24.289606613592568</v>
      </c>
      <c r="M503" s="3">
        <f t="shared" si="185"/>
        <v>24.273339114877796</v>
      </c>
      <c r="N503" s="3">
        <f t="shared" si="186"/>
        <v>24.184743361076592</v>
      </c>
      <c r="O503" s="3">
        <f t="shared" si="187"/>
        <v>24.17033779164888</v>
      </c>
      <c r="P503">
        <f t="shared" si="174"/>
        <v>24.302308832251022</v>
      </c>
      <c r="Q503" s="3">
        <f t="shared" si="188"/>
        <v>22.761044518662882</v>
      </c>
      <c r="R503" s="3">
        <f t="shared" si="189"/>
        <v>22.27939485261474</v>
      </c>
      <c r="S503" s="3">
        <f t="shared" si="190"/>
        <v>22.202856176349982</v>
      </c>
      <c r="T503" s="3">
        <f t="shared" si="191"/>
        <v>22.103277370168168</v>
      </c>
      <c r="U503" s="3">
        <f t="shared" si="192"/>
        <v>21.98579205747005</v>
      </c>
      <c r="V503" s="3">
        <f t="shared" si="193"/>
        <v>21.854785157361118</v>
      </c>
      <c r="W503" s="3">
        <f t="shared" si="193"/>
        <v>21.713444257184275</v>
      </c>
      <c r="X503" s="3"/>
      <c r="Y503" s="3"/>
      <c r="Z503" s="3"/>
    </row>
    <row r="504" spans="1:26" x14ac:dyDescent="0.25">
      <c r="A504" s="1">
        <f t="shared" si="175"/>
        <v>0.14349999999999899</v>
      </c>
      <c r="B504">
        <f t="shared" si="194"/>
        <v>5.5</v>
      </c>
      <c r="C504">
        <f t="shared" si="195"/>
        <v>0</v>
      </c>
      <c r="D504">
        <f t="shared" si="176"/>
        <v>5</v>
      </c>
      <c r="E504">
        <f t="shared" si="177"/>
        <v>29.17033779164888</v>
      </c>
      <c r="F504" s="3">
        <f t="shared" si="178"/>
        <v>24.363606321030968</v>
      </c>
      <c r="G504" s="3">
        <f t="shared" si="179"/>
        <v>24.345351650881383</v>
      </c>
      <c r="H504" s="3">
        <f t="shared" si="180"/>
        <v>24.327459144310051</v>
      </c>
      <c r="I504" s="3">
        <f t="shared" si="181"/>
        <v>24.309921201431642</v>
      </c>
      <c r="J504" s="3">
        <f t="shared" si="182"/>
        <v>24.292396643909832</v>
      </c>
      <c r="K504" s="3">
        <f t="shared" si="183"/>
        <v>24.275550593163768</v>
      </c>
      <c r="L504" s="3">
        <f t="shared" si="184"/>
        <v>24.259035371693976</v>
      </c>
      <c r="M504" s="3">
        <f t="shared" si="185"/>
        <v>24.243093222953497</v>
      </c>
      <c r="N504" s="3">
        <f t="shared" si="186"/>
        <v>24.156269384228317</v>
      </c>
      <c r="O504" s="3">
        <f t="shared" si="187"/>
        <v>24.142151926189161</v>
      </c>
      <c r="P504">
        <f t="shared" si="174"/>
        <v>24.271483545979258</v>
      </c>
      <c r="Q504" s="3">
        <f t="shared" si="188"/>
        <v>22.751254209726916</v>
      </c>
      <c r="R504" s="3">
        <f t="shared" si="189"/>
        <v>22.275819765197586</v>
      </c>
      <c r="S504" s="3">
        <f t="shared" si="190"/>
        <v>22.199953119980432</v>
      </c>
      <c r="T504" s="3">
        <f t="shared" si="191"/>
        <v>22.101021150347115</v>
      </c>
      <c r="U504" s="3">
        <f t="shared" si="192"/>
        <v>21.984088337456289</v>
      </c>
      <c r="V504" s="3">
        <f t="shared" si="193"/>
        <v>21.85348307335256</v>
      </c>
      <c r="W504" s="3">
        <f t="shared" si="193"/>
        <v>21.712353210606558</v>
      </c>
      <c r="X504" s="3"/>
      <c r="Y504" s="3"/>
      <c r="Z504" s="3"/>
    </row>
    <row r="505" spans="1:26" x14ac:dyDescent="0.25">
      <c r="A505" s="1">
        <f t="shared" si="175"/>
        <v>0.14379166666666565</v>
      </c>
      <c r="B505">
        <f t="shared" si="194"/>
        <v>5.5</v>
      </c>
      <c r="C505">
        <f t="shared" si="195"/>
        <v>0</v>
      </c>
      <c r="D505">
        <f t="shared" si="176"/>
        <v>5</v>
      </c>
      <c r="E505">
        <f t="shared" si="177"/>
        <v>29.142151926189161</v>
      </c>
      <c r="F505" s="3">
        <f t="shared" si="178"/>
        <v>24.331359278804886</v>
      </c>
      <c r="G505" s="3">
        <f t="shared" si="179"/>
        <v>24.313469702058295</v>
      </c>
      <c r="H505" s="3">
        <f t="shared" si="180"/>
        <v>24.295935045618389</v>
      </c>
      <c r="I505" s="3">
        <f t="shared" si="181"/>
        <v>24.278747861597548</v>
      </c>
      <c r="J505" s="3">
        <f t="shared" si="182"/>
        <v>24.261573795226173</v>
      </c>
      <c r="K505" s="3">
        <f t="shared" si="183"/>
        <v>24.245064665495033</v>
      </c>
      <c r="L505" s="3">
        <f t="shared" si="184"/>
        <v>24.228879748454634</v>
      </c>
      <c r="M505" s="3">
        <f t="shared" si="185"/>
        <v>24.213256442688966</v>
      </c>
      <c r="N505" s="3">
        <f t="shared" si="186"/>
        <v>24.128169080738289</v>
      </c>
      <c r="O505" s="3">
        <f t="shared" si="187"/>
        <v>24.114333971859917</v>
      </c>
      <c r="P505">
        <f t="shared" si="174"/>
        <v>24.24107895925421</v>
      </c>
      <c r="Q505" s="3">
        <f t="shared" si="188"/>
        <v>22.741564079020158</v>
      </c>
      <c r="R505" s="3">
        <f t="shared" si="189"/>
        <v>22.272251041901292</v>
      </c>
      <c r="S505" s="3">
        <f t="shared" si="190"/>
        <v>22.197046889103994</v>
      </c>
      <c r="T505" s="3">
        <f t="shared" si="191"/>
        <v>22.098753044096668</v>
      </c>
      <c r="U505" s="3">
        <f t="shared" si="192"/>
        <v>21.982365608603462</v>
      </c>
      <c r="V505" s="3">
        <f t="shared" si="193"/>
        <v>21.852156973923634</v>
      </c>
      <c r="W505" s="3">
        <f t="shared" si="193"/>
        <v>21.711235573312553</v>
      </c>
      <c r="X505" s="3"/>
      <c r="Y505" s="3"/>
      <c r="Z505" s="3"/>
    </row>
    <row r="506" spans="1:26" x14ac:dyDescent="0.25">
      <c r="A506" s="1">
        <f t="shared" si="175"/>
        <v>0.14408333333333231</v>
      </c>
      <c r="B506">
        <f t="shared" si="194"/>
        <v>5.5</v>
      </c>
      <c r="C506">
        <f t="shared" si="195"/>
        <v>0</v>
      </c>
      <c r="D506">
        <f t="shared" si="176"/>
        <v>5</v>
      </c>
      <c r="E506">
        <f t="shared" si="177"/>
        <v>29.114333971859917</v>
      </c>
      <c r="F506" s="3">
        <f t="shared" si="178"/>
        <v>24.299563374809193</v>
      </c>
      <c r="G506" s="3">
        <f t="shared" si="179"/>
        <v>24.282031589597533</v>
      </c>
      <c r="H506" s="3">
        <f t="shared" si="180"/>
        <v>24.264847626286425</v>
      </c>
      <c r="I506" s="3">
        <f t="shared" si="181"/>
        <v>24.248004185946002</v>
      </c>
      <c r="J506" s="3">
        <f t="shared" si="182"/>
        <v>24.231173600902054</v>
      </c>
      <c r="K506" s="3">
        <f t="shared" si="183"/>
        <v>24.214994653765537</v>
      </c>
      <c r="L506" s="3">
        <f t="shared" si="184"/>
        <v>24.199133435065946</v>
      </c>
      <c r="M506" s="3">
        <f t="shared" si="185"/>
        <v>24.183822595415592</v>
      </c>
      <c r="N506" s="3">
        <f t="shared" si="186"/>
        <v>24.100436980703925</v>
      </c>
      <c r="O506" s="3">
        <f t="shared" si="187"/>
        <v>24.086878574003123</v>
      </c>
      <c r="P506">
        <f t="shared" si="174"/>
        <v>24.211088661649534</v>
      </c>
      <c r="Q506" s="3">
        <f t="shared" si="188"/>
        <v>22.731972683193664</v>
      </c>
      <c r="R506" s="3">
        <f t="shared" si="189"/>
        <v>22.268688662916531</v>
      </c>
      <c r="S506" s="3">
        <f t="shared" si="190"/>
        <v>22.194137587885532</v>
      </c>
      <c r="T506" s="3">
        <f t="shared" si="191"/>
        <v>22.096473251695446</v>
      </c>
      <c r="U506" s="3">
        <f t="shared" si="192"/>
        <v>21.980624137505949</v>
      </c>
      <c r="V506" s="3">
        <f t="shared" si="193"/>
        <v>21.850807165416295</v>
      </c>
      <c r="W506" s="3">
        <f t="shared" si="193"/>
        <v>21.710091669789549</v>
      </c>
      <c r="X506" s="3"/>
      <c r="Y506" s="3"/>
      <c r="Z506" s="3"/>
    </row>
    <row r="507" spans="1:26" x14ac:dyDescent="0.25">
      <c r="A507" s="1">
        <f t="shared" si="175"/>
        <v>0.14437499999999898</v>
      </c>
      <c r="B507">
        <f t="shared" si="194"/>
        <v>5.5</v>
      </c>
      <c r="C507">
        <f t="shared" si="195"/>
        <v>0</v>
      </c>
      <c r="D507">
        <f t="shared" si="176"/>
        <v>5</v>
      </c>
      <c r="E507">
        <f t="shared" si="177"/>
        <v>29.086878574003123</v>
      </c>
      <c r="F507" s="3">
        <f t="shared" si="178"/>
        <v>24.268211560976884</v>
      </c>
      <c r="G507" s="3">
        <f t="shared" si="179"/>
        <v>24.251030411469458</v>
      </c>
      <c r="H507" s="3">
        <f t="shared" si="180"/>
        <v>24.234190127424569</v>
      </c>
      <c r="I507" s="3">
        <f t="shared" si="181"/>
        <v>24.217683555890954</v>
      </c>
      <c r="J507" s="3">
        <f t="shared" si="182"/>
        <v>24.201189582547887</v>
      </c>
      <c r="K507" s="3">
        <f t="shared" si="183"/>
        <v>24.1853342143541</v>
      </c>
      <c r="L507" s="3">
        <f t="shared" si="184"/>
        <v>24.169790220028499</v>
      </c>
      <c r="M507" s="3">
        <f t="shared" si="185"/>
        <v>24.154785597171152</v>
      </c>
      <c r="N507" s="3">
        <f t="shared" si="186"/>
        <v>24.073067694753721</v>
      </c>
      <c r="O507" s="3">
        <f t="shared" si="187"/>
        <v>24.059780456186935</v>
      </c>
      <c r="P507">
        <f t="shared" si="174"/>
        <v>24.181506342080414</v>
      </c>
      <c r="Q507" s="3">
        <f t="shared" si="188"/>
        <v>22.722478598439235</v>
      </c>
      <c r="R507" s="3">
        <f t="shared" si="189"/>
        <v>22.265132606118119</v>
      </c>
      <c r="S507" s="3">
        <f t="shared" si="190"/>
        <v>22.191225316979487</v>
      </c>
      <c r="T507" s="3">
        <f t="shared" si="191"/>
        <v>22.09418196966752</v>
      </c>
      <c r="U507" s="3">
        <f t="shared" si="192"/>
        <v>21.978864187410529</v>
      </c>
      <c r="V507" s="3">
        <f t="shared" si="193"/>
        <v>21.849433951450621</v>
      </c>
      <c r="W507" s="3">
        <f t="shared" si="193"/>
        <v>21.708921822238519</v>
      </c>
      <c r="X507" s="3"/>
      <c r="Y507" s="3"/>
      <c r="Z507" s="3"/>
    </row>
    <row r="508" spans="1:26" x14ac:dyDescent="0.25">
      <c r="A508" s="1">
        <f t="shared" si="175"/>
        <v>0.14466666666666564</v>
      </c>
      <c r="B508">
        <f t="shared" si="194"/>
        <v>5.5</v>
      </c>
      <c r="C508">
        <f t="shared" si="195"/>
        <v>0</v>
      </c>
      <c r="D508">
        <f t="shared" si="176"/>
        <v>5</v>
      </c>
      <c r="E508">
        <f t="shared" si="177"/>
        <v>29.059780456186935</v>
      </c>
      <c r="F508" s="3">
        <f t="shared" si="178"/>
        <v>24.237296901726133</v>
      </c>
      <c r="G508" s="3">
        <f t="shared" si="179"/>
        <v>24.220459375208854</v>
      </c>
      <c r="H508" s="3">
        <f t="shared" si="180"/>
        <v>24.203955896844864</v>
      </c>
      <c r="I508" s="3">
        <f t="shared" si="181"/>
        <v>24.187779456741922</v>
      </c>
      <c r="J508" s="3">
        <f t="shared" si="182"/>
        <v>24.171615362865715</v>
      </c>
      <c r="K508" s="3">
        <f t="shared" si="183"/>
        <v>24.156077102035802</v>
      </c>
      <c r="L508" s="3">
        <f t="shared" si="184"/>
        <v>24.140843987596714</v>
      </c>
      <c r="M508" s="3">
        <f t="shared" si="185"/>
        <v>24.126139457196516</v>
      </c>
      <c r="N508" s="3">
        <f t="shared" si="186"/>
        <v>24.04605591282743</v>
      </c>
      <c r="O508" s="3">
        <f t="shared" si="187"/>
        <v>24.033034419031981</v>
      </c>
      <c r="P508">
        <f t="shared" si="174"/>
        <v>24.152325787207594</v>
      </c>
      <c r="Q508" s="3">
        <f t="shared" si="188"/>
        <v>22.713080420270114</v>
      </c>
      <c r="R508" s="3">
        <f t="shared" si="189"/>
        <v>22.261582847189896</v>
      </c>
      <c r="S508" s="3">
        <f t="shared" si="190"/>
        <v>22.188310173649647</v>
      </c>
      <c r="T508" s="3">
        <f t="shared" si="191"/>
        <v>22.091879390864449</v>
      </c>
      <c r="U508" s="3">
        <f t="shared" si="192"/>
        <v>21.977086018243963</v>
      </c>
      <c r="V508" s="3">
        <f t="shared" si="193"/>
        <v>21.848037632900844</v>
      </c>
      <c r="W508" s="3">
        <f t="shared" si="193"/>
        <v>21.707726350519245</v>
      </c>
      <c r="X508" s="3"/>
      <c r="Y508" s="3"/>
      <c r="Z508" s="3"/>
    </row>
    <row r="509" spans="1:26" x14ac:dyDescent="0.25">
      <c r="A509" s="1">
        <f t="shared" si="175"/>
        <v>0.1449583333333323</v>
      </c>
      <c r="B509">
        <f t="shared" si="194"/>
        <v>5.5</v>
      </c>
      <c r="C509">
        <f t="shared" si="195"/>
        <v>0</v>
      </c>
      <c r="D509">
        <f t="shared" si="176"/>
        <v>5</v>
      </c>
      <c r="E509">
        <f t="shared" si="177"/>
        <v>29.033034419031981</v>
      </c>
      <c r="F509" s="3">
        <f t="shared" si="178"/>
        <v>24.206812572097014</v>
      </c>
      <c r="G509" s="3">
        <f t="shared" si="179"/>
        <v>24.19031179611008</v>
      </c>
      <c r="H509" s="3">
        <f t="shared" si="180"/>
        <v>24.17413838731337</v>
      </c>
      <c r="I509" s="3">
        <f t="shared" si="181"/>
        <v>24.158285476012487</v>
      </c>
      <c r="J509" s="3">
        <f t="shared" si="182"/>
        <v>24.142444664013805</v>
      </c>
      <c r="K509" s="3">
        <f t="shared" si="183"/>
        <v>24.127217168400488</v>
      </c>
      <c r="L509" s="3">
        <f t="shared" si="184"/>
        <v>24.112288716250184</v>
      </c>
      <c r="M509" s="3">
        <f t="shared" si="185"/>
        <v>24.097878276457987</v>
      </c>
      <c r="N509" s="3">
        <f t="shared" si="186"/>
        <v>24.019396402976284</v>
      </c>
      <c r="O509" s="3">
        <f t="shared" si="187"/>
        <v>24.006635339056743</v>
      </c>
      <c r="P509">
        <f t="shared" si="174"/>
        <v>24.123540879868848</v>
      </c>
      <c r="Q509" s="3">
        <f t="shared" si="188"/>
        <v>22.703776763302386</v>
      </c>
      <c r="R509" s="3">
        <f t="shared" si="189"/>
        <v>22.258039359744636</v>
      </c>
      <c r="S509" s="3">
        <f t="shared" si="190"/>
        <v>22.185392251884785</v>
      </c>
      <c r="T509" s="3">
        <f t="shared" si="191"/>
        <v>22.089565704545201</v>
      </c>
      <c r="U509" s="3">
        <f t="shared" si="192"/>
        <v>21.975289886640912</v>
      </c>
      <c r="V509" s="3">
        <f t="shared" si="193"/>
        <v>21.846618507873995</v>
      </c>
      <c r="W509" s="3">
        <f t="shared" si="193"/>
        <v>21.706505572099328</v>
      </c>
      <c r="X509" s="3"/>
      <c r="Y509" s="3"/>
      <c r="Z509" s="3"/>
    </row>
    <row r="510" spans="1:26" x14ac:dyDescent="0.25">
      <c r="A510" s="1">
        <f t="shared" si="175"/>
        <v>0.14524999999999896</v>
      </c>
      <c r="B510">
        <f t="shared" si="194"/>
        <v>5.5</v>
      </c>
      <c r="C510">
        <f t="shared" si="195"/>
        <v>0</v>
      </c>
      <c r="D510">
        <f t="shared" si="176"/>
        <v>5</v>
      </c>
      <c r="E510">
        <f t="shared" si="177"/>
        <v>29.006635339056743</v>
      </c>
      <c r="F510" s="3">
        <f t="shared" si="178"/>
        <v>24.176751855921122</v>
      </c>
      <c r="G510" s="3">
        <f t="shared" si="179"/>
        <v>24.160581095453928</v>
      </c>
      <c r="H510" s="3">
        <f t="shared" si="180"/>
        <v>24.144731154833149</v>
      </c>
      <c r="I510" s="3">
        <f t="shared" si="181"/>
        <v>24.129195301758287</v>
      </c>
      <c r="J510" s="3">
        <f t="shared" si="182"/>
        <v>24.113671305999578</v>
      </c>
      <c r="K510" s="3">
        <f t="shared" si="183"/>
        <v>24.098748360298526</v>
      </c>
      <c r="L510" s="3">
        <f t="shared" si="184"/>
        <v>24.084118477191229</v>
      </c>
      <c r="M510" s="3">
        <f t="shared" si="185"/>
        <v>24.069996246194876</v>
      </c>
      <c r="N510" s="3">
        <f t="shared" si="186"/>
        <v>23.993084010182805</v>
      </c>
      <c r="O510" s="3">
        <f t="shared" si="187"/>
        <v>23.980578167541655</v>
      </c>
      <c r="P510">
        <f t="shared" si="174"/>
        <v>24.095145597537517</v>
      </c>
      <c r="Q510" s="3">
        <f t="shared" si="188"/>
        <v>22.694566261037178</v>
      </c>
      <c r="R510" s="3">
        <f t="shared" si="189"/>
        <v>22.254502115439124</v>
      </c>
      <c r="S510" s="3">
        <f t="shared" si="190"/>
        <v>22.18247164251034</v>
      </c>
      <c r="T510" s="3">
        <f t="shared" si="191"/>
        <v>22.087241096454047</v>
      </c>
      <c r="U510" s="3">
        <f t="shared" si="192"/>
        <v>21.97347604597222</v>
      </c>
      <c r="V510" s="3">
        <f t="shared" si="193"/>
        <v>21.845176871691017</v>
      </c>
      <c r="W510" s="3">
        <f t="shared" si="193"/>
        <v>21.705259802006935</v>
      </c>
      <c r="X510" s="3"/>
      <c r="Y510" s="3"/>
      <c r="Z510" s="3"/>
    </row>
    <row r="511" spans="1:26" x14ac:dyDescent="0.25">
      <c r="A511" s="1">
        <f t="shared" si="175"/>
        <v>0.14554166666666563</v>
      </c>
      <c r="B511">
        <f t="shared" si="194"/>
        <v>5.5</v>
      </c>
      <c r="C511">
        <f t="shared" si="195"/>
        <v>0</v>
      </c>
      <c r="D511">
        <f t="shared" si="176"/>
        <v>5</v>
      </c>
      <c r="E511">
        <f t="shared" si="177"/>
        <v>28.980578167541655</v>
      </c>
      <c r="F511" s="3">
        <f t="shared" si="178"/>
        <v>24.147108144023445</v>
      </c>
      <c r="G511" s="3">
        <f t="shared" si="179"/>
        <v>24.131260798765595</v>
      </c>
      <c r="H511" s="3">
        <f t="shared" si="180"/>
        <v>24.115727856957228</v>
      </c>
      <c r="I511" s="3">
        <f t="shared" si="181"/>
        <v>24.100502720943865</v>
      </c>
      <c r="J511" s="3">
        <f t="shared" si="182"/>
        <v>24.085289205100331</v>
      </c>
      <c r="K511" s="3">
        <f t="shared" si="183"/>
        <v>24.070664718313299</v>
      </c>
      <c r="L511" s="3">
        <f t="shared" si="184"/>
        <v>24.056327432868148</v>
      </c>
      <c r="M511" s="3">
        <f t="shared" si="185"/>
        <v>24.042487646491722</v>
      </c>
      <c r="N511" s="3">
        <f t="shared" si="186"/>
        <v>23.967113655199892</v>
      </c>
      <c r="O511" s="3">
        <f t="shared" si="187"/>
        <v>23.954857929411567</v>
      </c>
      <c r="P511">
        <f t="shared" si="174"/>
        <v>24.067134010807511</v>
      </c>
      <c r="Q511" s="3">
        <f t="shared" si="188"/>
        <v>22.685447565643738</v>
      </c>
      <c r="R511" s="3">
        <f t="shared" si="189"/>
        <v>22.250971084084632</v>
      </c>
      <c r="S511" s="3">
        <f t="shared" si="190"/>
        <v>22.179548433296272</v>
      </c>
      <c r="T511" s="3">
        <f t="shared" si="191"/>
        <v>22.084905748896428</v>
      </c>
      <c r="U511" s="3">
        <f t="shared" si="192"/>
        <v>21.971644746373499</v>
      </c>
      <c r="V511" s="3">
        <f t="shared" si="193"/>
        <v>21.843713016870254</v>
      </c>
      <c r="W511" s="3">
        <f t="shared" si="193"/>
        <v>21.703989352787129</v>
      </c>
      <c r="X511" s="3"/>
      <c r="Y511" s="3"/>
      <c r="Z511" s="3"/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505"/>
  <sheetViews>
    <sheetView workbookViewId="0">
      <selection activeCell="D10" sqref="D10"/>
    </sheetView>
  </sheetViews>
  <sheetFormatPr defaultRowHeight="15" x14ac:dyDescent="0.25"/>
  <cols>
    <col min="15" max="18" width="7.140625" customWidth="1"/>
    <col min="19" max="24" width="10.28515625" customWidth="1"/>
  </cols>
  <sheetData>
    <row r="1" spans="1:24" x14ac:dyDescent="0.25">
      <c r="D1" s="2">
        <v>13</v>
      </c>
      <c r="E1" t="s">
        <v>124</v>
      </c>
      <c r="K1">
        <v>5.5</v>
      </c>
      <c r="L1">
        <v>4.5</v>
      </c>
      <c r="M1">
        <f>K1*L1</f>
        <v>24.75</v>
      </c>
      <c r="N1" t="s">
        <v>110</v>
      </c>
      <c r="O1" s="8" t="s">
        <v>99</v>
      </c>
      <c r="P1">
        <v>500</v>
      </c>
      <c r="Q1" s="2" t="s">
        <v>71</v>
      </c>
      <c r="S1">
        <v>2000</v>
      </c>
      <c r="T1">
        <v>60</v>
      </c>
      <c r="U1">
        <v>500</v>
      </c>
      <c r="V1">
        <v>1.2</v>
      </c>
      <c r="W1">
        <v>300</v>
      </c>
      <c r="X1">
        <v>500</v>
      </c>
    </row>
    <row r="2" spans="1:24" x14ac:dyDescent="0.25">
      <c r="L2">
        <f>D9</f>
        <v>0.6</v>
      </c>
      <c r="M2">
        <f>(K1+K1+L1+L1)*L2</f>
        <v>12</v>
      </c>
      <c r="N2" t="s">
        <v>121</v>
      </c>
      <c r="O2" s="8" t="s">
        <v>98</v>
      </c>
      <c r="P2">
        <v>900</v>
      </c>
      <c r="Q2" s="2" t="s">
        <v>95</v>
      </c>
      <c r="S2">
        <v>1000</v>
      </c>
      <c r="T2">
        <v>1600</v>
      </c>
      <c r="U2">
        <v>900</v>
      </c>
      <c r="V2">
        <v>1010</v>
      </c>
      <c r="W2">
        <v>1000</v>
      </c>
      <c r="X2">
        <v>1000</v>
      </c>
    </row>
    <row r="3" spans="1:24" x14ac:dyDescent="0.25">
      <c r="B3" t="s">
        <v>107</v>
      </c>
      <c r="E3">
        <f>C7</f>
        <v>136.125</v>
      </c>
      <c r="P3">
        <v>0.13</v>
      </c>
      <c r="Q3" s="2" t="s">
        <v>103</v>
      </c>
      <c r="S3">
        <v>1</v>
      </c>
      <c r="T3">
        <v>0.04</v>
      </c>
      <c r="U3">
        <v>0.13</v>
      </c>
      <c r="V3">
        <v>2.5999999999999999E-2</v>
      </c>
      <c r="W3">
        <v>8.3000000000000004E-2</v>
      </c>
      <c r="X3">
        <v>0.13700000000000001</v>
      </c>
    </row>
    <row r="4" spans="1:24" x14ac:dyDescent="0.25">
      <c r="A4" t="s">
        <v>108</v>
      </c>
      <c r="B4">
        <v>1000</v>
      </c>
      <c r="C4" t="s">
        <v>106</v>
      </c>
      <c r="D4" t="s">
        <v>87</v>
      </c>
      <c r="E4" t="s">
        <v>112</v>
      </c>
      <c r="F4" t="s">
        <v>113</v>
      </c>
      <c r="G4" t="s">
        <v>114</v>
      </c>
      <c r="H4" t="s">
        <v>115</v>
      </c>
      <c r="I4" t="s">
        <v>116</v>
      </c>
      <c r="J4" t="s">
        <v>117</v>
      </c>
      <c r="K4" t="s">
        <v>118</v>
      </c>
      <c r="L4" t="s">
        <v>119</v>
      </c>
      <c r="M4" t="s">
        <v>120</v>
      </c>
      <c r="S4" s="8" t="s">
        <v>93</v>
      </c>
      <c r="T4" s="8" t="s">
        <v>97</v>
      </c>
      <c r="U4" s="8" t="s">
        <v>91</v>
      </c>
      <c r="V4" s="8" t="s">
        <v>87</v>
      </c>
      <c r="W4" s="8" t="s">
        <v>100</v>
      </c>
      <c r="X4" s="8" t="s">
        <v>100</v>
      </c>
    </row>
    <row r="5" spans="1:24" x14ac:dyDescent="0.25">
      <c r="A5" t="s">
        <v>109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</row>
    <row r="6" spans="1:24" x14ac:dyDescent="0.25">
      <c r="C6">
        <f t="shared" ref="C6:H6" si="0">B7</f>
        <v>0</v>
      </c>
      <c r="D6">
        <v>0</v>
      </c>
      <c r="E6">
        <f t="shared" si="0"/>
        <v>321.75</v>
      </c>
      <c r="F6">
        <f t="shared" si="0"/>
        <v>321.75</v>
      </c>
      <c r="G6">
        <f t="shared" si="0"/>
        <v>321.75</v>
      </c>
      <c r="H6">
        <f t="shared" si="0"/>
        <v>321.75</v>
      </c>
      <c r="I6">
        <f>H7</f>
        <v>321.75</v>
      </c>
      <c r="J6">
        <f>I7</f>
        <v>321.75</v>
      </c>
      <c r="K6">
        <f>J7</f>
        <v>321.75</v>
      </c>
      <c r="L6">
        <f>K7</f>
        <v>321.75</v>
      </c>
      <c r="M6">
        <f>L7</f>
        <v>321.75</v>
      </c>
      <c r="Q6">
        <f>C8/1000</f>
        <v>2500</v>
      </c>
      <c r="R6" t="s">
        <v>122</v>
      </c>
    </row>
    <row r="7" spans="1:24" x14ac:dyDescent="0.25">
      <c r="C7">
        <f>5.5*M1</f>
        <v>136.125</v>
      </c>
      <c r="D7">
        <f>D1*M1</f>
        <v>321.75</v>
      </c>
      <c r="E7">
        <f t="shared" ref="E7:L7" si="1">$P3*$M1/E9</f>
        <v>321.75</v>
      </c>
      <c r="F7">
        <f t="shared" si="1"/>
        <v>321.75</v>
      </c>
      <c r="G7">
        <f t="shared" si="1"/>
        <v>321.75</v>
      </c>
      <c r="H7">
        <f t="shared" si="1"/>
        <v>321.75</v>
      </c>
      <c r="I7">
        <f t="shared" si="1"/>
        <v>321.75</v>
      </c>
      <c r="J7">
        <f t="shared" si="1"/>
        <v>321.75</v>
      </c>
      <c r="K7">
        <f t="shared" si="1"/>
        <v>321.75</v>
      </c>
      <c r="L7">
        <f t="shared" si="1"/>
        <v>321.75</v>
      </c>
      <c r="M7">
        <v>0</v>
      </c>
      <c r="Q7">
        <f>Q6/2000</f>
        <v>1.25</v>
      </c>
      <c r="R7" t="s">
        <v>123</v>
      </c>
    </row>
    <row r="8" spans="1:24" x14ac:dyDescent="0.25">
      <c r="C8">
        <v>2500000</v>
      </c>
      <c r="D8">
        <f>1000*1.2*M1*D9</f>
        <v>17820</v>
      </c>
      <c r="E8">
        <f t="shared" ref="E8:M8" si="2">E9*$M1*$P1*$P2</f>
        <v>111375</v>
      </c>
      <c r="F8">
        <f t="shared" si="2"/>
        <v>111375</v>
      </c>
      <c r="G8">
        <f t="shared" si="2"/>
        <v>111375</v>
      </c>
      <c r="H8">
        <f t="shared" si="2"/>
        <v>111375</v>
      </c>
      <c r="I8">
        <f t="shared" si="2"/>
        <v>111375</v>
      </c>
      <c r="J8">
        <f t="shared" si="2"/>
        <v>111375</v>
      </c>
      <c r="K8">
        <f t="shared" si="2"/>
        <v>111375</v>
      </c>
      <c r="L8">
        <f t="shared" si="2"/>
        <v>111375</v>
      </c>
      <c r="M8">
        <f t="shared" si="2"/>
        <v>111375</v>
      </c>
      <c r="Q8">
        <f>(K1+K1+L1+L1)*2.5</f>
        <v>50</v>
      </c>
      <c r="R8" t="s">
        <v>110</v>
      </c>
    </row>
    <row r="9" spans="1:24" x14ac:dyDescent="0.25">
      <c r="A9" s="9">
        <v>1.1574074074074073E-4</v>
      </c>
      <c r="B9" t="s">
        <v>105</v>
      </c>
      <c r="C9" s="11" t="s">
        <v>106</v>
      </c>
      <c r="D9" s="13">
        <v>0.6</v>
      </c>
      <c r="E9" s="11">
        <v>0.01</v>
      </c>
      <c r="F9" s="11">
        <f>E9</f>
        <v>0.01</v>
      </c>
      <c r="G9" s="11">
        <f t="shared" ref="G9:M9" si="3">F9</f>
        <v>0.01</v>
      </c>
      <c r="H9" s="11">
        <f t="shared" si="3"/>
        <v>0.01</v>
      </c>
      <c r="I9" s="11">
        <f t="shared" si="3"/>
        <v>0.01</v>
      </c>
      <c r="J9" s="11">
        <f t="shared" si="3"/>
        <v>0.01</v>
      </c>
      <c r="K9" s="11">
        <f t="shared" si="3"/>
        <v>0.01</v>
      </c>
      <c r="L9" s="11">
        <f t="shared" si="3"/>
        <v>0.01</v>
      </c>
      <c r="M9" s="11">
        <f t="shared" si="3"/>
        <v>0.01</v>
      </c>
      <c r="N9" s="11" t="s">
        <v>111</v>
      </c>
      <c r="Q9">
        <f>Q7/Q8</f>
        <v>2.5000000000000001E-2</v>
      </c>
      <c r="R9" t="s">
        <v>126</v>
      </c>
    </row>
    <row r="10" spans="1:24" x14ac:dyDescent="0.25">
      <c r="C10" s="10"/>
      <c r="D10" s="10"/>
      <c r="E10" s="10" t="s">
        <v>125</v>
      </c>
      <c r="F10" s="10"/>
      <c r="G10" s="10"/>
      <c r="H10" s="10"/>
      <c r="I10" s="10"/>
      <c r="J10" s="10"/>
      <c r="K10" s="10"/>
      <c r="L10" s="10"/>
      <c r="M10" s="10"/>
      <c r="N10" s="11"/>
      <c r="Q10" t="s">
        <v>128</v>
      </c>
    </row>
    <row r="11" spans="1:24" x14ac:dyDescent="0.25">
      <c r="B11" s="12" t="s">
        <v>107</v>
      </c>
      <c r="C11">
        <v>1</v>
      </c>
      <c r="D11">
        <v>1</v>
      </c>
      <c r="E11">
        <v>1</v>
      </c>
      <c r="F11">
        <v>1</v>
      </c>
      <c r="G11">
        <v>1</v>
      </c>
      <c r="H11">
        <v>1</v>
      </c>
      <c r="I11">
        <v>1</v>
      </c>
      <c r="J11">
        <v>1</v>
      </c>
      <c r="K11">
        <v>1</v>
      </c>
      <c r="L11">
        <v>1</v>
      </c>
      <c r="M11">
        <v>1</v>
      </c>
      <c r="Q11" s="7" t="s">
        <v>129</v>
      </c>
    </row>
    <row r="12" spans="1:24" x14ac:dyDescent="0.25">
      <c r="A12" s="9">
        <v>8.3333333333333332E-3</v>
      </c>
      <c r="B12">
        <f>B4</f>
        <v>1000</v>
      </c>
      <c r="C12" s="2">
        <v>21.6</v>
      </c>
      <c r="D12">
        <f t="shared" ref="D12:H12" si="4">C12</f>
        <v>21.6</v>
      </c>
      <c r="E12">
        <f t="shared" si="4"/>
        <v>21.6</v>
      </c>
      <c r="F12">
        <f t="shared" si="4"/>
        <v>21.6</v>
      </c>
      <c r="G12">
        <f t="shared" si="4"/>
        <v>21.6</v>
      </c>
      <c r="H12">
        <f t="shared" si="4"/>
        <v>21.6</v>
      </c>
      <c r="I12">
        <f>H12</f>
        <v>21.6</v>
      </c>
      <c r="J12">
        <f>I12</f>
        <v>21.6</v>
      </c>
      <c r="K12">
        <f>J12</f>
        <v>21.6</v>
      </c>
      <c r="L12">
        <f>K12</f>
        <v>21.6</v>
      </c>
      <c r="M12">
        <f>L12</f>
        <v>21.6</v>
      </c>
    </row>
    <row r="13" spans="1:24" x14ac:dyDescent="0.25">
      <c r="A13" s="9">
        <f t="shared" ref="A13:A76" si="5">A12+A$9</f>
        <v>8.4490740740740741E-3</v>
      </c>
      <c r="B13">
        <f>B12</f>
        <v>1000</v>
      </c>
      <c r="C13" s="3">
        <f t="shared" ref="C13:H28" si="6">C12+24*3600*($A13-$A12)*((B12-C12)*C$6+(D12-C12)*C$7+C$5)/C$8</f>
        <v>21.6</v>
      </c>
      <c r="D13" s="3">
        <f>D12+24*3600*($A13-$A12)*((C12-D12)*D$6+(E12-D12)*D$7+D$5+B13)/D$8</f>
        <v>22.161167227833896</v>
      </c>
      <c r="E13" s="3">
        <f>E12+24*3600*($A13-$A12)*((D12-E12)*E$6+(F12-E12)*E$7+(C12-E12)*E$3+E$5)/E$8</f>
        <v>21.6</v>
      </c>
      <c r="F13" s="3">
        <f t="shared" si="6"/>
        <v>21.6</v>
      </c>
      <c r="G13" s="3">
        <f t="shared" si="6"/>
        <v>21.6</v>
      </c>
      <c r="H13" s="3">
        <f t="shared" si="6"/>
        <v>21.6</v>
      </c>
      <c r="I13" s="3">
        <f t="shared" ref="I13:I76" si="7">I12+24*3600*($A13-$A12)*((H12-I12)*I$6+(J12-I12)*I$7+I$5)/I$8</f>
        <v>21.6</v>
      </c>
      <c r="J13" s="3">
        <f t="shared" ref="J13:J76" si="8">J12+24*3600*($A13-$A12)*((I12-J12)*J$6+(K12-J12)*J$7+J$5)/J$8</f>
        <v>21.6</v>
      </c>
      <c r="K13" s="3">
        <f t="shared" ref="K13:K76" si="9">K12+24*3600*($A13-$A12)*((J12-K12)*K$6+(L12-K12)*K$7+K$5)/K$8</f>
        <v>21.6</v>
      </c>
      <c r="L13" s="3">
        <f t="shared" ref="L13:L76" si="10">L12+24*3600*($A13-$A12)*((K12-L12)*L$6+(M12-L12)*L$7+L$5)/L$8</f>
        <v>21.6</v>
      </c>
      <c r="M13" s="3">
        <f t="shared" ref="M13:M76" si="11">M12+24*3600*($A13-$A12)*((L12-M12)*M$6+(N12-M12)*M$7+M$5)/M$8</f>
        <v>21.6</v>
      </c>
    </row>
    <row r="14" spans="1:24" x14ac:dyDescent="0.25">
      <c r="A14" s="9">
        <f t="shared" si="5"/>
        <v>8.564814814814815E-3</v>
      </c>
      <c r="B14">
        <f>B13</f>
        <v>1000</v>
      </c>
      <c r="C14" s="3">
        <f t="shared" si="6"/>
        <v>21.600305555555558</v>
      </c>
      <c r="D14" s="3">
        <f t="shared" ref="D14:D77" si="12">D13+24*3600*($A14-$A13)*((C13-D13)*D$6+(E13-D13)*D$7+D$5+B14)/D$8</f>
        <v>22.621012595086672</v>
      </c>
      <c r="E14" s="3">
        <f t="shared" ref="E14:E77" si="13">E13+24*3600*($A14-$A13)*((D13-E13)*E$6+(F13-E13)*E$7+(C13-E13)*E$3+E$5)/E$8</f>
        <v>21.61621149769298</v>
      </c>
      <c r="F14" s="3">
        <f t="shared" si="6"/>
        <v>21.6</v>
      </c>
      <c r="G14" s="3">
        <f t="shared" si="6"/>
        <v>21.6</v>
      </c>
      <c r="H14" s="3">
        <f t="shared" si="6"/>
        <v>21.6</v>
      </c>
      <c r="I14" s="3">
        <f t="shared" si="7"/>
        <v>21.6</v>
      </c>
      <c r="J14" s="3">
        <f t="shared" si="8"/>
        <v>21.6</v>
      </c>
      <c r="K14" s="3">
        <f t="shared" si="9"/>
        <v>21.6</v>
      </c>
      <c r="L14" s="3">
        <f t="shared" si="10"/>
        <v>21.6</v>
      </c>
      <c r="M14" s="3">
        <f t="shared" si="11"/>
        <v>21.6</v>
      </c>
      <c r="Q14" t="s">
        <v>131</v>
      </c>
    </row>
    <row r="15" spans="1:24" x14ac:dyDescent="0.25">
      <c r="A15" s="9">
        <f t="shared" si="5"/>
        <v>8.6805555555555559E-3</v>
      </c>
      <c r="B15">
        <f t="shared" ref="B15:B78" si="14">B14</f>
        <v>1000</v>
      </c>
      <c r="C15" s="3">
        <f t="shared" si="6"/>
        <v>21.600861330538581</v>
      </c>
      <c r="D15" s="3">
        <f t="shared" si="12"/>
        <v>23.000757402557817</v>
      </c>
      <c r="E15" s="3">
        <f t="shared" si="13"/>
        <v>21.644576346835986</v>
      </c>
      <c r="F15" s="3">
        <f t="shared" si="6"/>
        <v>21.600468332155575</v>
      </c>
      <c r="G15" s="3">
        <f t="shared" si="6"/>
        <v>21.6</v>
      </c>
      <c r="H15" s="3">
        <f t="shared" si="6"/>
        <v>21.6</v>
      </c>
      <c r="I15" s="3">
        <f t="shared" si="7"/>
        <v>21.6</v>
      </c>
      <c r="J15" s="3">
        <f t="shared" si="8"/>
        <v>21.6</v>
      </c>
      <c r="K15" s="3">
        <f t="shared" si="9"/>
        <v>21.6</v>
      </c>
      <c r="L15" s="3">
        <f t="shared" si="10"/>
        <v>21.6</v>
      </c>
      <c r="M15" s="3">
        <f t="shared" si="11"/>
        <v>21.6</v>
      </c>
      <c r="Q15" t="s">
        <v>132</v>
      </c>
    </row>
    <row r="16" spans="1:24" x14ac:dyDescent="0.25">
      <c r="A16" s="9">
        <f t="shared" si="5"/>
        <v>8.7962962962962968E-3</v>
      </c>
      <c r="B16">
        <f t="shared" si="14"/>
        <v>1000</v>
      </c>
      <c r="C16" s="3">
        <f t="shared" si="6"/>
        <v>21.601623573949794</v>
      </c>
      <c r="D16" s="3">
        <f t="shared" si="12"/>
        <v>23.317058606441936</v>
      </c>
      <c r="E16" s="3">
        <f t="shared" si="13"/>
        <v>21.681946384489105</v>
      </c>
      <c r="F16" s="3">
        <f t="shared" si="6"/>
        <v>21.601729034095182</v>
      </c>
      <c r="G16" s="3">
        <f t="shared" si="6"/>
        <v>21.600013529595607</v>
      </c>
      <c r="H16" s="3">
        <f t="shared" si="6"/>
        <v>21.6</v>
      </c>
      <c r="I16" s="3">
        <f t="shared" si="7"/>
        <v>21.6</v>
      </c>
      <c r="J16" s="3">
        <f t="shared" si="8"/>
        <v>21.6</v>
      </c>
      <c r="K16" s="3">
        <f t="shared" si="9"/>
        <v>21.6</v>
      </c>
      <c r="L16" s="3">
        <f t="shared" si="10"/>
        <v>21.6</v>
      </c>
      <c r="M16" s="3">
        <f t="shared" si="11"/>
        <v>21.6</v>
      </c>
      <c r="Q16" t="s">
        <v>136</v>
      </c>
    </row>
    <row r="17" spans="1:17" x14ac:dyDescent="0.25">
      <c r="A17" s="9">
        <f t="shared" si="5"/>
        <v>8.9120370370370378E-3</v>
      </c>
      <c r="B17">
        <f t="shared" si="14"/>
        <v>1000</v>
      </c>
      <c r="C17" s="3">
        <f t="shared" si="6"/>
        <v>21.602557628324988</v>
      </c>
      <c r="D17" s="3">
        <f t="shared" si="12"/>
        <v>23.582997238645458</v>
      </c>
      <c r="E17" s="3">
        <f t="shared" si="13"/>
        <v>21.72588384642755</v>
      </c>
      <c r="F17" s="3">
        <f t="shared" si="6"/>
        <v>21.603996865198798</v>
      </c>
      <c r="G17" s="3">
        <f t="shared" si="6"/>
        <v>21.600062697759501</v>
      </c>
      <c r="H17" s="3">
        <f t="shared" si="6"/>
        <v>21.600000390854987</v>
      </c>
      <c r="I17" s="3">
        <f t="shared" si="7"/>
        <v>21.6</v>
      </c>
      <c r="J17" s="3">
        <f t="shared" si="8"/>
        <v>21.6</v>
      </c>
      <c r="K17" s="3">
        <f t="shared" si="9"/>
        <v>21.6</v>
      </c>
      <c r="L17" s="3">
        <f t="shared" si="10"/>
        <v>21.6</v>
      </c>
      <c r="M17" s="3">
        <f t="shared" si="11"/>
        <v>21.6</v>
      </c>
      <c r="Q17" t="s">
        <v>137</v>
      </c>
    </row>
    <row r="18" spans="1:17" x14ac:dyDescent="0.25">
      <c r="A18" s="9">
        <f t="shared" si="5"/>
        <v>9.0277777777777787E-3</v>
      </c>
      <c r="B18">
        <f t="shared" si="14"/>
        <v>1000</v>
      </c>
      <c r="C18" s="3">
        <f t="shared" si="6"/>
        <v>21.603635977692807</v>
      </c>
      <c r="D18" s="3">
        <f t="shared" si="12"/>
        <v>23.808852326217785</v>
      </c>
      <c r="E18" s="3">
        <f t="shared" si="13"/>
        <v>21.774505288968207</v>
      </c>
      <c r="F18" s="3">
        <f t="shared" si="6"/>
        <v>21.607404390930494</v>
      </c>
      <c r="G18" s="3">
        <f t="shared" si="6"/>
        <v>21.600174551508285</v>
      </c>
      <c r="H18" s="3">
        <f t="shared" si="6"/>
        <v>21.600002179540862</v>
      </c>
      <c r="I18" s="3">
        <f t="shared" si="7"/>
        <v>21.600000011291367</v>
      </c>
      <c r="J18" s="3">
        <f t="shared" si="8"/>
        <v>21.6</v>
      </c>
      <c r="K18" s="3">
        <f t="shared" si="9"/>
        <v>21.6</v>
      </c>
      <c r="L18" s="3">
        <f t="shared" si="10"/>
        <v>21.6</v>
      </c>
      <c r="M18" s="3">
        <f t="shared" si="11"/>
        <v>21.6</v>
      </c>
      <c r="Q18" t="s">
        <v>138</v>
      </c>
    </row>
    <row r="19" spans="1:17" x14ac:dyDescent="0.25">
      <c r="A19" s="9">
        <f t="shared" si="5"/>
        <v>9.1435185185185196E-3</v>
      </c>
      <c r="B19">
        <f t="shared" si="14"/>
        <v>1000</v>
      </c>
      <c r="C19" s="3">
        <f t="shared" si="6"/>
        <v>21.60483671799458</v>
      </c>
      <c r="D19" s="3">
        <f t="shared" si="12"/>
        <v>24.002706894548282</v>
      </c>
      <c r="E19" s="3">
        <f t="shared" si="13"/>
        <v>21.826359552518738</v>
      </c>
      <c r="F19" s="3">
        <f t="shared" si="6"/>
        <v>21.612022888179386</v>
      </c>
      <c r="G19" s="3">
        <f t="shared" si="6"/>
        <v>21.600378433901422</v>
      </c>
      <c r="H19" s="3">
        <f t="shared" si="6"/>
        <v>21.600007096537158</v>
      </c>
      <c r="I19" s="3">
        <f t="shared" si="7"/>
        <v>21.600000073603493</v>
      </c>
      <c r="J19" s="3">
        <f t="shared" si="8"/>
        <v>21.600000000326197</v>
      </c>
      <c r="K19" s="3">
        <f t="shared" si="9"/>
        <v>21.6</v>
      </c>
      <c r="L19" s="3">
        <f t="shared" si="10"/>
        <v>21.6</v>
      </c>
      <c r="M19" s="3">
        <f t="shared" si="11"/>
        <v>21.6</v>
      </c>
      <c r="Q19" t="s">
        <v>133</v>
      </c>
    </row>
    <row r="20" spans="1:17" x14ac:dyDescent="0.25">
      <c r="A20" s="9">
        <f t="shared" si="5"/>
        <v>9.2592592592592605E-3</v>
      </c>
      <c r="B20">
        <f t="shared" si="14"/>
        <v>1000</v>
      </c>
      <c r="C20" s="3">
        <f t="shared" si="6"/>
        <v>21.606142358305714</v>
      </c>
      <c r="D20" s="3">
        <f t="shared" si="12"/>
        <v>24.170922518960175</v>
      </c>
      <c r="E20" s="3">
        <f t="shared" si="13"/>
        <v>21.880332359674494</v>
      </c>
      <c r="F20" s="3">
        <f t="shared" si="6"/>
        <v>21.617878440914492</v>
      </c>
      <c r="G20" s="3">
        <f t="shared" si="6"/>
        <v>21.600704101723373</v>
      </c>
      <c r="H20" s="3">
        <f t="shared" si="6"/>
        <v>21.600017621176264</v>
      </c>
      <c r="I20" s="3">
        <f t="shared" si="7"/>
        <v>21.600000274371343</v>
      </c>
      <c r="J20" s="3">
        <f t="shared" si="8"/>
        <v>21.600000002433674</v>
      </c>
      <c r="K20" s="3">
        <f t="shared" si="9"/>
        <v>21.600000000009423</v>
      </c>
      <c r="L20" s="3">
        <f t="shared" si="10"/>
        <v>21.6</v>
      </c>
      <c r="M20" s="3">
        <f t="shared" si="11"/>
        <v>21.6</v>
      </c>
      <c r="Q20" t="s">
        <v>140</v>
      </c>
    </row>
    <row r="21" spans="1:17" x14ac:dyDescent="0.25">
      <c r="A21" s="9">
        <f t="shared" si="5"/>
        <v>9.3750000000000014E-3</v>
      </c>
      <c r="B21">
        <f t="shared" si="14"/>
        <v>1000</v>
      </c>
      <c r="C21" s="3">
        <f t="shared" si="6"/>
        <v>21.607538881103192</v>
      </c>
      <c r="D21" s="3">
        <f t="shared" si="12"/>
        <v>24.318510968034154</v>
      </c>
      <c r="E21" s="3">
        <f t="shared" si="13"/>
        <v>21.935571751050727</v>
      </c>
      <c r="F21" s="3">
        <f t="shared" si="6"/>
        <v>21.624964295435369</v>
      </c>
      <c r="G21" s="3">
        <f t="shared" si="6"/>
        <v>21.601180417639757</v>
      </c>
      <c r="H21" s="3">
        <f t="shared" si="6"/>
        <v>21.600036951706592</v>
      </c>
      <c r="I21" s="3">
        <f t="shared" si="7"/>
        <v>21.600000767645287</v>
      </c>
      <c r="J21" s="3">
        <f t="shared" si="8"/>
        <v>21.600000010219617</v>
      </c>
      <c r="K21" s="3">
        <f t="shared" si="9"/>
        <v>21.600000000079184</v>
      </c>
      <c r="L21" s="3">
        <f t="shared" si="10"/>
        <v>21.600000000000275</v>
      </c>
      <c r="M21" s="3">
        <f t="shared" si="11"/>
        <v>21.6</v>
      </c>
      <c r="Q21" t="s">
        <v>134</v>
      </c>
    </row>
    <row r="22" spans="1:17" x14ac:dyDescent="0.25">
      <c r="A22" s="9">
        <f t="shared" si="5"/>
        <v>9.4907407407407423E-3</v>
      </c>
      <c r="B22">
        <f t="shared" si="14"/>
        <v>1000</v>
      </c>
      <c r="C22" s="3">
        <f t="shared" si="6"/>
        <v>21.609015005404526</v>
      </c>
      <c r="D22" s="3">
        <f t="shared" si="12"/>
        <v>24.449425281690484</v>
      </c>
      <c r="E22" s="3">
        <f t="shared" si="13"/>
        <v>21.991429822413114</v>
      </c>
      <c r="F22" s="3">
        <f t="shared" si="6"/>
        <v>21.633250309905716</v>
      </c>
      <c r="G22" s="3">
        <f t="shared" si="6"/>
        <v>21.60183447398245</v>
      </c>
      <c r="H22" s="3">
        <f t="shared" si="6"/>
        <v>21.600068939849557</v>
      </c>
      <c r="I22" s="3">
        <f t="shared" si="7"/>
        <v>21.600001791081429</v>
      </c>
      <c r="J22" s="3">
        <f t="shared" si="8"/>
        <v>21.600000031807856</v>
      </c>
      <c r="K22" s="3">
        <f t="shared" si="9"/>
        <v>21.60000000036985</v>
      </c>
      <c r="L22" s="3">
        <f t="shared" si="10"/>
        <v>21.600000000002545</v>
      </c>
      <c r="M22" s="3">
        <f t="shared" si="11"/>
        <v>21.600000000000009</v>
      </c>
      <c r="Q22" t="s">
        <v>135</v>
      </c>
    </row>
    <row r="23" spans="1:17" x14ac:dyDescent="0.25">
      <c r="A23" s="9">
        <f t="shared" si="5"/>
        <v>9.6064814814814832E-3</v>
      </c>
      <c r="B23">
        <f t="shared" si="14"/>
        <v>1000</v>
      </c>
      <c r="C23" s="3">
        <f t="shared" si="6"/>
        <v>21.610561608799962</v>
      </c>
      <c r="D23" s="3">
        <f t="shared" si="12"/>
        <v>24.56678777382152</v>
      </c>
      <c r="E23" s="3">
        <f t="shared" si="13"/>
        <v>22.04741721311192</v>
      </c>
      <c r="F23" s="3">
        <f t="shared" si="6"/>
        <v>21.642690149451479</v>
      </c>
      <c r="G23" s="3">
        <f t="shared" si="6"/>
        <v>21.602691038256395</v>
      </c>
      <c r="H23" s="3">
        <f t="shared" si="6"/>
        <v>21.60011800431565</v>
      </c>
      <c r="I23" s="3">
        <f t="shared" si="7"/>
        <v>21.600003680111271</v>
      </c>
      <c r="J23" s="3">
        <f t="shared" si="8"/>
        <v>21.600000081723106</v>
      </c>
      <c r="K23" s="3">
        <f t="shared" si="9"/>
        <v>21.600000001267446</v>
      </c>
      <c r="L23" s="3">
        <f t="shared" si="10"/>
        <v>21.600000000013083</v>
      </c>
      <c r="M23" s="3">
        <f t="shared" si="11"/>
        <v>21.600000000000083</v>
      </c>
    </row>
    <row r="24" spans="1:17" x14ac:dyDescent="0.25">
      <c r="A24" s="9">
        <f t="shared" si="5"/>
        <v>9.7222222222222241E-3</v>
      </c>
      <c r="B24">
        <f t="shared" si="14"/>
        <v>1000</v>
      </c>
      <c r="C24" s="3">
        <f t="shared" si="6"/>
        <v>21.612171273946817</v>
      </c>
      <c r="D24" s="3">
        <f t="shared" si="12"/>
        <v>24.67306865041618</v>
      </c>
      <c r="E24" s="3">
        <f t="shared" si="13"/>
        <v>22.103167567862862</v>
      </c>
      <c r="F24" s="3">
        <f t="shared" si="6"/>
        <v>21.653226734744923</v>
      </c>
      <c r="G24" s="3">
        <f t="shared" si="6"/>
        <v>21.603772236043742</v>
      </c>
      <c r="H24" s="3">
        <f t="shared" si="6"/>
        <v>21.600189033708034</v>
      </c>
      <c r="I24" s="3">
        <f t="shared" si="7"/>
        <v>21.600006878857073</v>
      </c>
      <c r="J24" s="3">
        <f t="shared" si="8"/>
        <v>21.600000183352268</v>
      </c>
      <c r="K24" s="3">
        <f t="shared" si="9"/>
        <v>21.600000003555483</v>
      </c>
      <c r="L24" s="3">
        <f t="shared" si="10"/>
        <v>21.600000000048944</v>
      </c>
      <c r="M24" s="3">
        <f t="shared" si="11"/>
        <v>21.60000000000046</v>
      </c>
    </row>
    <row r="25" spans="1:17" x14ac:dyDescent="0.25">
      <c r="A25" s="9">
        <f t="shared" si="5"/>
        <v>9.837962962962965E-3</v>
      </c>
      <c r="B25">
        <f t="shared" si="14"/>
        <v>1000</v>
      </c>
      <c r="C25" s="3">
        <f t="shared" si="6"/>
        <v>21.613837932568305</v>
      </c>
      <c r="D25" s="3">
        <f t="shared" si="12"/>
        <v>24.770225960566837</v>
      </c>
      <c r="E25" s="3">
        <f t="shared" si="13"/>
        <v>22.158409798143133</v>
      </c>
      <c r="F25" s="3">
        <f t="shared" si="6"/>
        <v>21.664796339961406</v>
      </c>
      <c r="G25" s="3">
        <f t="shared" si="6"/>
        <v>21.605097406827632</v>
      </c>
      <c r="H25" s="3">
        <f t="shared" si="6"/>
        <v>21.600287286190927</v>
      </c>
      <c r="I25" s="3">
        <f t="shared" si="7"/>
        <v>21.600011947682628</v>
      </c>
      <c r="J25" s="3">
        <f t="shared" si="8"/>
        <v>21.600000371583832</v>
      </c>
      <c r="K25" s="3">
        <f t="shared" si="9"/>
        <v>21.600000008648312</v>
      </c>
      <c r="L25" s="3">
        <f t="shared" si="10"/>
        <v>21.600000000148842</v>
      </c>
      <c r="M25" s="3">
        <f t="shared" si="11"/>
        <v>21.600000000001859</v>
      </c>
    </row>
    <row r="26" spans="1:17" x14ac:dyDescent="0.25">
      <c r="A26" s="9">
        <f t="shared" si="5"/>
        <v>9.9537037037037059E-3</v>
      </c>
      <c r="B26">
        <f t="shared" si="14"/>
        <v>1000</v>
      </c>
      <c r="C26" s="3">
        <f t="shared" si="6"/>
        <v>21.61555658584955</v>
      </c>
      <c r="D26" s="3">
        <f t="shared" si="12"/>
        <v>24.85981527018534</v>
      </c>
      <c r="E26" s="3">
        <f t="shared" si="13"/>
        <v>22.212946442353097</v>
      </c>
      <c r="F26" s="3">
        <f t="shared" si="6"/>
        <v>21.67733164846279</v>
      </c>
      <c r="G26" s="3">
        <f t="shared" si="6"/>
        <v>21.606683083633104</v>
      </c>
      <c r="H26" s="3">
        <f t="shared" si="6"/>
        <v>21.600418291007969</v>
      </c>
      <c r="I26" s="3">
        <f t="shared" si="7"/>
        <v>21.600019567485568</v>
      </c>
      <c r="J26" s="3">
        <f t="shared" si="8"/>
        <v>21.600000695519661</v>
      </c>
      <c r="K26" s="3">
        <f t="shared" si="9"/>
        <v>21.600000018887577</v>
      </c>
      <c r="L26" s="3">
        <f t="shared" si="10"/>
        <v>21.600000000390136</v>
      </c>
      <c r="M26" s="3">
        <f t="shared" si="11"/>
        <v>21.600000000006105</v>
      </c>
    </row>
    <row r="27" spans="1:17" x14ac:dyDescent="0.25">
      <c r="A27" s="9">
        <f t="shared" si="5"/>
        <v>1.0069444444444447E-2</v>
      </c>
      <c r="B27">
        <f t="shared" si="14"/>
        <v>1000</v>
      </c>
      <c r="C27" s="3">
        <f t="shared" si="6"/>
        <v>21.61732308470317</v>
      </c>
      <c r="D27" s="3">
        <f t="shared" si="12"/>
        <v>24.943075626327303</v>
      </c>
      <c r="E27" s="3">
        <f t="shared" si="13"/>
        <v>22.266636793976375</v>
      </c>
      <c r="F27" s="3">
        <f t="shared" si="6"/>
        <v>21.690764006191209</v>
      </c>
      <c r="G27" s="3">
        <f t="shared" si="6"/>
        <v>21.60854305927457</v>
      </c>
      <c r="H27" s="3">
        <f t="shared" si="6"/>
        <v>21.600587755226492</v>
      </c>
      <c r="I27" s="3">
        <f t="shared" si="7"/>
        <v>21.600030540974977</v>
      </c>
      <c r="J27" s="3">
        <f t="shared" si="8"/>
        <v>21.600001221162639</v>
      </c>
      <c r="K27" s="3">
        <f t="shared" si="9"/>
        <v>21.600000037900354</v>
      </c>
      <c r="L27" s="3">
        <f t="shared" si="10"/>
        <v>21.600000000913411</v>
      </c>
      <c r="M27" s="3">
        <f t="shared" si="11"/>
        <v>21.6000000000172</v>
      </c>
    </row>
    <row r="28" spans="1:17" x14ac:dyDescent="0.25">
      <c r="A28" s="9">
        <f t="shared" si="5"/>
        <v>1.0185185185185188E-2</v>
      </c>
      <c r="B28">
        <f t="shared" si="14"/>
        <v>1000</v>
      </c>
      <c r="C28" s="3">
        <f t="shared" si="6"/>
        <v>21.619133956962084</v>
      </c>
      <c r="D28" s="3">
        <f t="shared" si="12"/>
        <v>25.020996953875613</v>
      </c>
      <c r="E28" s="3">
        <f t="shared" si="13"/>
        <v>22.319383756594934</v>
      </c>
      <c r="F28" s="3">
        <f t="shared" si="6"/>
        <v>21.705025059371856</v>
      </c>
      <c r="G28" s="3">
        <f t="shared" si="6"/>
        <v>21.610688511179664</v>
      </c>
      <c r="H28" s="3">
        <f t="shared" si="6"/>
        <v>21.600801477820614</v>
      </c>
      <c r="I28" s="3">
        <f t="shared" si="7"/>
        <v>21.600045791258776</v>
      </c>
      <c r="J28" s="3">
        <f t="shared" si="8"/>
        <v>21.600002033996308</v>
      </c>
      <c r="K28" s="3">
        <f t="shared" si="9"/>
        <v>21.600000071014975</v>
      </c>
      <c r="L28" s="3">
        <f t="shared" si="10"/>
        <v>21.600000001956033</v>
      </c>
      <c r="M28" s="3">
        <f t="shared" si="11"/>
        <v>21.600000000043092</v>
      </c>
    </row>
    <row r="29" spans="1:17" x14ac:dyDescent="0.25">
      <c r="A29" s="9">
        <f t="shared" si="5"/>
        <v>1.0300925925925929E-2</v>
      </c>
      <c r="B29">
        <f t="shared" si="14"/>
        <v>1000</v>
      </c>
      <c r="C29" s="3">
        <f t="shared" ref="C29:H44" si="15">C28+24*3600*($A29-$A28)*((B28-C28)*C$6+(D28-C28)*C$7+C$5)/C$8</f>
        <v>21.620986271363904</v>
      </c>
      <c r="D29" s="3">
        <f t="shared" si="12"/>
        <v>25.094372909978276</v>
      </c>
      <c r="E29" s="3">
        <f t="shared" si="13"/>
        <v>22.371123611267752</v>
      </c>
      <c r="F29" s="3">
        <f t="shared" si="15"/>
        <v>21.72004792145497</v>
      </c>
      <c r="G29" s="3">
        <f t="shared" si="15"/>
        <v>21.6131281638304</v>
      </c>
      <c r="H29" s="3">
        <f t="shared" si="15"/>
        <v>21.601065272283645</v>
      </c>
      <c r="I29" s="3">
        <f t="shared" si="7"/>
        <v>21.600066358105202</v>
      </c>
      <c r="J29" s="3">
        <f t="shared" si="8"/>
        <v>21.600003241386652</v>
      </c>
      <c r="K29" s="3">
        <f t="shared" si="9"/>
        <v>21.60000012572829</v>
      </c>
      <c r="L29" s="3">
        <f t="shared" si="10"/>
        <v>21.600000003895808</v>
      </c>
      <c r="M29" s="3">
        <f t="shared" si="11"/>
        <v>21.600000000098355</v>
      </c>
    </row>
    <row r="30" spans="1:17" x14ac:dyDescent="0.25">
      <c r="A30" s="9">
        <f t="shared" si="5"/>
        <v>1.041666666666667E-2</v>
      </c>
      <c r="B30">
        <f t="shared" si="14"/>
        <v>1000</v>
      </c>
      <c r="C30" s="3">
        <f t="shared" si="15"/>
        <v>21.622877530388628</v>
      </c>
      <c r="D30" s="3">
        <f t="shared" si="12"/>
        <v>25.163842347767215</v>
      </c>
      <c r="E30" s="3">
        <f t="shared" si="13"/>
        <v>22.421818059148194</v>
      </c>
      <c r="F30" s="3">
        <f t="shared" si="15"/>
        <v>21.735767981718187</v>
      </c>
      <c r="G30" s="3">
        <f t="shared" si="15"/>
        <v>21.615868473294871</v>
      </c>
      <c r="H30" s="3">
        <f t="shared" si="15"/>
        <v>21.601384898296509</v>
      </c>
      <c r="I30" s="3">
        <f t="shared" si="7"/>
        <v>21.600093392254045</v>
      </c>
      <c r="J30" s="3">
        <f t="shared" si="8"/>
        <v>21.600004974750615</v>
      </c>
      <c r="K30" s="3">
        <f t="shared" si="9"/>
        <v>21.600000212216592</v>
      </c>
      <c r="L30" s="3">
        <f t="shared" si="10"/>
        <v>21.600000007305709</v>
      </c>
      <c r="M30" s="3">
        <f t="shared" si="11"/>
        <v>21.600000000208059</v>
      </c>
    </row>
    <row r="31" spans="1:17" x14ac:dyDescent="0.25">
      <c r="A31" s="9">
        <f t="shared" si="5"/>
        <v>1.053240740740741E-2</v>
      </c>
      <c r="B31">
        <f t="shared" si="14"/>
        <v>1000</v>
      </c>
      <c r="C31" s="3">
        <f t="shared" si="15"/>
        <v>21.624805585731689</v>
      </c>
      <c r="D31" s="3">
        <f t="shared" si="12"/>
        <v>25.229921856822674</v>
      </c>
      <c r="E31" s="3">
        <f t="shared" si="13"/>
        <v>22.471448041008816</v>
      </c>
      <c r="F31" s="3">
        <f t="shared" si="15"/>
        <v>21.752123442600602</v>
      </c>
      <c r="G31" s="3">
        <f t="shared" si="15"/>
        <v>21.618913822482703</v>
      </c>
      <c r="H31" s="3">
        <f t="shared" si="15"/>
        <v>21.601766002510789</v>
      </c>
      <c r="I31" s="3">
        <f t="shared" si="7"/>
        <v>21.600128148145174</v>
      </c>
      <c r="J31" s="3">
        <f t="shared" si="8"/>
        <v>21.600007391449729</v>
      </c>
      <c r="K31" s="3">
        <f t="shared" si="9"/>
        <v>21.600000343881259</v>
      </c>
      <c r="L31" s="3">
        <f t="shared" si="10"/>
        <v>21.600000013020313</v>
      </c>
      <c r="M31" s="3">
        <f t="shared" si="11"/>
        <v>21.600000000413104</v>
      </c>
    </row>
    <row r="32" spans="1:17" x14ac:dyDescent="0.25">
      <c r="A32" s="9">
        <f t="shared" si="5"/>
        <v>1.0648148148148151E-2</v>
      </c>
      <c r="B32">
        <f t="shared" si="14"/>
        <v>1000</v>
      </c>
      <c r="C32" s="3">
        <f t="shared" si="15"/>
        <v>21.626768571541298</v>
      </c>
      <c r="D32" s="3">
        <f t="shared" si="12"/>
        <v>25.293031312356845</v>
      </c>
      <c r="E32" s="3">
        <f t="shared" si="13"/>
        <v>22.520008943947147</v>
      </c>
      <c r="F32" s="3">
        <f t="shared" si="15"/>
        <v>21.769055653084546</v>
      </c>
      <c r="G32" s="3">
        <f t="shared" si="15"/>
        <v>21.622266718931364</v>
      </c>
      <c r="H32" s="3">
        <f t="shared" si="15"/>
        <v>21.602214068183859</v>
      </c>
      <c r="I32" s="3">
        <f t="shared" si="7"/>
        <v>21.6001719754112</v>
      </c>
      <c r="J32" s="3">
        <f t="shared" si="8"/>
        <v>21.600010676380062</v>
      </c>
      <c r="K32" s="3">
        <f t="shared" si="9"/>
        <v>21.600000537919477</v>
      </c>
      <c r="L32" s="3">
        <f t="shared" si="10"/>
        <v>21.60000002221431</v>
      </c>
      <c r="M32" s="3">
        <f t="shared" si="11"/>
        <v>21.600000000777314</v>
      </c>
    </row>
    <row r="33" spans="1:13" x14ac:dyDescent="0.25">
      <c r="A33" s="9">
        <f t="shared" si="5"/>
        <v>1.0763888888888892E-2</v>
      </c>
      <c r="B33">
        <f t="shared" si="14"/>
        <v>1000</v>
      </c>
      <c r="C33" s="3">
        <f t="shared" si="15"/>
        <v>21.628764851603673</v>
      </c>
      <c r="D33" s="3">
        <f t="shared" si="12"/>
        <v>25.353513945894544</v>
      </c>
      <c r="E33" s="3">
        <f t="shared" si="13"/>
        <v>22.567506890524658</v>
      </c>
      <c r="F33" s="3">
        <f t="shared" si="15"/>
        <v>21.786509290056152</v>
      </c>
      <c r="G33" s="3">
        <f t="shared" si="15"/>
        <v>21.625927989340862</v>
      </c>
      <c r="H33" s="3">
        <f t="shared" si="15"/>
        <v>21.602734373192021</v>
      </c>
      <c r="I33" s="3">
        <f t="shared" si="7"/>
        <v>21.600226309452623</v>
      </c>
      <c r="J33" s="3">
        <f t="shared" si="8"/>
        <v>21.60001504324099</v>
      </c>
      <c r="K33" s="3">
        <f t="shared" si="9"/>
        <v>21.600000815910189</v>
      </c>
      <c r="L33" s="3">
        <f t="shared" si="10"/>
        <v>21.600000036493167</v>
      </c>
      <c r="M33" s="3">
        <f t="shared" si="11"/>
        <v>21.600000001396605</v>
      </c>
    </row>
    <row r="34" spans="1:13" x14ac:dyDescent="0.25">
      <c r="A34" s="9">
        <f t="shared" si="5"/>
        <v>1.0879629629629633E-2</v>
      </c>
      <c r="B34">
        <f t="shared" si="14"/>
        <v>1000</v>
      </c>
      <c r="C34" s="3">
        <f t="shared" si="15"/>
        <v>21.630792977485516</v>
      </c>
      <c r="D34" s="3">
        <f t="shared" si="12"/>
        <v>25.411652122064432</v>
      </c>
      <c r="E34" s="3">
        <f t="shared" si="13"/>
        <v>22.61395587207944</v>
      </c>
      <c r="F34" s="3">
        <f t="shared" si="15"/>
        <v>21.804432427604578</v>
      </c>
      <c r="G34" s="3">
        <f t="shared" si="15"/>
        <v>21.629896966895004</v>
      </c>
      <c r="H34" s="3">
        <f t="shared" si="15"/>
        <v>21.603331955817183</v>
      </c>
      <c r="I34" s="3">
        <f t="shared" si="7"/>
        <v>21.600292661381204</v>
      </c>
      <c r="J34" s="3">
        <f t="shared" si="8"/>
        <v>21.600020735475326</v>
      </c>
      <c r="K34" s="3">
        <f t="shared" si="9"/>
        <v>21.600001204405476</v>
      </c>
      <c r="L34" s="3">
        <f t="shared" si="10"/>
        <v>21.600000057995757</v>
      </c>
      <c r="M34" s="3">
        <f t="shared" si="11"/>
        <v>21.600000002410507</v>
      </c>
    </row>
    <row r="35" spans="1:13" x14ac:dyDescent="0.25">
      <c r="A35" s="9">
        <f t="shared" si="5"/>
        <v>1.0995370370370374E-2</v>
      </c>
      <c r="B35">
        <f t="shared" si="14"/>
        <v>1000</v>
      </c>
      <c r="C35" s="3">
        <f t="shared" si="15"/>
        <v>21.632851655289738</v>
      </c>
      <c r="D35" s="3">
        <f t="shared" si="12"/>
        <v>25.467679749206592</v>
      </c>
      <c r="E35" s="3">
        <f t="shared" si="13"/>
        <v>22.659375539971364</v>
      </c>
      <c r="F35" s="3">
        <f t="shared" si="15"/>
        <v>21.822776524913351</v>
      </c>
      <c r="G35" s="3">
        <f t="shared" si="15"/>
        <v>21.634171668773256</v>
      </c>
      <c r="H35" s="3">
        <f t="shared" si="15"/>
        <v>21.60401158763128</v>
      </c>
      <c r="I35" s="3">
        <f t="shared" si="7"/>
        <v>21.600372607583186</v>
      </c>
      <c r="J35" s="3">
        <f t="shared" si="8"/>
        <v>21.600028026881699</v>
      </c>
      <c r="K35" s="3">
        <f t="shared" si="9"/>
        <v>21.600001735517878</v>
      </c>
      <c r="L35" s="3">
        <f t="shared" si="10"/>
        <v>21.600000089508463</v>
      </c>
      <c r="M35" s="3">
        <f t="shared" si="11"/>
        <v>21.600000004016302</v>
      </c>
    </row>
    <row r="36" spans="1:13" x14ac:dyDescent="0.25">
      <c r="A36" s="9">
        <f t="shared" si="5"/>
        <v>1.1111111111111115E-2</v>
      </c>
      <c r="B36">
        <f t="shared" si="14"/>
        <v>1000</v>
      </c>
      <c r="C36" s="3">
        <f t="shared" si="15"/>
        <v>21.634939719186875</v>
      </c>
      <c r="D36" s="3">
        <f t="shared" si="12"/>
        <v>25.521792050373016</v>
      </c>
      <c r="E36" s="3">
        <f t="shared" si="13"/>
        <v>22.703789509212598</v>
      </c>
      <c r="F36" s="3">
        <f t="shared" si="15"/>
        <v>21.841496356170978</v>
      </c>
      <c r="G36" s="3">
        <f t="shared" si="15"/>
        <v>21.638748962273201</v>
      </c>
      <c r="H36" s="3">
        <f t="shared" si="15"/>
        <v>21.604777752773991</v>
      </c>
      <c r="I36" s="3">
        <f t="shared" si="7"/>
        <v>21.600467779119864</v>
      </c>
      <c r="J36" s="3">
        <f t="shared" si="8"/>
        <v>21.600037221907009</v>
      </c>
      <c r="K36" s="3">
        <f t="shared" si="9"/>
        <v>21.600002447494784</v>
      </c>
      <c r="L36" s="3">
        <f t="shared" si="10"/>
        <v>21.600000134590072</v>
      </c>
      <c r="M36" s="3">
        <f t="shared" si="11"/>
        <v>21.600000006486074</v>
      </c>
    </row>
    <row r="37" spans="1:13" x14ac:dyDescent="0.25">
      <c r="A37" s="9">
        <f t="shared" si="5"/>
        <v>1.1226851851851856E-2</v>
      </c>
      <c r="B37">
        <f t="shared" si="14"/>
        <v>1000</v>
      </c>
      <c r="C37" s="3">
        <f t="shared" si="15"/>
        <v>21.637056110281204</v>
      </c>
      <c r="D37" s="3">
        <f t="shared" si="12"/>
        <v>25.574153263830723</v>
      </c>
      <c r="E37" s="3">
        <f t="shared" si="13"/>
        <v>22.747224060769049</v>
      </c>
      <c r="F37" s="3">
        <f t="shared" si="15"/>
        <v>21.860549900324024</v>
      </c>
      <c r="G37" s="3">
        <f t="shared" si="15"/>
        <v>21.643624718711383</v>
      </c>
      <c r="H37" s="3">
        <f t="shared" si="15"/>
        <v>21.605634632920626</v>
      </c>
      <c r="I37" s="3">
        <f t="shared" si="7"/>
        <v>21.600579851150389</v>
      </c>
      <c r="J37" s="3">
        <f t="shared" si="8"/>
        <v>21.60004865563236</v>
      </c>
      <c r="K37" s="3">
        <f t="shared" si="9"/>
        <v>21.600003385271666</v>
      </c>
      <c r="L37" s="3">
        <f t="shared" si="10"/>
        <v>21.600000197706539</v>
      </c>
      <c r="M37" s="3">
        <f t="shared" si="11"/>
        <v>21.600000010186857</v>
      </c>
    </row>
    <row r="38" spans="1:13" x14ac:dyDescent="0.25">
      <c r="A38" s="9">
        <f t="shared" si="5"/>
        <v>1.1342592592592597E-2</v>
      </c>
      <c r="B38">
        <f t="shared" si="14"/>
        <v>1000</v>
      </c>
      <c r="C38" s="3">
        <f t="shared" si="15"/>
        <v>21.639199859681312</v>
      </c>
      <c r="D38" s="3">
        <f t="shared" si="12"/>
        <v>25.624902718889594</v>
      </c>
      <c r="E38" s="3">
        <f t="shared" si="13"/>
        <v>22.789707153716456</v>
      </c>
      <c r="F38" s="3">
        <f t="shared" si="15"/>
        <v>21.879898204156959</v>
      </c>
      <c r="G38" s="3">
        <f t="shared" si="15"/>
        <v>21.648793954812906</v>
      </c>
      <c r="H38" s="3">
        <f t="shared" si="15"/>
        <v>21.606586097258997</v>
      </c>
      <c r="I38" s="3">
        <f t="shared" si="7"/>
        <v>21.600710532531007</v>
      </c>
      <c r="J38" s="3">
        <f t="shared" si="8"/>
        <v>21.600062693470239</v>
      </c>
      <c r="K38" s="3">
        <f t="shared" si="9"/>
        <v>21.600004600996872</v>
      </c>
      <c r="L38" s="3">
        <f t="shared" si="10"/>
        <v>21.60000028437452</v>
      </c>
      <c r="M38" s="3">
        <f t="shared" si="11"/>
        <v>21.600000015604092</v>
      </c>
    </row>
    <row r="39" spans="1:13" x14ac:dyDescent="0.25">
      <c r="A39" s="9">
        <f t="shared" si="5"/>
        <v>1.1458333333333338E-2</v>
      </c>
      <c r="B39">
        <f t="shared" si="14"/>
        <v>1000</v>
      </c>
      <c r="C39" s="3">
        <f t="shared" si="15"/>
        <v>21.641370074888151</v>
      </c>
      <c r="D39" s="3">
        <f t="shared" si="12"/>
        <v>25.674159636345006</v>
      </c>
      <c r="E39" s="3">
        <f t="shared" si="13"/>
        <v>22.831267677907089</v>
      </c>
      <c r="F39" s="3">
        <f t="shared" si="15"/>
        <v>21.899505228829849</v>
      </c>
      <c r="G39" s="3">
        <f t="shared" si="15"/>
        <v>21.654250961686841</v>
      </c>
      <c r="H39" s="3">
        <f t="shared" si="15"/>
        <v>21.607635696829522</v>
      </c>
      <c r="I39" s="3">
        <f t="shared" si="7"/>
        <v>21.60086155571695</v>
      </c>
      <c r="J39" s="3">
        <f t="shared" si="8"/>
        <v>21.600079730593876</v>
      </c>
      <c r="K39" s="3">
        <f t="shared" si="9"/>
        <v>21.600006154521456</v>
      </c>
      <c r="L39" s="3">
        <f t="shared" si="10"/>
        <v>21.600000401312464</v>
      </c>
      <c r="M39" s="3">
        <f t="shared" si="11"/>
        <v>21.600000023368572</v>
      </c>
    </row>
    <row r="40" spans="1:13" x14ac:dyDescent="0.25">
      <c r="A40" s="9">
        <f t="shared" si="5"/>
        <v>1.1574074074074079E-2</v>
      </c>
      <c r="B40">
        <f t="shared" si="14"/>
        <v>1000</v>
      </c>
      <c r="C40" s="3">
        <f t="shared" si="15"/>
        <v>21.643565928804364</v>
      </c>
      <c r="D40" s="3">
        <f t="shared" si="12"/>
        <v>25.722026927238723</v>
      </c>
      <c r="E40" s="3">
        <f t="shared" si="13"/>
        <v>22.871934893029501</v>
      </c>
      <c r="F40" s="3">
        <f t="shared" si="15"/>
        <v>21.919337687419059</v>
      </c>
      <c r="G40" s="3">
        <f t="shared" si="15"/>
        <v>21.659989421752872</v>
      </c>
      <c r="H40" s="3">
        <f t="shared" si="15"/>
        <v>21.608786662626592</v>
      </c>
      <c r="I40" s="3">
        <f t="shared" si="7"/>
        <v>21.601034667067758</v>
      </c>
      <c r="J40" s="3">
        <f t="shared" si="8"/>
        <v>21.600100191122007</v>
      </c>
      <c r="K40" s="3">
        <f t="shared" si="9"/>
        <v>21.60000811384862</v>
      </c>
      <c r="L40" s="3">
        <f t="shared" si="10"/>
        <v>21.600000556597902</v>
      </c>
      <c r="M40" s="3">
        <f t="shared" si="11"/>
        <v>21.60000003428695</v>
      </c>
    </row>
    <row r="41" spans="1:13" x14ac:dyDescent="0.25">
      <c r="A41" s="9">
        <f t="shared" si="5"/>
        <v>1.168981481481482E-2</v>
      </c>
      <c r="B41">
        <f t="shared" si="14"/>
        <v>1000</v>
      </c>
      <c r="C41" s="3">
        <f t="shared" si="15"/>
        <v>21.64578665081801</v>
      </c>
      <c r="D41" s="3">
        <f t="shared" si="12"/>
        <v>25.768594204451507</v>
      </c>
      <c r="E41" s="3">
        <f t="shared" si="13"/>
        <v>22.911738011848492</v>
      </c>
      <c r="F41" s="3">
        <f t="shared" si="15"/>
        <v>21.93936487901745</v>
      </c>
      <c r="G41" s="3">
        <f t="shared" si="15"/>
        <v>21.666002514164024</v>
      </c>
      <c r="H41" s="3">
        <f t="shared" si="15"/>
        <v>21.61004190690743</v>
      </c>
      <c r="I41" s="3">
        <f t="shared" si="7"/>
        <v>21.601231617634358</v>
      </c>
      <c r="J41" s="3">
        <f t="shared" si="8"/>
        <v>21.600124527083654</v>
      </c>
      <c r="K41" s="3">
        <f t="shared" si="9"/>
        <v>21.600010555538162</v>
      </c>
      <c r="L41" s="3">
        <f t="shared" si="10"/>
        <v>21.600000759829495</v>
      </c>
      <c r="M41" s="3">
        <f t="shared" si="11"/>
        <v>21.600000049375932</v>
      </c>
    </row>
    <row r="42" spans="1:13" x14ac:dyDescent="0.25">
      <c r="A42" s="9">
        <f t="shared" si="5"/>
        <v>1.180555555555556E-2</v>
      </c>
      <c r="B42">
        <f t="shared" si="14"/>
        <v>1000</v>
      </c>
      <c r="C42" s="3">
        <f t="shared" si="15"/>
        <v>21.648031519530964</v>
      </c>
      <c r="D42" s="3">
        <f t="shared" si="12"/>
        <v>25.813940175287634</v>
      </c>
      <c r="E42" s="3">
        <f t="shared" si="13"/>
        <v>22.950705894718197</v>
      </c>
      <c r="F42" s="3">
        <f t="shared" si="15"/>
        <v>21.959558523425692</v>
      </c>
      <c r="G42" s="3">
        <f t="shared" si="15"/>
        <v>21.672283009383488</v>
      </c>
      <c r="H42" s="3">
        <f t="shared" si="15"/>
        <v>21.611404027204731</v>
      </c>
      <c r="I42" s="3">
        <f t="shared" si="7"/>
        <v>21.601454154486337</v>
      </c>
      <c r="J42" s="3">
        <f t="shared" si="8"/>
        <v>21.60015321718825</v>
      </c>
      <c r="K42" s="3">
        <f t="shared" si="9"/>
        <v>21.600013565062337</v>
      </c>
      <c r="L42" s="3">
        <f t="shared" si="10"/>
        <v>21.600001022292421</v>
      </c>
      <c r="M42" s="3">
        <f t="shared" si="11"/>
        <v>21.600000069900148</v>
      </c>
    </row>
    <row r="43" spans="1:13" x14ac:dyDescent="0.25">
      <c r="A43" s="9">
        <f t="shared" si="5"/>
        <v>1.1921296296296301E-2</v>
      </c>
      <c r="B43">
        <f t="shared" si="14"/>
        <v>1000</v>
      </c>
      <c r="C43" s="3">
        <f t="shared" si="15"/>
        <v>21.650299856794025</v>
      </c>
      <c r="D43" s="3">
        <f t="shared" si="12"/>
        <v>25.858134546907603</v>
      </c>
      <c r="E43" s="3">
        <f t="shared" si="13"/>
        <v>22.988866829733908</v>
      </c>
      <c r="F43" s="3">
        <f t="shared" si="15"/>
        <v>21.979892599301813</v>
      </c>
      <c r="G43" s="3">
        <f t="shared" si="15"/>
        <v>21.67882335363732</v>
      </c>
      <c r="H43" s="3">
        <f t="shared" si="15"/>
        <v>21.612875312589143</v>
      </c>
      <c r="I43" s="3">
        <f t="shared" si="7"/>
        <v>21.601704012620701</v>
      </c>
      <c r="J43" s="3">
        <f t="shared" si="8"/>
        <v>21.600186765426557</v>
      </c>
      <c r="K43" s="3">
        <f t="shared" si="9"/>
        <v>21.6000172371104</v>
      </c>
      <c r="L43" s="3">
        <f t="shared" si="10"/>
        <v>21.600001357125553</v>
      </c>
      <c r="M43" s="3">
        <f t="shared" si="11"/>
        <v>21.600000097413702</v>
      </c>
    </row>
    <row r="44" spans="1:13" x14ac:dyDescent="0.25">
      <c r="A44" s="9">
        <f t="shared" si="5"/>
        <v>1.2037037037037042E-2</v>
      </c>
      <c r="B44">
        <f t="shared" si="14"/>
        <v>1000</v>
      </c>
      <c r="C44" s="3">
        <f t="shared" si="15"/>
        <v>21.65259102278279</v>
      </c>
      <c r="D44" s="3">
        <f t="shared" si="12"/>
        <v>25.901239548029579</v>
      </c>
      <c r="E44" s="3">
        <f t="shared" si="13"/>
        <v>23.026248378570511</v>
      </c>
      <c r="F44" s="3">
        <f t="shared" si="15"/>
        <v>22.000343187750655</v>
      </c>
      <c r="G44" s="3">
        <f t="shared" si="15"/>
        <v>21.685615743992901</v>
      </c>
      <c r="H44" s="3">
        <f t="shared" si="15"/>
        <v>21.614457751775891</v>
      </c>
      <c r="I44" s="3">
        <f t="shared" si="7"/>
        <v>21.601982907478625</v>
      </c>
      <c r="J44" s="3">
        <f t="shared" si="8"/>
        <v>21.600225699527478</v>
      </c>
      <c r="K44" s="3">
        <f t="shared" si="9"/>
        <v>21.600021675839972</v>
      </c>
      <c r="L44" s="3">
        <f t="shared" si="10"/>
        <v>21.600001779488995</v>
      </c>
      <c r="M44" s="3">
        <f t="shared" si="11"/>
        <v>21.600000133805377</v>
      </c>
    </row>
    <row r="45" spans="1:13" x14ac:dyDescent="0.25">
      <c r="A45" s="9">
        <f t="shared" si="5"/>
        <v>1.2152777777777783E-2</v>
      </c>
      <c r="B45">
        <f t="shared" si="14"/>
        <v>1000</v>
      </c>
      <c r="C45" s="3">
        <f t="shared" ref="C45:H60" si="16">C44+24*3600*($A45-$A44)*((B44-C44)*C$6+(D44-C44)*C$7+C$5)/C$8</f>
        <v>21.654904411904788</v>
      </c>
      <c r="D45" s="3">
        <f t="shared" si="12"/>
        <v>25.943311148044476</v>
      </c>
      <c r="E45" s="3">
        <f t="shared" si="13"/>
        <v>23.062877272493793</v>
      </c>
      <c r="F45" s="3">
        <f t="shared" si="16"/>
        <v>22.020888322665783</v>
      </c>
      <c r="G45" s="3">
        <f t="shared" si="16"/>
        <v>21.692652194815189</v>
      </c>
      <c r="H45" s="3">
        <f t="shared" si="16"/>
        <v>21.616153042715794</v>
      </c>
      <c r="I45" s="3">
        <f t="shared" si="7"/>
        <v>21.602292528084181</v>
      </c>
      <c r="J45" s="3">
        <f t="shared" si="8"/>
        <v>21.600270569295095</v>
      </c>
      <c r="K45" s="3">
        <f t="shared" si="9"/>
        <v>21.600026995074138</v>
      </c>
      <c r="L45" s="3">
        <f t="shared" si="10"/>
        <v>21.600002306730495</v>
      </c>
      <c r="M45" s="3">
        <f t="shared" si="11"/>
        <v>21.600000181347347</v>
      </c>
    </row>
    <row r="46" spans="1:13" x14ac:dyDescent="0.25">
      <c r="A46" s="9">
        <f t="shared" si="5"/>
        <v>1.2268518518518524E-2</v>
      </c>
      <c r="B46">
        <f t="shared" si="14"/>
        <v>1000</v>
      </c>
      <c r="C46" s="3">
        <f t="shared" si="16"/>
        <v>21.657239449372614</v>
      </c>
      <c r="D46" s="3">
        <f t="shared" si="12"/>
        <v>25.984400037237275</v>
      </c>
      <c r="E46" s="3">
        <f t="shared" si="13"/>
        <v>23.098779346496361</v>
      </c>
      <c r="F46" s="3">
        <f t="shared" si="16"/>
        <v>22.041507848634019</v>
      </c>
      <c r="G46" s="3">
        <f t="shared" si="16"/>
        <v>21.699924596336889</v>
      </c>
      <c r="H46" s="3">
        <f t="shared" si="16"/>
        <v>21.617962603353753</v>
      </c>
      <c r="I46" s="3">
        <f t="shared" si="7"/>
        <v>21.602634530808519</v>
      </c>
      <c r="J46" s="3">
        <f t="shared" si="8"/>
        <v>21.600321944849284</v>
      </c>
      <c r="K46" s="3">
        <f t="shared" si="9"/>
        <v>21.600033318443927</v>
      </c>
      <c r="L46" s="3">
        <f t="shared" si="10"/>
        <v>21.600002958549354</v>
      </c>
      <c r="M46" s="3">
        <f t="shared" si="11"/>
        <v>21.600000242747306</v>
      </c>
    </row>
    <row r="47" spans="1:13" x14ac:dyDescent="0.25">
      <c r="A47" s="9">
        <f t="shared" si="5"/>
        <v>1.2384259259259265E-2</v>
      </c>
      <c r="B47">
        <f t="shared" si="14"/>
        <v>1000</v>
      </c>
      <c r="C47" s="3">
        <f t="shared" si="16"/>
        <v>21.659595588312708</v>
      </c>
      <c r="D47" s="3">
        <f t="shared" si="12"/>
        <v>26.024552418131837</v>
      </c>
      <c r="E47" s="3">
        <f t="shared" si="13"/>
        <v>23.133979502214675</v>
      </c>
      <c r="F47" s="3">
        <f t="shared" si="16"/>
        <v>22.062183286839236</v>
      </c>
      <c r="G47" s="3">
        <f t="shared" si="16"/>
        <v>21.707424766050405</v>
      </c>
      <c r="H47" s="3">
        <f t="shared" si="16"/>
        <v>21.619887583277514</v>
      </c>
      <c r="I47" s="3">
        <f t="shared" si="7"/>
        <v>21.603010533754336</v>
      </c>
      <c r="J47" s="3">
        <f t="shared" si="8"/>
        <v>21.600380414791953</v>
      </c>
      <c r="K47" s="3">
        <f t="shared" si="9"/>
        <v>21.600040779476462</v>
      </c>
      <c r="L47" s="3">
        <f t="shared" si="10"/>
        <v>21.600003757156472</v>
      </c>
      <c r="M47" s="3">
        <f t="shared" si="11"/>
        <v>21.600000321203812</v>
      </c>
    </row>
    <row r="48" spans="1:13" x14ac:dyDescent="0.25">
      <c r="A48" s="9">
        <f t="shared" si="5"/>
        <v>1.2500000000000006E-2</v>
      </c>
      <c r="B48">
        <f t="shared" si="14"/>
        <v>1000</v>
      </c>
      <c r="C48" s="3">
        <f t="shared" si="16"/>
        <v>21.661972307306545</v>
      </c>
      <c r="D48" s="3">
        <f t="shared" si="12"/>
        <v>26.063810647258467</v>
      </c>
      <c r="E48" s="3">
        <f t="shared" si="13"/>
        <v>23.168501692393747</v>
      </c>
      <c r="F48" s="3">
        <f t="shared" si="16"/>
        <v>22.082897709127295</v>
      </c>
      <c r="G48" s="3">
        <f t="shared" si="16"/>
        <v>21.715144493593087</v>
      </c>
      <c r="H48" s="3">
        <f t="shared" si="16"/>
        <v>21.62192887601584</v>
      </c>
      <c r="I48" s="3">
        <f t="shared" si="7"/>
        <v>21.603422111748316</v>
      </c>
      <c r="J48" s="3">
        <f t="shared" si="8"/>
        <v>21.600446584319531</v>
      </c>
      <c r="K48" s="3">
        <f t="shared" si="9"/>
        <v>21.600049521629664</v>
      </c>
      <c r="L48" s="3">
        <f t="shared" si="10"/>
        <v>21.600004727429305</v>
      </c>
      <c r="M48" s="3">
        <f t="shared" si="11"/>
        <v>21.600000420464667</v>
      </c>
    </row>
    <row r="49" spans="1:13" x14ac:dyDescent="0.25">
      <c r="A49" s="9">
        <f t="shared" si="5"/>
        <v>1.2615740740740747E-2</v>
      </c>
      <c r="B49">
        <f t="shared" si="14"/>
        <v>1000</v>
      </c>
      <c r="C49" s="3">
        <f t="shared" si="16"/>
        <v>21.664369108282649</v>
      </c>
      <c r="D49" s="3">
        <f t="shared" si="12"/>
        <v>26.102213758241788</v>
      </c>
      <c r="E49" s="3">
        <f t="shared" si="13"/>
        <v>23.202368921311077</v>
      </c>
      <c r="F49" s="3">
        <f t="shared" si="16"/>
        <v>22.103635620195114</v>
      </c>
      <c r="G49" s="3">
        <f t="shared" si="16"/>
        <v>21.723075579756287</v>
      </c>
      <c r="H49" s="3">
        <f t="shared" si="16"/>
        <v>21.624087131778122</v>
      </c>
      <c r="I49" s="3">
        <f t="shared" si="7"/>
        <v>21.603870791923658</v>
      </c>
      <c r="J49" s="3">
        <f t="shared" si="8"/>
        <v>21.600521073300879</v>
      </c>
      <c r="K49" s="3">
        <f t="shared" si="9"/>
        <v>21.600059698274915</v>
      </c>
      <c r="L49" s="3">
        <f t="shared" si="10"/>
        <v>21.600005897060559</v>
      </c>
      <c r="M49" s="3">
        <f t="shared" si="11"/>
        <v>21.60000054488809</v>
      </c>
    </row>
    <row r="50" spans="1:13" x14ac:dyDescent="0.25">
      <c r="A50" s="9">
        <f t="shared" si="5"/>
        <v>1.2731481481481488E-2</v>
      </c>
      <c r="B50">
        <f t="shared" si="14"/>
        <v>1000</v>
      </c>
      <c r="C50" s="3">
        <f t="shared" si="16"/>
        <v>21.666785514694553</v>
      </c>
      <c r="D50" s="3">
        <f t="shared" si="12"/>
        <v>26.13979789051875</v>
      </c>
      <c r="E50" s="3">
        <f t="shared" si="13"/>
        <v>23.235603256853157</v>
      </c>
      <c r="F50" s="3">
        <f t="shared" si="16"/>
        <v>22.124382847725787</v>
      </c>
      <c r="G50" s="3">
        <f t="shared" si="16"/>
        <v>21.731209870205152</v>
      </c>
      <c r="H50" s="3">
        <f t="shared" si="16"/>
        <v>21.626362770457252</v>
      </c>
      <c r="I50" s="3">
        <f t="shared" si="7"/>
        <v>21.604358049870353</v>
      </c>
      <c r="J50" s="3">
        <f t="shared" si="8"/>
        <v>21.600604514338119</v>
      </c>
      <c r="K50" s="3">
        <f t="shared" si="9"/>
        <v>21.600071472629473</v>
      </c>
      <c r="L50" s="3">
        <f t="shared" si="10"/>
        <v>21.600007296699548</v>
      </c>
      <c r="M50" s="3">
        <f t="shared" si="11"/>
        <v>21.600000699506406</v>
      </c>
    </row>
    <row r="51" spans="1:13" x14ac:dyDescent="0.25">
      <c r="A51" s="9">
        <f t="shared" si="5"/>
        <v>1.2847222222222229E-2</v>
      </c>
      <c r="B51">
        <f t="shared" si="14"/>
        <v>1000</v>
      </c>
      <c r="C51" s="3">
        <f t="shared" si="16"/>
        <v>21.66922106993319</v>
      </c>
      <c r="D51" s="3">
        <f t="shared" si="12"/>
        <v>26.17659664282969</v>
      </c>
      <c r="E51" s="3">
        <f t="shared" si="13"/>
        <v>23.268225850935657</v>
      </c>
      <c r="F51" s="3">
        <f t="shared" si="16"/>
        <v>22.145126440194428</v>
      </c>
      <c r="G51" s="3">
        <f t="shared" si="16"/>
        <v>21.739539284451919</v>
      </c>
      <c r="H51" s="3">
        <f t="shared" si="16"/>
        <v>21.628755994744125</v>
      </c>
      <c r="I51" s="3">
        <f t="shared" si="7"/>
        <v>21.604885306327489</v>
      </c>
      <c r="J51" s="3">
        <f t="shared" si="8"/>
        <v>21.600697550826357</v>
      </c>
      <c r="K51" s="3">
        <f t="shared" si="9"/>
        <v>21.600085017640858</v>
      </c>
      <c r="L51" s="3">
        <f t="shared" si="10"/>
        <v>21.600008960085276</v>
      </c>
      <c r="M51" s="3">
        <f t="shared" si="11"/>
        <v>21.600000890091987</v>
      </c>
    </row>
    <row r="52" spans="1:13" x14ac:dyDescent="0.25">
      <c r="A52" s="9">
        <f t="shared" si="5"/>
        <v>1.296296296296297E-2</v>
      </c>
      <c r="B52">
        <f t="shared" si="14"/>
        <v>1000</v>
      </c>
      <c r="C52" s="3">
        <f t="shared" si="16"/>
        <v>21.671675335932633</v>
      </c>
      <c r="D52" s="3">
        <f t="shared" si="12"/>
        <v>26.212641366571606</v>
      </c>
      <c r="E52" s="3">
        <f t="shared" si="13"/>
        <v>23.300256965734487</v>
      </c>
      <c r="F52" s="3">
        <f t="shared" si="16"/>
        <v>22.165854572005504</v>
      </c>
      <c r="G52" s="3">
        <f t="shared" si="16"/>
        <v>21.748055840581809</v>
      </c>
      <c r="H52" s="3">
        <f t="shared" si="16"/>
        <v>21.63126680322587</v>
      </c>
      <c r="I52" s="3">
        <f t="shared" si="7"/>
        <v>21.605453924389494</v>
      </c>
      <c r="J52" s="3">
        <f t="shared" si="8"/>
        <v>21.600800835026586</v>
      </c>
      <c r="K52" s="3">
        <f t="shared" si="9"/>
        <v>21.600100515825723</v>
      </c>
      <c r="L52" s="3">
        <f t="shared" si="10"/>
        <v>21.600010924170409</v>
      </c>
      <c r="M52" s="3">
        <f t="shared" si="11"/>
        <v>21.600001123225127</v>
      </c>
    </row>
    <row r="53" spans="1:13" x14ac:dyDescent="0.25">
      <c r="A53" s="9">
        <f t="shared" si="5"/>
        <v>1.307870370370371E-2</v>
      </c>
      <c r="B53">
        <f t="shared" si="14"/>
        <v>1000</v>
      </c>
      <c r="C53" s="3">
        <f t="shared" si="16"/>
        <v>21.674147891936315</v>
      </c>
      <c r="D53" s="3">
        <f t="shared" si="12"/>
        <v>26.247961410921022</v>
      </c>
      <c r="E53" s="3">
        <f t="shared" si="13"/>
        <v>23.331716003797812</v>
      </c>
      <c r="F53" s="3">
        <f t="shared" si="16"/>
        <v>22.186556455583212</v>
      </c>
      <c r="G53" s="3">
        <f t="shared" si="16"/>
        <v>21.756751676188212</v>
      </c>
      <c r="H53" s="3">
        <f t="shared" si="16"/>
        <v>21.63389500336088</v>
      </c>
      <c r="I53" s="3">
        <f t="shared" si="7"/>
        <v>21.606065207196504</v>
      </c>
      <c r="J53" s="3">
        <f t="shared" si="8"/>
        <v>21.6009150261646</v>
      </c>
      <c r="K53" s="3">
        <f t="shared" si="9"/>
        <v>21.600118159065929</v>
      </c>
      <c r="L53" s="3">
        <f t="shared" si="10"/>
        <v>21.600013229235365</v>
      </c>
      <c r="M53" s="3">
        <f t="shared" si="11"/>
        <v>21.600001406363546</v>
      </c>
    </row>
    <row r="54" spans="1:13" x14ac:dyDescent="0.25">
      <c r="A54" s="9">
        <f t="shared" si="5"/>
        <v>1.3194444444444451E-2</v>
      </c>
      <c r="B54">
        <f t="shared" si="14"/>
        <v>1000</v>
      </c>
      <c r="C54" s="3">
        <f t="shared" si="16"/>
        <v>21.676638333397403</v>
      </c>
      <c r="D54" s="3">
        <f t="shared" si="12"/>
        <v>26.28258432913545</v>
      </c>
      <c r="E54" s="3">
        <f t="shared" si="13"/>
        <v>23.362621540576864</v>
      </c>
      <c r="F54" s="3">
        <f t="shared" si="16"/>
        <v>22.207222260015779</v>
      </c>
      <c r="G54" s="3">
        <f t="shared" si="16"/>
        <v>21.7656190659335</v>
      </c>
      <c r="H54" s="3">
        <f t="shared" si="16"/>
        <v>21.636640224242253</v>
      </c>
      <c r="I54" s="3">
        <f t="shared" si="7"/>
        <v>21.60672039607811</v>
      </c>
      <c r="J54" s="3">
        <f t="shared" si="8"/>
        <v>21.601040788567115</v>
      </c>
      <c r="K54" s="3">
        <f t="shared" si="9"/>
        <v>21.600138148364785</v>
      </c>
      <c r="L54" s="3">
        <f t="shared" si="10"/>
        <v>21.60001591899195</v>
      </c>
      <c r="M54" s="3">
        <f t="shared" si="11"/>
        <v>21.600001747913176</v>
      </c>
    </row>
    <row r="55" spans="1:13" x14ac:dyDescent="0.25">
      <c r="A55" s="9">
        <f t="shared" si="5"/>
        <v>1.3310185185185192E-2</v>
      </c>
      <c r="B55">
        <f t="shared" si="14"/>
        <v>1000</v>
      </c>
      <c r="C55" s="3">
        <f t="shared" si="16"/>
        <v>21.679146270992081</v>
      </c>
      <c r="D55" s="3">
        <f t="shared" si="12"/>
        <v>26.316536053479599</v>
      </c>
      <c r="E55" s="3">
        <f t="shared" si="13"/>
        <v>23.392991358275708</v>
      </c>
      <c r="F55" s="3">
        <f t="shared" si="16"/>
        <v>22.227843035847389</v>
      </c>
      <c r="G55" s="3">
        <f t="shared" si="16"/>
        <v>21.774650436113685</v>
      </c>
      <c r="H55" s="3">
        <f t="shared" si="16"/>
        <v>21.639501929077479</v>
      </c>
      <c r="I55" s="3">
        <f t="shared" si="7"/>
        <v>21.6074206691192</v>
      </c>
      <c r="J55" s="3">
        <f t="shared" si="8"/>
        <v>21.601178789844919</v>
      </c>
      <c r="K55" s="3">
        <f t="shared" si="9"/>
        <v>21.600160693566526</v>
      </c>
      <c r="L55" s="3">
        <f t="shared" si="10"/>
        <v>21.600019040675999</v>
      </c>
      <c r="M55" s="3">
        <f t="shared" si="11"/>
        <v>21.600002157299897</v>
      </c>
    </row>
    <row r="56" spans="1:13" x14ac:dyDescent="0.25">
      <c r="A56" s="9">
        <f t="shared" si="5"/>
        <v>1.3425925925925933E-2</v>
      </c>
      <c r="B56">
        <f t="shared" si="14"/>
        <v>1000</v>
      </c>
      <c r="C56" s="3">
        <f t="shared" si="16"/>
        <v>21.681671329728648</v>
      </c>
      <c r="D56" s="3">
        <f t="shared" si="12"/>
        <v>26.349841044679458</v>
      </c>
      <c r="E56" s="3">
        <f t="shared" si="13"/>
        <v>23.422842480200202</v>
      </c>
      <c r="F56" s="3">
        <f t="shared" si="16"/>
        <v>22.248410645614122</v>
      </c>
      <c r="G56" s="3">
        <f t="shared" si="16"/>
        <v>21.783838376569392</v>
      </c>
      <c r="H56" s="3">
        <f t="shared" si="16"/>
        <v>21.642479427326396</v>
      </c>
      <c r="I56" s="3">
        <f t="shared" si="7"/>
        <v>21.608167140116738</v>
      </c>
      <c r="J56" s="3">
        <f t="shared" si="8"/>
        <v>21.601329699131465</v>
      </c>
      <c r="K56" s="3">
        <f t="shared" si="9"/>
        <v>21.600186013042176</v>
      </c>
      <c r="L56" s="3">
        <f t="shared" si="10"/>
        <v>21.600022645128639</v>
      </c>
      <c r="M56" s="3">
        <f t="shared" si="11"/>
        <v>21.600002645041872</v>
      </c>
    </row>
    <row r="57" spans="1:13" x14ac:dyDescent="0.25">
      <c r="A57" s="9">
        <f t="shared" si="5"/>
        <v>1.3541666666666674E-2</v>
      </c>
      <c r="B57">
        <f t="shared" si="14"/>
        <v>1000</v>
      </c>
      <c r="C57" s="3">
        <f t="shared" si="16"/>
        <v>21.68421314813844</v>
      </c>
      <c r="D57" s="3">
        <f t="shared" si="12"/>
        <v>26.382522420593489</v>
      </c>
      <c r="E57" s="3">
        <f t="shared" si="13"/>
        <v>23.452191205002464</v>
      </c>
      <c r="F57" s="3">
        <f t="shared" si="16"/>
        <v>22.268917699729762</v>
      </c>
      <c r="G57" s="3">
        <f t="shared" si="16"/>
        <v>21.793175650252554</v>
      </c>
      <c r="H57" s="3">
        <f t="shared" si="16"/>
        <v>21.645571886451805</v>
      </c>
      <c r="I57" s="3">
        <f t="shared" si="7"/>
        <v>21.608960857896552</v>
      </c>
      <c r="J57" s="3">
        <f t="shared" si="8"/>
        <v>21.601494185384016</v>
      </c>
      <c r="K57" s="3">
        <f t="shared" si="9"/>
        <v>21.600214333345033</v>
      </c>
      <c r="L57" s="3">
        <f t="shared" si="10"/>
        <v>21.600026786865858</v>
      </c>
      <c r="M57" s="3">
        <f t="shared" si="11"/>
        <v>21.600003222822156</v>
      </c>
    </row>
    <row r="58" spans="1:13" x14ac:dyDescent="0.25">
      <c r="A58" s="9">
        <f t="shared" si="5"/>
        <v>1.3657407407407415E-2</v>
      </c>
      <c r="B58">
        <f t="shared" si="14"/>
        <v>1000</v>
      </c>
      <c r="C58" s="3">
        <f t="shared" si="16"/>
        <v>21.686771377537291</v>
      </c>
      <c r="D58" s="3">
        <f t="shared" si="12"/>
        <v>26.414602067834558</v>
      </c>
      <c r="E58" s="3">
        <f t="shared" si="13"/>
        <v>23.48105314038332</v>
      </c>
      <c r="F58" s="3">
        <f t="shared" si="16"/>
        <v>22.289357497341634</v>
      </c>
      <c r="G58" s="3">
        <f t="shared" si="16"/>
        <v>21.802655200727653</v>
      </c>
      <c r="H58" s="3">
        <f t="shared" si="16"/>
        <v>21.648778343247784</v>
      </c>
      <c r="I58" s="3">
        <f t="shared" si="7"/>
        <v>21.609802805960008</v>
      </c>
      <c r="J58" s="3">
        <f t="shared" si="8"/>
        <v>21.601672915753252</v>
      </c>
      <c r="K58" s="3">
        <f t="shared" si="9"/>
        <v>21.600245888838984</v>
      </c>
      <c r="L58" s="3">
        <f t="shared" si="10"/>
        <v>21.600031524136217</v>
      </c>
      <c r="M58" s="3">
        <f t="shared" si="11"/>
        <v>21.600003903561198</v>
      </c>
    </row>
    <row r="59" spans="1:13" x14ac:dyDescent="0.25">
      <c r="A59" s="9">
        <f t="shared" si="5"/>
        <v>1.3773148148148156E-2</v>
      </c>
      <c r="B59">
        <f t="shared" si="14"/>
        <v>1000</v>
      </c>
      <c r="C59" s="3">
        <f t="shared" si="16"/>
        <v>21.689345681348158</v>
      </c>
      <c r="D59" s="3">
        <f t="shared" si="12"/>
        <v>26.446100739323089</v>
      </c>
      <c r="E59" s="3">
        <f t="shared" si="13"/>
        <v>23.509443235942591</v>
      </c>
      <c r="F59" s="3">
        <f t="shared" si="16"/>
        <v>22.309723971793989</v>
      </c>
      <c r="G59" s="3">
        <f t="shared" si="16"/>
        <v>21.812270157858194</v>
      </c>
      <c r="H59" s="3">
        <f t="shared" si="16"/>
        <v>21.65209771472</v>
      </c>
      <c r="I59" s="3">
        <f t="shared" si="7"/>
        <v>21.610693902431237</v>
      </c>
      <c r="J59" s="3">
        <f t="shared" si="8"/>
        <v>21.601866554026145</v>
      </c>
      <c r="K59" s="3">
        <f t="shared" si="9"/>
        <v>21.600280921302872</v>
      </c>
      <c r="L59" s="3">
        <f t="shared" si="10"/>
        <v>21.600036918966573</v>
      </c>
      <c r="M59" s="3">
        <f t="shared" si="11"/>
        <v>21.60000470148892</v>
      </c>
    </row>
    <row r="60" spans="1:13" x14ac:dyDescent="0.25">
      <c r="A60" s="9">
        <f t="shared" si="5"/>
        <v>1.3888888888888897E-2</v>
      </c>
      <c r="B60">
        <f t="shared" si="14"/>
        <v>1000</v>
      </c>
      <c r="C60" s="3">
        <f t="shared" si="16"/>
        <v>21.691935734477227</v>
      </c>
      <c r="D60" s="3">
        <f t="shared" si="12"/>
        <v>26.477038140157727</v>
      </c>
      <c r="E60" s="3">
        <f t="shared" si="13"/>
        <v>23.537375814964246</v>
      </c>
      <c r="F60" s="3">
        <f t="shared" si="16"/>
        <v>22.330011640355693</v>
      </c>
      <c r="G60" s="3">
        <f t="shared" si="16"/>
        <v>21.822013841903459</v>
      </c>
      <c r="H60" s="3">
        <f t="shared" si="16"/>
        <v>21.655528808500094</v>
      </c>
      <c r="I60" s="3">
        <f t="shared" si="7"/>
        <v>21.611635000276767</v>
      </c>
      <c r="J60" s="3">
        <f t="shared" si="8"/>
        <v>21.602075759145841</v>
      </c>
      <c r="K60" s="3">
        <f t="shared" si="9"/>
        <v>21.600319679514051</v>
      </c>
      <c r="L60" s="3">
        <f t="shared" si="10"/>
        <v>21.600043037195825</v>
      </c>
      <c r="M60" s="3">
        <f t="shared" si="11"/>
        <v>21.600005632216053</v>
      </c>
    </row>
    <row r="61" spans="1:13" x14ac:dyDescent="0.25">
      <c r="A61" s="9">
        <f t="shared" si="5"/>
        <v>1.4004629629629638E-2</v>
      </c>
      <c r="B61">
        <f t="shared" si="14"/>
        <v>1000</v>
      </c>
      <c r="C61" s="3">
        <f t="shared" ref="C61:H76" si="17">C60+24*3600*($A61-$A60)*((B60-C60)*C$6+(D60-C60)*C$7+C$5)/C$8</f>
        <v>21.694541222737119</v>
      </c>
      <c r="D61" s="3">
        <f t="shared" si="12"/>
        <v>26.507433003720578</v>
      </c>
      <c r="E61" s="3">
        <f t="shared" si="13"/>
        <v>23.564864604997414</v>
      </c>
      <c r="F61" s="3">
        <f t="shared" si="17"/>
        <v>22.350215557889097</v>
      </c>
      <c r="G61" s="3">
        <f t="shared" si="17"/>
        <v>21.831879766227093</v>
      </c>
      <c r="H61" s="3">
        <f t="shared" si="17"/>
        <v>21.659070332783074</v>
      </c>
      <c r="I61" s="3">
        <f t="shared" si="7"/>
        <v>21.612626887770546</v>
      </c>
      <c r="J61" s="3">
        <f t="shared" si="8"/>
        <v>21.60230118381137</v>
      </c>
      <c r="K61" s="3">
        <f t="shared" si="9"/>
        <v>21.600362418814221</v>
      </c>
      <c r="L61" s="3">
        <f t="shared" si="10"/>
        <v>21.600049948496714</v>
      </c>
      <c r="M61" s="3">
        <f t="shared" si="11"/>
        <v>21.600006712804358</v>
      </c>
    </row>
    <row r="62" spans="1:13" x14ac:dyDescent="0.25">
      <c r="A62" s="9">
        <f t="shared" si="5"/>
        <v>1.4120370370370379E-2</v>
      </c>
      <c r="B62">
        <f t="shared" si="14"/>
        <v>1000</v>
      </c>
      <c r="C62" s="3">
        <f t="shared" si="17"/>
        <v>21.697161842311864</v>
      </c>
      <c r="D62" s="3">
        <f t="shared" si="12"/>
        <v>26.537303159562789</v>
      </c>
      <c r="E62" s="3">
        <f t="shared" si="13"/>
        <v>23.591922767149772</v>
      </c>
      <c r="F62" s="3">
        <f t="shared" si="17"/>
        <v>22.370331274157547</v>
      </c>
      <c r="G62" s="3">
        <f t="shared" si="17"/>
        <v>21.841861638797834</v>
      </c>
      <c r="H62" s="3">
        <f t="shared" si="17"/>
        <v>21.662720905782205</v>
      </c>
      <c r="I62" s="3">
        <f t="shared" si="7"/>
        <v>21.613670289178753</v>
      </c>
      <c r="J62" s="3">
        <f t="shared" si="8"/>
        <v>21.602543473159162</v>
      </c>
      <c r="K62" s="3">
        <f t="shared" si="9"/>
        <v>21.600409400660521</v>
      </c>
      <c r="L62" s="3">
        <f t="shared" si="10"/>
        <v>21.600057726385884</v>
      </c>
      <c r="M62" s="3">
        <f t="shared" si="11"/>
        <v>21.60000796183547</v>
      </c>
    </row>
    <row r="63" spans="1:13" x14ac:dyDescent="0.25">
      <c r="A63" s="9">
        <f t="shared" si="5"/>
        <v>1.423611111111112E-2</v>
      </c>
      <c r="B63">
        <f t="shared" si="14"/>
        <v>1000</v>
      </c>
      <c r="C63" s="3">
        <f t="shared" si="17"/>
        <v>21.699797299259107</v>
      </c>
      <c r="D63" s="3">
        <f t="shared" si="12"/>
        <v>26.56666559432211</v>
      </c>
      <c r="E63" s="3">
        <f t="shared" si="13"/>
        <v>23.618562924051687</v>
      </c>
      <c r="F63" s="3">
        <f t="shared" si="17"/>
        <v>22.390354794489152</v>
      </c>
      <c r="G63" s="3">
        <f t="shared" si="17"/>
        <v>21.851953362643329</v>
      </c>
      <c r="H63" s="3">
        <f t="shared" si="17"/>
        <v>21.666479064700781</v>
      </c>
      <c r="I63" s="3">
        <f t="shared" si="7"/>
        <v>21.614765865640063</v>
      </c>
      <c r="J63" s="3">
        <f t="shared" si="8"/>
        <v>21.602803263527544</v>
      </c>
      <c r="K63" s="3">
        <f t="shared" si="9"/>
        <v>21.600460892164769</v>
      </c>
      <c r="L63" s="3">
        <f t="shared" si="10"/>
        <v>21.600066448222361</v>
      </c>
      <c r="M63" s="3">
        <f t="shared" si="11"/>
        <v>21.600009399478036</v>
      </c>
    </row>
    <row r="64" spans="1:13" x14ac:dyDescent="0.25">
      <c r="A64" s="9">
        <f t="shared" si="5"/>
        <v>1.435185185185186E-2</v>
      </c>
      <c r="B64">
        <f t="shared" si="14"/>
        <v>1000</v>
      </c>
      <c r="C64" s="3">
        <f t="shared" si="17"/>
        <v>21.70244730904577</v>
      </c>
      <c r="D64" s="3">
        <f t="shared" si="12"/>
        <v>26.595536506690511</v>
      </c>
      <c r="E64" s="3">
        <f t="shared" si="13"/>
        <v>23.644797186480229</v>
      </c>
      <c r="F64" s="3">
        <f t="shared" si="17"/>
        <v>22.410282543534301</v>
      </c>
      <c r="G64" s="3">
        <f t="shared" si="17"/>
        <v>21.862149035400535</v>
      </c>
      <c r="H64" s="3">
        <f t="shared" si="17"/>
        <v>21.670343274224035</v>
      </c>
      <c r="I64" s="3">
        <f t="shared" si="7"/>
        <v>21.615914216218567</v>
      </c>
      <c r="J64" s="3">
        <f t="shared" si="8"/>
        <v>21.603081181304759</v>
      </c>
      <c r="K64" s="3">
        <f t="shared" si="9"/>
        <v>21.600517165623579</v>
      </c>
      <c r="L64" s="3">
        <f t="shared" si="10"/>
        <v>21.600076195194749</v>
      </c>
      <c r="M64" s="3">
        <f t="shared" si="11"/>
        <v>21.600011047552872</v>
      </c>
    </row>
    <row r="65" spans="1:13" x14ac:dyDescent="0.25">
      <c r="A65" s="9">
        <f t="shared" si="5"/>
        <v>1.4467592592592601E-2</v>
      </c>
      <c r="B65">
        <f t="shared" si="14"/>
        <v>1000</v>
      </c>
      <c r="C65" s="3">
        <f t="shared" si="17"/>
        <v>21.705111596113888</v>
      </c>
      <c r="D65" s="3">
        <f t="shared" si="12"/>
        <v>26.623931357264215</v>
      </c>
      <c r="E65" s="3">
        <f t="shared" si="13"/>
        <v>23.670637178654779</v>
      </c>
      <c r="F65" s="3">
        <f t="shared" si="17"/>
        <v>22.43011133187332</v>
      </c>
      <c r="G65" s="3">
        <f t="shared" si="17"/>
        <v>21.872442948090413</v>
      </c>
      <c r="H65" s="3">
        <f t="shared" si="17"/>
        <v>21.674311934537865</v>
      </c>
      <c r="I65" s="3">
        <f t="shared" si="7"/>
        <v>21.617115879107882</v>
      </c>
      <c r="J65" s="3">
        <f t="shared" si="8"/>
        <v>21.603377841860368</v>
      </c>
      <c r="K65" s="3">
        <f t="shared" si="9"/>
        <v>21.60057849804198</v>
      </c>
      <c r="L65" s="3">
        <f t="shared" si="10"/>
        <v>21.600087052297482</v>
      </c>
      <c r="M65" s="3">
        <f t="shared" si="11"/>
        <v>21.600012929595859</v>
      </c>
    </row>
    <row r="66" spans="1:13" x14ac:dyDescent="0.25">
      <c r="A66" s="9">
        <f t="shared" si="5"/>
        <v>1.4583333333333342E-2</v>
      </c>
      <c r="B66">
        <f t="shared" si="14"/>
        <v>1000</v>
      </c>
      <c r="C66" s="3">
        <f t="shared" si="17"/>
        <v>21.707789893473834</v>
      </c>
      <c r="D66" s="3">
        <f t="shared" si="12"/>
        <v>26.651864913960296</v>
      </c>
      <c r="E66" s="3">
        <f t="shared" si="13"/>
        <v>23.696094062232088</v>
      </c>
      <c r="F66" s="3">
        <f t="shared" si="17"/>
        <v>22.449838325248834</v>
      </c>
      <c r="G66" s="3">
        <f t="shared" si="17"/>
        <v>21.8828295832304</v>
      </c>
      <c r="H66" s="3">
        <f t="shared" si="17"/>
        <v>21.678383388883628</v>
      </c>
      <c r="I66" s="3">
        <f t="shared" si="7"/>
        <v>21.618371332966486</v>
      </c>
      <c r="J66" s="3">
        <f t="shared" si="8"/>
        <v>21.603693848559431</v>
      </c>
      <c r="K66" s="3">
        <f t="shared" si="9"/>
        <v>21.600645170653003</v>
      </c>
      <c r="L66" s="3">
        <f t="shared" si="10"/>
        <v>21.600099108296497</v>
      </c>
      <c r="M66" s="3">
        <f t="shared" si="11"/>
        <v>21.600015070918349</v>
      </c>
    </row>
    <row r="67" spans="1:13" x14ac:dyDescent="0.25">
      <c r="A67" s="9">
        <f t="shared" si="5"/>
        <v>1.4699074074074083E-2</v>
      </c>
      <c r="B67">
        <f t="shared" si="14"/>
        <v>1000</v>
      </c>
      <c r="C67" s="3">
        <f t="shared" si="17"/>
        <v>21.710481942322488</v>
      </c>
      <c r="D67" s="3">
        <f t="shared" si="12"/>
        <v>26.679351293565485</v>
      </c>
      <c r="E67" s="3">
        <f t="shared" si="13"/>
        <v>23.721178559039899</v>
      </c>
      <c r="F67" s="3">
        <f t="shared" si="17"/>
        <v>22.469461016214485</v>
      </c>
      <c r="G67" s="3">
        <f t="shared" si="17"/>
        <v>21.89330361238536</v>
      </c>
      <c r="H67" s="3">
        <f t="shared" si="17"/>
        <v>21.682555930660484</v>
      </c>
      <c r="I67" s="3">
        <f t="shared" si="7"/>
        <v>21.619680998365666</v>
      </c>
      <c r="J67" s="3">
        <f t="shared" si="8"/>
        <v>21.604029791858338</v>
      </c>
      <c r="K67" s="3">
        <f t="shared" si="9"/>
        <v>21.600717468435555</v>
      </c>
      <c r="L67" s="3">
        <f t="shared" si="10"/>
        <v>21.600112455684762</v>
      </c>
      <c r="M67" s="3">
        <f t="shared" si="11"/>
        <v>21.60001749866483</v>
      </c>
    </row>
    <row r="68" spans="1:13" x14ac:dyDescent="0.25">
      <c r="A68" s="9">
        <f t="shared" si="5"/>
        <v>1.4814814814814824E-2</v>
      </c>
      <c r="B68">
        <f t="shared" si="14"/>
        <v>1000</v>
      </c>
      <c r="C68" s="3">
        <f t="shared" si="17"/>
        <v>21.713187491684241</v>
      </c>
      <c r="D68" s="3">
        <f t="shared" si="12"/>
        <v>26.706403999887815</v>
      </c>
      <c r="E68" s="3">
        <f t="shared" si="13"/>
        <v>23.745900972595802</v>
      </c>
      <c r="F68" s="3">
        <f t="shared" si="17"/>
        <v>22.48897719800771</v>
      </c>
      <c r="G68" s="3">
        <f t="shared" si="17"/>
        <v>21.90385989324615</v>
      </c>
      <c r="H68" s="3">
        <f t="shared" si="17"/>
        <v>21.686827810088463</v>
      </c>
      <c r="I68" s="3">
        <f t="shared" si="7"/>
        <v>21.621045239332862</v>
      </c>
      <c r="J68" s="3">
        <f t="shared" si="8"/>
        <v>21.604386248480779</v>
      </c>
      <c r="K68" s="3">
        <f t="shared" si="9"/>
        <v>21.600795679632746</v>
      </c>
      <c r="L68" s="3">
        <f t="shared" si="10"/>
        <v>21.600127190628097</v>
      </c>
      <c r="M68" s="3">
        <f t="shared" si="11"/>
        <v>21.600020241867629</v>
      </c>
    </row>
    <row r="69" spans="1:13" x14ac:dyDescent="0.25">
      <c r="A69" s="9">
        <f t="shared" si="5"/>
        <v>1.4930555555555565E-2</v>
      </c>
      <c r="B69">
        <f t="shared" si="14"/>
        <v>1000</v>
      </c>
      <c r="C69" s="3">
        <f t="shared" si="17"/>
        <v>21.715906298072959</v>
      </c>
      <c r="D69" s="3">
        <f t="shared" si="12"/>
        <v>26.733035958905095</v>
      </c>
      <c r="E69" s="3">
        <f t="shared" si="13"/>
        <v>23.770271208462773</v>
      </c>
      <c r="F69" s="3">
        <f t="shared" si="17"/>
        <v>22.508384940469366</v>
      </c>
      <c r="G69" s="3">
        <f t="shared" si="17"/>
        <v>21.914493466314706</v>
      </c>
      <c r="H69" s="3">
        <f t="shared" si="17"/>
        <v>21.691197240446744</v>
      </c>
      <c r="I69" s="3">
        <f t="shared" si="7"/>
        <v>21.622464364974519</v>
      </c>
      <c r="J69" s="3">
        <f t="shared" si="8"/>
        <v>21.604763780672005</v>
      </c>
      <c r="K69" s="3">
        <f t="shared" si="9"/>
        <v>21.600880095272665</v>
      </c>
      <c r="L69" s="3">
        <f t="shared" si="10"/>
        <v>21.600143412901819</v>
      </c>
      <c r="M69" s="3">
        <f t="shared" si="11"/>
        <v>21.600023331498488</v>
      </c>
    </row>
    <row r="70" spans="1:13" x14ac:dyDescent="0.25">
      <c r="A70" s="9">
        <f t="shared" si="5"/>
        <v>1.5046296296296306E-2</v>
      </c>
      <c r="B70">
        <f t="shared" si="14"/>
        <v>1000</v>
      </c>
      <c r="C70" s="3">
        <f t="shared" si="17"/>
        <v>21.718638125173282</v>
      </c>
      <c r="D70" s="3">
        <f t="shared" si="12"/>
        <v>26.759259551242458</v>
      </c>
      <c r="E70" s="3">
        <f t="shared" si="13"/>
        <v>23.794298793495422</v>
      </c>
      <c r="F70" s="3">
        <f t="shared" si="17"/>
        <v>22.527682567846931</v>
      </c>
      <c r="G70" s="3">
        <f t="shared" si="17"/>
        <v>21.925199551265212</v>
      </c>
      <c r="H70" s="3">
        <f t="shared" si="17"/>
        <v>21.69566240390262</v>
      </c>
      <c r="I70" s="3">
        <f t="shared" si="7"/>
        <v>21.623938631163867</v>
      </c>
      <c r="J70" s="3">
        <f t="shared" si="8"/>
        <v>21.605162935529208</v>
      </c>
      <c r="K70" s="3">
        <f t="shared" si="9"/>
        <v>21.600971008693488</v>
      </c>
      <c r="L70" s="3">
        <f t="shared" si="10"/>
        <v>21.600161225818656</v>
      </c>
      <c r="M70" s="3">
        <f t="shared" si="11"/>
        <v>21.600026800516805</v>
      </c>
    </row>
    <row r="71" spans="1:13" x14ac:dyDescent="0.25">
      <c r="A71" s="9">
        <f t="shared" si="5"/>
        <v>1.5162037037037047E-2</v>
      </c>
      <c r="B71">
        <f t="shared" si="14"/>
        <v>1000</v>
      </c>
      <c r="C71" s="3">
        <f t="shared" si="17"/>
        <v>21.721382743539777</v>
      </c>
      <c r="D71" s="3">
        <f t="shared" si="12"/>
        <v>26.785086642260914</v>
      </c>
      <c r="E71" s="3">
        <f t="shared" si="13"/>
        <v>23.817992894032109</v>
      </c>
      <c r="F71" s="3">
        <f t="shared" si="17"/>
        <v>22.54686863833108</v>
      </c>
      <c r="G71" s="3">
        <f t="shared" si="17"/>
        <v>21.935973543042653</v>
      </c>
      <c r="H71" s="3">
        <f t="shared" si="17"/>
        <v>21.700221456947308</v>
      </c>
      <c r="I71" s="3">
        <f t="shared" si="7"/>
        <v>21.625468242280206</v>
      </c>
      <c r="J71" s="3">
        <f t="shared" si="8"/>
        <v>21.605584244405623</v>
      </c>
      <c r="K71" s="3">
        <f t="shared" si="9"/>
        <v>21.601068715074579</v>
      </c>
      <c r="L71" s="3">
        <f t="shared" si="10"/>
        <v>21.600180736148541</v>
      </c>
      <c r="M71" s="3">
        <f t="shared" si="11"/>
        <v>21.600030683914415</v>
      </c>
    </row>
    <row r="72" spans="1:13" x14ac:dyDescent="0.25">
      <c r="A72" s="9">
        <f t="shared" si="5"/>
        <v>1.5277777777777788E-2</v>
      </c>
      <c r="B72">
        <f t="shared" si="14"/>
        <v>1000</v>
      </c>
      <c r="C72" s="3">
        <f t="shared" si="17"/>
        <v>21.724139930312631</v>
      </c>
      <c r="D72" s="3">
        <f t="shared" si="12"/>
        <v>26.810528609997942</v>
      </c>
      <c r="E72" s="3">
        <f t="shared" si="13"/>
        <v>23.841362333088004</v>
      </c>
      <c r="F72" s="3">
        <f t="shared" si="17"/>
        <v>22.565941925187445</v>
      </c>
      <c r="G72" s="3">
        <f t="shared" si="17"/>
        <v>21.946811007752675</v>
      </c>
      <c r="H72" s="3">
        <f t="shared" si="17"/>
        <v>21.704872535455234</v>
      </c>
      <c r="I72" s="3">
        <f t="shared" si="7"/>
        <v>21.627053352987545</v>
      </c>
      <c r="J72" s="3">
        <f t="shared" si="8"/>
        <v>21.60602822238577</v>
      </c>
      <c r="K72" s="3">
        <f t="shared" si="9"/>
        <v>21.601173510975169</v>
      </c>
      <c r="L72" s="3">
        <f t="shared" si="10"/>
        <v>21.600202054030753</v>
      </c>
      <c r="M72" s="3">
        <f t="shared" si="11"/>
        <v>21.600035018756735</v>
      </c>
    </row>
    <row r="73" spans="1:13" x14ac:dyDescent="0.25">
      <c r="A73" s="9">
        <f t="shared" si="5"/>
        <v>1.5393518518518529E-2</v>
      </c>
      <c r="B73">
        <f t="shared" si="14"/>
        <v>1000</v>
      </c>
      <c r="C73" s="3">
        <f t="shared" si="17"/>
        <v>21.726909468948719</v>
      </c>
      <c r="D73" s="3">
        <f t="shared" si="12"/>
        <v>26.83559637116754</v>
      </c>
      <c r="E73" s="3">
        <f t="shared" si="13"/>
        <v>23.864415606603242</v>
      </c>
      <c r="F73" s="3">
        <f t="shared" si="17"/>
        <v>22.584901399356458</v>
      </c>
      <c r="G73" s="3">
        <f t="shared" si="17"/>
        <v>21.957707678389976</v>
      </c>
      <c r="H73" s="3">
        <f t="shared" si="17"/>
        <v>21.70961375938365</v>
      </c>
      <c r="I73" s="3">
        <f t="shared" si="7"/>
        <v>21.628694070041448</v>
      </c>
      <c r="J73" s="3">
        <f t="shared" si="8"/>
        <v>21.606495367829073</v>
      </c>
      <c r="K73" s="3">
        <f t="shared" si="9"/>
        <v>21.60128569388197</v>
      </c>
      <c r="L73" s="3">
        <f t="shared" si="10"/>
        <v>21.60022529287901</v>
      </c>
      <c r="M73" s="3">
        <f t="shared" si="11"/>
        <v>21.600039844220206</v>
      </c>
    </row>
    <row r="74" spans="1:13" x14ac:dyDescent="0.25">
      <c r="A74" s="9">
        <f t="shared" si="5"/>
        <v>1.550925925925927E-2</v>
      </c>
      <c r="B74">
        <f t="shared" si="14"/>
        <v>1000</v>
      </c>
      <c r="C74" s="3">
        <f t="shared" si="17"/>
        <v>21.729691148966978</v>
      </c>
      <c r="D74" s="3">
        <f t="shared" si="12"/>
        <v>26.860300405399549</v>
      </c>
      <c r="E74" s="3">
        <f t="shared" si="13"/>
        <v>23.887160898798857</v>
      </c>
      <c r="F74" s="3">
        <f t="shared" si="17"/>
        <v>22.603746213404555</v>
      </c>
      <c r="G74" s="3">
        <f t="shared" si="17"/>
        <v>21.968659450446602</v>
      </c>
      <c r="H74" s="3">
        <f t="shared" si="17"/>
        <v>21.714443237129501</v>
      </c>
      <c r="I74" s="3">
        <f t="shared" si="7"/>
        <v>21.630390454114089</v>
      </c>
      <c r="J74" s="3">
        <f t="shared" si="8"/>
        <v>21.606986161978959</v>
      </c>
      <c r="K74" s="3">
        <f t="shared" si="9"/>
        <v>21.601405561767024</v>
      </c>
      <c r="L74" s="3">
        <f t="shared" si="10"/>
        <v>21.600250569280064</v>
      </c>
      <c r="M74" s="3">
        <f t="shared" si="11"/>
        <v>21.600045201625903</v>
      </c>
    </row>
    <row r="75" spans="1:13" x14ac:dyDescent="0.25">
      <c r="A75" s="9">
        <f t="shared" si="5"/>
        <v>1.562500000000001E-2</v>
      </c>
      <c r="B75">
        <f t="shared" si="14"/>
        <v>1000</v>
      </c>
      <c r="C75" s="3">
        <f t="shared" si="17"/>
        <v>21.732484765707106</v>
      </c>
      <c r="D75" s="3">
        <f t="shared" si="12"/>
        <v>26.884650777874985</v>
      </c>
      <c r="E75" s="3">
        <f t="shared" si="13"/>
        <v>23.90960609669132</v>
      </c>
      <c r="F75" s="3">
        <f t="shared" si="17"/>
        <v>22.622475686719383</v>
      </c>
      <c r="G75" s="3">
        <f t="shared" si="17"/>
        <v>21.979662377436227</v>
      </c>
      <c r="H75" s="3">
        <f t="shared" si="17"/>
        <v>21.71935906956044</v>
      </c>
      <c r="I75" s="3">
        <f t="shared" si="7"/>
        <v>21.63214252162841</v>
      </c>
      <c r="J75" s="3">
        <f t="shared" si="8"/>
        <v>21.607501068634519</v>
      </c>
      <c r="K75" s="3">
        <f t="shared" si="9"/>
        <v>21.601533412656856</v>
      </c>
      <c r="L75" s="3">
        <f t="shared" si="10"/>
        <v>21.600278002886345</v>
      </c>
      <c r="M75" s="3">
        <f t="shared" si="11"/>
        <v>21.600051134469247</v>
      </c>
    </row>
    <row r="76" spans="1:13" x14ac:dyDescent="0.25">
      <c r="A76" s="9">
        <f t="shared" si="5"/>
        <v>1.574074074074075E-2</v>
      </c>
      <c r="B76">
        <f t="shared" si="14"/>
        <v>1000</v>
      </c>
      <c r="C76" s="3">
        <f t="shared" si="17"/>
        <v>21.735290120100732</v>
      </c>
      <c r="D76" s="3">
        <f t="shared" si="12"/>
        <v>26.90865716049516</v>
      </c>
      <c r="E76" s="3">
        <f t="shared" si="13"/>
        <v>23.931758803814297</v>
      </c>
      <c r="F76" s="3">
        <f t="shared" si="17"/>
        <v>22.641089291850392</v>
      </c>
      <c r="G76" s="3">
        <f t="shared" si="17"/>
        <v>21.990712666365773</v>
      </c>
      <c r="H76" s="3">
        <f t="shared" si="17"/>
        <v>21.724359353736592</v>
      </c>
      <c r="I76" s="3">
        <f t="shared" si="7"/>
        <v>21.63395024659329</v>
      </c>
      <c r="J76" s="3">
        <f t="shared" si="8"/>
        <v>21.608040533881656</v>
      </c>
      <c r="K76" s="3">
        <f t="shared" si="9"/>
        <v>21.601669544213951</v>
      </c>
      <c r="L76" s="3">
        <f t="shared" si="10"/>
        <v>21.60030771630322</v>
      </c>
      <c r="M76" s="3">
        <f t="shared" si="11"/>
        <v>21.600057688445741</v>
      </c>
    </row>
    <row r="77" spans="1:13" x14ac:dyDescent="0.25">
      <c r="A77" s="9">
        <f t="shared" ref="A77:A140" si="18">A76+A$9</f>
        <v>1.5856481481481489E-2</v>
      </c>
      <c r="B77">
        <f t="shared" si="14"/>
        <v>1000</v>
      </c>
      <c r="C77" s="3">
        <f t="shared" ref="C77:H92" si="19">C76+24*3600*($A77-$A76)*((B76-C76)*C$6+(D76-C76)*C$7+C$5)/C$8</f>
        <v>21.738107018454226</v>
      </c>
      <c r="D77" s="3">
        <f t="shared" si="12"/>
        <v>26.932328851706121</v>
      </c>
      <c r="E77" s="3">
        <f t="shared" si="13"/>
        <v>23.953626353194064</v>
      </c>
      <c r="F77" s="3">
        <f t="shared" si="19"/>
        <v>22.659586641904237</v>
      </c>
      <c r="G77" s="3">
        <f t="shared" si="19"/>
        <v>22.001806673181598</v>
      </c>
      <c r="H77" s="3">
        <f t="shared" si="19"/>
        <v>21.729442186339519</v>
      </c>
      <c r="I77" s="3">
        <f t="shared" ref="I77:I140" si="20">I76+24*3600*($A77-$A76)*((H76-I76)*I$6+(J76-I76)*I$7+I$5)/I$8</f>
        <v>21.635813562432428</v>
      </c>
      <c r="J77" s="3">
        <f t="shared" ref="J77:J140" si="21">J76+24*3600*($A77-$A76)*((I76-J76)*J$6+(K76-J76)*J$7+J$5)/J$8</f>
        <v>21.608604985880703</v>
      </c>
      <c r="K77" s="3">
        <f t="shared" ref="K77:K140" si="22">K76+24*3600*($A77-$A76)*((J76-K76)*K$6+(L76-K76)*K$7+K$5)/K$8</f>
        <v>21.601814253331376</v>
      </c>
      <c r="L77" s="3">
        <f t="shared" ref="L77:L140" si="23">L76+24*3600*($A77-$A76)*((K76-L76)*L$6+(M76-L76)*L$7+L$5)/L$8</f>
        <v>21.600339834971425</v>
      </c>
      <c r="M77" s="3">
        <f t="shared" ref="M77:M140" si="24">M76+24*3600*($A77-$A76)*((L76-M76)*M$6+(N76-M76)*M$7+M$5)/M$8</f>
        <v>21.600064911472735</v>
      </c>
    </row>
    <row r="78" spans="1:13" x14ac:dyDescent="0.25">
      <c r="A78" s="9">
        <f t="shared" si="18"/>
        <v>1.5972222222222228E-2</v>
      </c>
      <c r="B78">
        <f t="shared" si="14"/>
        <v>1000</v>
      </c>
      <c r="C78" s="3">
        <f t="shared" si="19"/>
        <v>21.740935272242432</v>
      </c>
      <c r="D78" s="3">
        <f t="shared" ref="D78:D141" si="25">D77+24*3600*($A78-$A77)*((C77-D77)*D$6+(E77-D77)*D$7+D$5+B78)/D$8</f>
        <v>26.955674795086448</v>
      </c>
      <c r="E78" s="3">
        <f t="shared" ref="E78:E141" si="26">E77+24*3600*($A78-$A77)*((D77-E77)*E$6+(F77-E77)*E$7+(C77-E77)*E$3+E$5)/E$8</f>
        <v>23.975215819622552</v>
      </c>
      <c r="F78" s="3">
        <f t="shared" si="19"/>
        <v>22.677967478911732</v>
      </c>
      <c r="G78" s="3">
        <f t="shared" si="19"/>
        <v>22.012940898213703</v>
      </c>
      <c r="H78" s="3">
        <f t="shared" si="19"/>
        <v>21.734605666824308</v>
      </c>
      <c r="I78" s="3">
        <f t="shared" si="20"/>
        <v>21.637732363800474</v>
      </c>
      <c r="J78" s="3">
        <f t="shared" si="21"/>
        <v>21.609194834707438</v>
      </c>
      <c r="K78" s="3">
        <f t="shared" si="22"/>
        <v>21.601967835741291</v>
      </c>
      <c r="L78" s="3">
        <f t="shared" si="23"/>
        <v>21.600374487045194</v>
      </c>
      <c r="M78" s="3">
        <f t="shared" si="24"/>
        <v>21.600072853707143</v>
      </c>
    </row>
    <row r="79" spans="1:13" x14ac:dyDescent="0.25">
      <c r="A79" s="9">
        <f t="shared" si="18"/>
        <v>1.6087962962962967E-2</v>
      </c>
      <c r="B79">
        <f t="shared" ref="B79:B142" si="27">B78</f>
        <v>1000</v>
      </c>
      <c r="C79" s="3">
        <f t="shared" si="19"/>
        <v>21.74377469791262</v>
      </c>
      <c r="D79" s="3">
        <f t="shared" si="25"/>
        <v>26.978703596794915</v>
      </c>
      <c r="E79" s="3">
        <f t="shared" si="26"/>
        <v>23.996534031269661</v>
      </c>
      <c r="F79" s="3">
        <f t="shared" si="19"/>
        <v>22.696231663089879</v>
      </c>
      <c r="G79" s="3">
        <f t="shared" si="19"/>
        <v>22.024111981638175</v>
      </c>
      <c r="H79" s="3">
        <f t="shared" si="19"/>
        <v>21.739847900310423</v>
      </c>
      <c r="I79" s="3">
        <f t="shared" si="20"/>
        <v>21.639706508380698</v>
      </c>
      <c r="J79" s="3">
        <f t="shared" si="21"/>
        <v>21.609810472244437</v>
      </c>
      <c r="K79" s="3">
        <f t="shared" si="22"/>
        <v>21.602130585637983</v>
      </c>
      <c r="L79" s="3">
        <f t="shared" si="23"/>
        <v>21.600411803266649</v>
      </c>
      <c r="M79" s="3">
        <f t="shared" si="24"/>
        <v>21.60008156755913</v>
      </c>
    </row>
    <row r="80" spans="1:13" x14ac:dyDescent="0.25">
      <c r="A80" s="9">
        <f t="shared" si="18"/>
        <v>1.6203703703703706E-2</v>
      </c>
      <c r="B80">
        <f t="shared" si="27"/>
        <v>1000</v>
      </c>
      <c r="C80" s="3">
        <f t="shared" si="19"/>
        <v>21.746625116698063</v>
      </c>
      <c r="D80" s="3">
        <f t="shared" si="25"/>
        <v>27.001423541964527</v>
      </c>
      <c r="E80" s="3">
        <f t="shared" si="26"/>
        <v>24.017587580674167</v>
      </c>
      <c r="F80" s="3">
        <f t="shared" si="19"/>
        <v>22.71437916292869</v>
      </c>
      <c r="G80" s="3">
        <f t="shared" si="19"/>
        <v>22.035316698975087</v>
      </c>
      <c r="H80" s="3">
        <f t="shared" si="19"/>
        <v>21.745167000226367</v>
      </c>
      <c r="I80" s="3">
        <f t="shared" si="20"/>
        <v>21.641735818659175</v>
      </c>
      <c r="J80" s="3">
        <f t="shared" si="21"/>
        <v>21.610452272119744</v>
      </c>
      <c r="K80" s="3">
        <f t="shared" si="22"/>
        <v>21.602302795315886</v>
      </c>
      <c r="L80" s="3">
        <f t="shared" si="23"/>
        <v>21.600451916836938</v>
      </c>
      <c r="M80" s="3">
        <f t="shared" si="24"/>
        <v>21.600091107701793</v>
      </c>
    </row>
    <row r="81" spans="1:13" x14ac:dyDescent="0.25">
      <c r="A81" s="9">
        <f t="shared" si="18"/>
        <v>1.6319444444444445E-2</v>
      </c>
      <c r="B81">
        <f t="shared" si="27"/>
        <v>1000</v>
      </c>
      <c r="C81" s="3">
        <f t="shared" si="19"/>
        <v>21.74948635444062</v>
      </c>
      <c r="D81" s="3">
        <f t="shared" si="25"/>
        <v>27.023842610120994</v>
      </c>
      <c r="E81" s="3">
        <f t="shared" si="26"/>
        <v>24.038382835150202</v>
      </c>
      <c r="F81" s="3">
        <f t="shared" si="19"/>
        <v>22.732410046038233</v>
      </c>
      <c r="G81" s="3">
        <f t="shared" si="19"/>
        <v>22.046551956636563</v>
      </c>
      <c r="H81" s="3">
        <f t="shared" si="19"/>
        <v>21.750561090722723</v>
      </c>
      <c r="I81" s="3">
        <f t="shared" si="20"/>
        <v>21.643820083671088</v>
      </c>
      <c r="J81" s="3">
        <f t="shared" si="21"/>
        <v>21.611120589689882</v>
      </c>
      <c r="K81" s="3">
        <f t="shared" si="22"/>
        <v>21.602484754823049</v>
      </c>
      <c r="L81" s="3">
        <f t="shared" si="23"/>
        <v>21.60049496328465</v>
      </c>
      <c r="M81" s="3">
        <f t="shared" si="24"/>
        <v>21.60010153107681</v>
      </c>
    </row>
    <row r="82" spans="1:13" x14ac:dyDescent="0.25">
      <c r="A82" s="9">
        <f t="shared" si="18"/>
        <v>1.6435185185185185E-2</v>
      </c>
      <c r="B82">
        <f t="shared" si="27"/>
        <v>1000</v>
      </c>
      <c r="C82" s="3">
        <f t="shared" si="19"/>
        <v>21.752358241421838</v>
      </c>
      <c r="D82" s="3">
        <f t="shared" si="25"/>
        <v>27.045968489696271</v>
      </c>
      <c r="E82" s="3">
        <f t="shared" si="26"/>
        <v>24.058925946644116</v>
      </c>
      <c r="F82" s="3">
        <f t="shared" si="19"/>
        <v>22.75032447069653</v>
      </c>
      <c r="G82" s="3">
        <f t="shared" si="19"/>
        <v>22.057814787537321</v>
      </c>
      <c r="H82" s="3">
        <f t="shared" si="19"/>
        <v>21.756028308867631</v>
      </c>
      <c r="I82" s="3">
        <f t="shared" si="20"/>
        <v>21.645959060715345</v>
      </c>
      <c r="J82" s="3">
        <f t="shared" si="21"/>
        <v>21.611815762064296</v>
      </c>
      <c r="K82" s="3">
        <f t="shared" si="22"/>
        <v>21.602676751630316</v>
      </c>
      <c r="L82" s="3">
        <f t="shared" si="23"/>
        <v>21.600541080331976</v>
      </c>
      <c r="M82" s="3">
        <f t="shared" si="24"/>
        <v>21.600112896896146</v>
      </c>
    </row>
    <row r="83" spans="1:13" x14ac:dyDescent="0.25">
      <c r="A83" s="9">
        <f t="shared" si="18"/>
        <v>1.6550925925925924E-2</v>
      </c>
      <c r="B83">
        <f t="shared" si="27"/>
        <v>1000</v>
      </c>
      <c r="C83" s="3">
        <f t="shared" si="19"/>
        <v>21.755240612202023</v>
      </c>
      <c r="D83" s="3">
        <f t="shared" si="25"/>
        <v>27.067808591701304</v>
      </c>
      <c r="E83" s="3">
        <f t="shared" si="26"/>
        <v>24.07922286107442</v>
      </c>
      <c r="F83" s="3">
        <f t="shared" si="19"/>
        <v>22.768122678043749</v>
      </c>
      <c r="G83" s="3">
        <f t="shared" si="19"/>
        <v>22.069102346778131</v>
      </c>
      <c r="H83" s="3">
        <f t="shared" si="19"/>
        <v>21.761566806638132</v>
      </c>
      <c r="I83" s="3">
        <f t="shared" si="20"/>
        <v>21.648152477034269</v>
      </c>
      <c r="J83" s="3">
        <f t="shared" si="21"/>
        <v>21.612538108168344</v>
      </c>
      <c r="K83" s="3">
        <f t="shared" si="22"/>
        <v>21.602879070316458</v>
      </c>
      <c r="L83" s="3">
        <f t="shared" si="23"/>
        <v>21.600590407759114</v>
      </c>
      <c r="M83" s="3">
        <f t="shared" si="24"/>
        <v>21.600125266639846</v>
      </c>
    </row>
    <row r="84" spans="1:13" x14ac:dyDescent="0.25">
      <c r="A84" s="9">
        <f t="shared" si="18"/>
        <v>1.6666666666666663E-2</v>
      </c>
      <c r="B84">
        <f t="shared" si="27"/>
        <v>1000</v>
      </c>
      <c r="C84" s="3">
        <f t="shared" si="19"/>
        <v>21.75813330546686</v>
      </c>
      <c r="D84" s="3">
        <f t="shared" si="25"/>
        <v>27.089370062616457</v>
      </c>
      <c r="E84" s="3">
        <f t="shared" si="26"/>
        <v>24.099279327185425</v>
      </c>
      <c r="F84" s="3">
        <f t="shared" si="19"/>
        <v>22.785804984872517</v>
      </c>
      <c r="G84" s="3">
        <f t="shared" si="19"/>
        <v>22.08041190741065</v>
      </c>
      <c r="H84" s="3">
        <f t="shared" si="19"/>
        <v>21.767174752720287</v>
      </c>
      <c r="I84" s="3">
        <f t="shared" si="20"/>
        <v>21.650400031455586</v>
      </c>
      <c r="J84" s="3">
        <f t="shared" si="21"/>
        <v>21.613287928842084</v>
      </c>
      <c r="K84" s="3">
        <f t="shared" si="22"/>
        <v>21.603091992269412</v>
      </c>
      <c r="L84" s="3">
        <f t="shared" si="23"/>
        <v>21.600643087267326</v>
      </c>
      <c r="M84" s="3">
        <f t="shared" si="24"/>
        <v>21.600138704049957</v>
      </c>
    </row>
    <row r="85" spans="1:13" x14ac:dyDescent="0.25">
      <c r="A85" s="9">
        <f t="shared" si="18"/>
        <v>1.6782407407407402E-2</v>
      </c>
      <c r="B85">
        <f t="shared" si="27"/>
        <v>1000</v>
      </c>
      <c r="C85" s="3">
        <f t="shared" si="19"/>
        <v>21.761036163881126</v>
      </c>
      <c r="D85" s="3">
        <f t="shared" si="25"/>
        <v>27.11065979655308</v>
      </c>
      <c r="E85" s="3">
        <f t="shared" si="26"/>
        <v>24.119100904943387</v>
      </c>
      <c r="F85" s="3">
        <f t="shared" si="19"/>
        <v>22.803371776968213</v>
      </c>
      <c r="G85" s="3">
        <f t="shared" si="19"/>
        <v>22.091740856290716</v>
      </c>
      <c r="H85" s="3">
        <f t="shared" si="19"/>
        <v>21.772850334130361</v>
      </c>
      <c r="I85" s="3">
        <f t="shared" si="20"/>
        <v>21.652701395994399</v>
      </c>
      <c r="J85" s="3">
        <f t="shared" si="21"/>
        <v>21.614065506972153</v>
      </c>
      <c r="K85" s="3">
        <f t="shared" si="22"/>
        <v>21.603315795403674</v>
      </c>
      <c r="L85" s="3">
        <f t="shared" si="23"/>
        <v>21.600699262341106</v>
      </c>
      <c r="M85" s="3">
        <f t="shared" si="24"/>
        <v>21.600153275120682</v>
      </c>
    </row>
    <row r="86" spans="1:13" x14ac:dyDescent="0.25">
      <c r="A86" s="9">
        <f t="shared" si="18"/>
        <v>1.6898148148148141E-2</v>
      </c>
      <c r="B86">
        <f t="shared" si="27"/>
        <v>1000</v>
      </c>
      <c r="C86" s="3">
        <f t="shared" si="19"/>
        <v>21.763949033949118</v>
      </c>
      <c r="D86" s="3">
        <f t="shared" si="25"/>
        <v>27.131684446735225</v>
      </c>
      <c r="E86" s="3">
        <f t="shared" si="26"/>
        <v>24.138692973502067</v>
      </c>
      <c r="F86" s="3">
        <f t="shared" si="19"/>
        <v>22.820823502956813</v>
      </c>
      <c r="G86" s="3">
        <f t="shared" si="19"/>
        <v>22.103086690025656</v>
      </c>
      <c r="H86" s="3">
        <f t="shared" si="19"/>
        <v>21.778591757668842</v>
      </c>
      <c r="I86" s="3">
        <f t="shared" si="20"/>
        <v>21.655056217413239</v>
      </c>
      <c r="J86" s="3">
        <f t="shared" si="21"/>
        <v>21.61487110765415</v>
      </c>
      <c r="K86" s="3">
        <f t="shared" si="22"/>
        <v>21.603550753893845</v>
      </c>
      <c r="L86" s="3">
        <f t="shared" si="23"/>
        <v>21.600759078109878</v>
      </c>
      <c r="M86" s="3">
        <f t="shared" si="24"/>
        <v>21.60016904808483</v>
      </c>
    </row>
    <row r="87" spans="1:13" x14ac:dyDescent="0.25">
      <c r="A87" s="9">
        <f t="shared" si="18"/>
        <v>1.701388888888888E-2</v>
      </c>
      <c r="B87">
        <f t="shared" si="27"/>
        <v>1000</v>
      </c>
      <c r="C87" s="3">
        <f t="shared" si="19"/>
        <v>21.76687176588138</v>
      </c>
      <c r="D87" s="3">
        <f t="shared" si="25"/>
        <v>27.152450436346466</v>
      </c>
      <c r="E87" s="3">
        <f t="shared" si="26"/>
        <v>24.158060738762959</v>
      </c>
      <c r="F87" s="3">
        <f t="shared" si="19"/>
        <v>22.838160668621221</v>
      </c>
      <c r="G87" s="3">
        <f t="shared" si="19"/>
        <v>22.114447011020026</v>
      </c>
      <c r="H87" s="3">
        <f t="shared" si="19"/>
        <v>21.784397251218433</v>
      </c>
      <c r="I87" s="3">
        <f t="shared" si="20"/>
        <v>21.657464118738694</v>
      </c>
      <c r="J87" s="3">
        <f t="shared" si="21"/>
        <v>21.615704978383004</v>
      </c>
      <c r="K87" s="3">
        <f t="shared" si="22"/>
        <v>21.603797137924271</v>
      </c>
      <c r="L87" s="3">
        <f t="shared" si="23"/>
        <v>21.600822681209578</v>
      </c>
      <c r="M87" s="3">
        <f t="shared" si="24"/>
        <v>21.600186093396665</v>
      </c>
    </row>
    <row r="88" spans="1:13" x14ac:dyDescent="0.25">
      <c r="A88" s="9">
        <f t="shared" si="18"/>
        <v>1.712962962962962E-2</v>
      </c>
      <c r="B88">
        <f t="shared" si="27"/>
        <v>1000</v>
      </c>
      <c r="C88" s="3">
        <f t="shared" si="19"/>
        <v>21.769804213467449</v>
      </c>
      <c r="D88" s="3">
        <f t="shared" si="25"/>
        <v>27.172963968783339</v>
      </c>
      <c r="E88" s="3">
        <f t="shared" si="26"/>
        <v>24.177209240553836</v>
      </c>
      <c r="F88" s="3">
        <f t="shared" si="19"/>
        <v>22.855383831650169</v>
      </c>
      <c r="G88" s="3">
        <f t="shared" si="19"/>
        <v>22.125819523623125</v>
      </c>
      <c r="H88" s="3">
        <f t="shared" si="19"/>
        <v>21.790265064896619</v>
      </c>
      <c r="I88" s="3">
        <f t="shared" si="20"/>
        <v>21.659924700733388</v>
      </c>
      <c r="J88" s="3">
        <f t="shared" si="21"/>
        <v>21.616567349268916</v>
      </c>
      <c r="K88" s="3">
        <f t="shared" si="22"/>
        <v>21.604055213454654</v>
      </c>
      <c r="L88" s="3">
        <f t="shared" si="23"/>
        <v>21.600890219644519</v>
      </c>
      <c r="M88" s="3">
        <f t="shared" si="24"/>
        <v>21.600204483711259</v>
      </c>
    </row>
    <row r="89" spans="1:13" x14ac:dyDescent="0.25">
      <c r="A89" s="9">
        <f t="shared" si="18"/>
        <v>1.7245370370370359E-2</v>
      </c>
      <c r="B89">
        <f t="shared" si="27"/>
        <v>1000</v>
      </c>
      <c r="C89" s="3">
        <f t="shared" si="19"/>
        <v>21.772746233954219</v>
      </c>
      <c r="D89" s="3">
        <f t="shared" si="25"/>
        <v>27.193231037353573</v>
      </c>
      <c r="E89" s="3">
        <f t="shared" si="26"/>
        <v>24.196143359447749</v>
      </c>
      <c r="F89" s="3">
        <f t="shared" si="19"/>
        <v>22.872493596786605</v>
      </c>
      <c r="G89" s="3">
        <f t="shared" si="19"/>
        <v>22.137202030380696</v>
      </c>
      <c r="H89" s="3">
        <f t="shared" si="19"/>
        <v>21.796193472072893</v>
      </c>
      <c r="I89" s="3">
        <f t="shared" si="20"/>
        <v>21.662437543322461</v>
      </c>
      <c r="J89" s="3">
        <f t="shared" si="21"/>
        <v>21.617458433276589</v>
      </c>
      <c r="K89" s="3">
        <f t="shared" si="22"/>
        <v>21.60432524200144</v>
      </c>
      <c r="L89" s="3">
        <f t="shared" si="23"/>
        <v>21.600961842649852</v>
      </c>
      <c r="M89" s="3">
        <f t="shared" si="24"/>
        <v>21.600224293860443</v>
      </c>
    </row>
    <row r="90" spans="1:13" x14ac:dyDescent="0.25">
      <c r="A90" s="9">
        <f t="shared" si="18"/>
        <v>1.7361111111111098E-2</v>
      </c>
      <c r="B90">
        <f t="shared" si="27"/>
        <v>1000</v>
      </c>
      <c r="C90" s="3">
        <f t="shared" si="19"/>
        <v>21.775697687929672</v>
      </c>
      <c r="D90" s="3">
        <f t="shared" si="25"/>
        <v>27.213257434454473</v>
      </c>
      <c r="E90" s="3">
        <f t="shared" si="26"/>
        <v>24.214867823243228</v>
      </c>
      <c r="F90" s="3">
        <f t="shared" si="19"/>
        <v>22.889490611345089</v>
      </c>
      <c r="G90" s="3">
        <f t="shared" si="19"/>
        <v>22.148592428392419</v>
      </c>
      <c r="H90" s="3">
        <f t="shared" si="19"/>
        <v>21.802180770260104</v>
      </c>
      <c r="I90" s="3">
        <f t="shared" si="20"/>
        <v>21.665002206973927</v>
      </c>
      <c r="J90" s="3">
        <f t="shared" si="21"/>
        <v>21.618378426485521</v>
      </c>
      <c r="K90" s="3">
        <f t="shared" si="22"/>
        <v>21.604607480434787</v>
      </c>
      <c r="L90" s="3">
        <f t="shared" si="23"/>
        <v>21.601037700554983</v>
      </c>
      <c r="M90" s="3">
        <f t="shared" si="24"/>
        <v>21.60024560082547</v>
      </c>
    </row>
    <row r="91" spans="1:13" x14ac:dyDescent="0.25">
      <c r="A91" s="9">
        <f t="shared" si="18"/>
        <v>1.7476851851851837E-2</v>
      </c>
      <c r="B91">
        <f t="shared" si="27"/>
        <v>1000</v>
      </c>
      <c r="C91" s="3">
        <f t="shared" si="19"/>
        <v>21.778658439211654</v>
      </c>
      <c r="D91" s="3">
        <f t="shared" si="25"/>
        <v>27.233048760264115</v>
      </c>
      <c r="E91" s="3">
        <f t="shared" si="26"/>
        <v>24.233387213125109</v>
      </c>
      <c r="F91" s="3">
        <f t="shared" si="19"/>
        <v>22.906375561070181</v>
      </c>
      <c r="G91" s="3">
        <f t="shared" si="19"/>
        <v>22.159988705776119</v>
      </c>
      <c r="H91" s="3">
        <f t="shared" si="19"/>
        <v>21.808225281888994</v>
      </c>
      <c r="I91" s="3">
        <f t="shared" si="20"/>
        <v>21.667618234032531</v>
      </c>
      <c r="J91" s="3">
        <f t="shared" si="21"/>
        <v>21.619327508369274</v>
      </c>
      <c r="K91" s="3">
        <f t="shared" si="22"/>
        <v>21.604902180790837</v>
      </c>
      <c r="L91" s="3">
        <f t="shared" si="23"/>
        <v>21.601117944648212</v>
      </c>
      <c r="M91" s="3">
        <f t="shared" si="24"/>
        <v>21.600268483706547</v>
      </c>
    </row>
    <row r="92" spans="1:13" x14ac:dyDescent="0.25">
      <c r="A92" s="9">
        <f t="shared" si="18"/>
        <v>1.7592592592592576E-2</v>
      </c>
      <c r="B92">
        <f t="shared" si="27"/>
        <v>1000</v>
      </c>
      <c r="C92" s="3">
        <f t="shared" si="19"/>
        <v>21.781628354741468</v>
      </c>
      <c r="D92" s="3">
        <f t="shared" si="25"/>
        <v>27.25261043097569</v>
      </c>
      <c r="E92" s="3">
        <f t="shared" si="26"/>
        <v>24.251705969524153</v>
      </c>
      <c r="F92" s="3">
        <f t="shared" si="19"/>
        <v>22.92314916630994</v>
      </c>
      <c r="G92" s="3">
        <f t="shared" si="19"/>
        <v>22.171388938238987</v>
      </c>
      <c r="H92" s="3">
        <f t="shared" si="19"/>
        <v>21.814325354974326</v>
      </c>
      <c r="I92" s="3">
        <f t="shared" si="20"/>
        <v>21.670285150007</v>
      </c>
      <c r="J92" s="3">
        <f t="shared" si="21"/>
        <v>21.620305842091724</v>
      </c>
      <c r="K92" s="3">
        <f t="shared" si="22"/>
        <v>21.605209590098983</v>
      </c>
      <c r="L92" s="3">
        <f t="shared" si="23"/>
        <v>21.601202727042907</v>
      </c>
      <c r="M92" s="3">
        <f t="shared" si="24"/>
        <v>21.600293023689307</v>
      </c>
    </row>
    <row r="93" spans="1:13" x14ac:dyDescent="0.25">
      <c r="A93" s="9">
        <f t="shared" si="18"/>
        <v>1.7708333333333316E-2</v>
      </c>
      <c r="B93">
        <f t="shared" si="27"/>
        <v>1000</v>
      </c>
      <c r="C93" s="3">
        <f t="shared" ref="C93:H108" si="28">C92+24*3600*($A93-$A92)*((B92-C92)*C$6+(D92-C92)*C$7+C$5)/C$8</f>
        <v>21.784607304481977</v>
      </c>
      <c r="D93" s="3">
        <f t="shared" si="25"/>
        <v>27.271947686603056</v>
      </c>
      <c r="E93" s="3">
        <f t="shared" si="26"/>
        <v>24.269828397692553</v>
      </c>
      <c r="F93" s="3">
        <f t="shared" si="28"/>
        <v>22.939812178480746</v>
      </c>
      <c r="G93" s="3">
        <f t="shared" si="28"/>
        <v>22.182791285755613</v>
      </c>
      <c r="H93" s="3">
        <f t="shared" si="28"/>
        <v>21.820479363680693</v>
      </c>
      <c r="I93" s="3">
        <f t="shared" si="20"/>
        <v>21.673002464810725</v>
      </c>
      <c r="J93" s="3">
        <f t="shared" si="21"/>
        <v>21.621313574818377</v>
      </c>
      <c r="K93" s="3">
        <f t="shared" si="22"/>
        <v>21.605529950223822</v>
      </c>
      <c r="L93" s="3">
        <f t="shared" si="23"/>
        <v>21.601292200545423</v>
      </c>
      <c r="M93" s="3">
        <f t="shared" si="24"/>
        <v>21.600319304008412</v>
      </c>
    </row>
    <row r="94" spans="1:13" x14ac:dyDescent="0.25">
      <c r="A94" s="9">
        <f t="shared" si="18"/>
        <v>1.7824074074074055E-2</v>
      </c>
      <c r="B94">
        <f t="shared" si="27"/>
        <v>1000</v>
      </c>
      <c r="C94" s="3">
        <f t="shared" si="28"/>
        <v>21.787595161320041</v>
      </c>
      <c r="D94" s="3">
        <f t="shared" si="25"/>
        <v>27.291065598383664</v>
      </c>
      <c r="E94" s="3">
        <f t="shared" si="26"/>
        <v>24.287758673011275</v>
      </c>
      <c r="F94" s="3">
        <f t="shared" si="28"/>
        <v>22.956365376801472</v>
      </c>
      <c r="G94" s="3">
        <f t="shared" si="28"/>
        <v>22.194193989352176</v>
      </c>
      <c r="H94" s="3">
        <f t="shared" si="28"/>
        <v>21.826685708795502</v>
      </c>
      <c r="I94" s="3">
        <f t="shared" si="20"/>
        <v>21.675769673956079</v>
      </c>
      <c r="J94" s="3">
        <f t="shared" si="21"/>
        <v>21.62235083804098</v>
      </c>
      <c r="K94" s="3">
        <f t="shared" si="22"/>
        <v>21.605863497721401</v>
      </c>
      <c r="L94" s="3">
        <f t="shared" si="23"/>
        <v>21.601386518525064</v>
      </c>
      <c r="M94" s="3">
        <f t="shared" si="24"/>
        <v>21.60034740990837</v>
      </c>
    </row>
    <row r="95" spans="1:13" x14ac:dyDescent="0.25">
      <c r="A95" s="9">
        <f t="shared" si="18"/>
        <v>1.7939814814814794E-2</v>
      </c>
      <c r="B95">
        <f t="shared" si="27"/>
        <v>1000</v>
      </c>
      <c r="C95" s="3">
        <f t="shared" si="28"/>
        <v>21.790591800973022</v>
      </c>
      <c r="D95" s="3">
        <f t="shared" si="25"/>
        <v>27.3099690758031</v>
      </c>
      <c r="E95" s="3">
        <f t="shared" si="26"/>
        <v>24.30550084604419</v>
      </c>
      <c r="F95" s="3">
        <f t="shared" si="28"/>
        <v>22.972809565276776</v>
      </c>
      <c r="G95" s="3">
        <f t="shared" si="28"/>
        <v>22.205595367995741</v>
      </c>
      <c r="H95" s="3">
        <f t="shared" si="28"/>
        <v>21.832942818116223</v>
      </c>
      <c r="I95" s="3">
        <f t="shared" si="20"/>
        <v>21.678586259702783</v>
      </c>
      <c r="J95" s="3">
        <f t="shared" si="21"/>
        <v>21.623417747913738</v>
      </c>
      <c r="K95" s="3">
        <f t="shared" si="22"/>
        <v>21.606210463709406</v>
      </c>
      <c r="L95" s="3">
        <f t="shared" si="23"/>
        <v>21.601485834786253</v>
      </c>
      <c r="M95" s="3">
        <f t="shared" si="24"/>
        <v>21.600377428601742</v>
      </c>
    </row>
    <row r="96" spans="1:13" x14ac:dyDescent="0.25">
      <c r="A96" s="9">
        <f t="shared" si="18"/>
        <v>1.8055555555555533E-2</v>
      </c>
      <c r="B96">
        <f t="shared" si="27"/>
        <v>1000</v>
      </c>
      <c r="C96" s="3">
        <f t="shared" si="28"/>
        <v>21.793597101899167</v>
      </c>
      <c r="D96" s="3">
        <f t="shared" si="25"/>
        <v>27.328662873263859</v>
      </c>
      <c r="E96" s="3">
        <f t="shared" si="26"/>
        <v>24.323058847353074</v>
      </c>
      <c r="F96" s="3">
        <f t="shared" si="28"/>
        <v>22.989145569910828</v>
      </c>
      <c r="G96" s="3">
        <f t="shared" si="28"/>
        <v>22.21699381558734</v>
      </c>
      <c r="H96" s="3">
        <f t="shared" si="28"/>
        <v>21.839249146758576</v>
      </c>
      <c r="I96" s="3">
        <f t="shared" si="20"/>
        <v>21.68145169216082</v>
      </c>
      <c r="J96" s="3">
        <f t="shared" si="21"/>
        <v>21.62451440559952</v>
      </c>
      <c r="K96" s="3">
        <f t="shared" si="22"/>
        <v>21.606571073750864</v>
      </c>
      <c r="L96" s="3">
        <f t="shared" si="23"/>
        <v>21.601590303443146</v>
      </c>
      <c r="M96" s="3">
        <f t="shared" si="24"/>
        <v>21.600409449224852</v>
      </c>
    </row>
    <row r="97" spans="1:13" x14ac:dyDescent="0.25">
      <c r="A97" s="9">
        <f t="shared" si="18"/>
        <v>1.8171296296296272E-2</v>
      </c>
      <c r="B97">
        <f t="shared" si="27"/>
        <v>1000</v>
      </c>
      <c r="C97" s="3">
        <f t="shared" si="28"/>
        <v>21.796610945211675</v>
      </c>
      <c r="D97" s="3">
        <f t="shared" si="25"/>
        <v>27.347151596419415</v>
      </c>
      <c r="E97" s="3">
        <f t="shared" si="26"/>
        <v>24.340436492086617</v>
      </c>
      <c r="F97" s="3">
        <f t="shared" si="28"/>
        <v>23.005374236134259</v>
      </c>
      <c r="G97" s="3">
        <f t="shared" si="28"/>
        <v>22.228387798057188</v>
      </c>
      <c r="H97" s="3">
        <f t="shared" si="28"/>
        <v>21.845603177391915</v>
      </c>
      <c r="I97" s="3">
        <f t="shared" si="20"/>
        <v>21.684365430348539</v>
      </c>
      <c r="J97" s="3">
        <f t="shared" si="21"/>
        <v>21.625640897624553</v>
      </c>
      <c r="K97" s="3">
        <f t="shared" si="22"/>
        <v>21.606945547750936</v>
      </c>
      <c r="L97" s="3">
        <f t="shared" si="23"/>
        <v>21.601700078796842</v>
      </c>
      <c r="M97" s="3">
        <f t="shared" si="24"/>
        <v>21.60044356279116</v>
      </c>
    </row>
    <row r="98" spans="1:13" x14ac:dyDescent="0.25">
      <c r="A98" s="9">
        <f t="shared" si="18"/>
        <v>1.8287037037037011E-2</v>
      </c>
      <c r="B98">
        <f t="shared" si="27"/>
        <v>1000</v>
      </c>
      <c r="C98" s="3">
        <f t="shared" si="28"/>
        <v>21.799633214596259</v>
      </c>
      <c r="D98" s="3">
        <f t="shared" si="25"/>
        <v>27.365439708193222</v>
      </c>
      <c r="E98" s="3">
        <f t="shared" si="26"/>
        <v>24.357637484355802</v>
      </c>
      <c r="F98" s="3">
        <f t="shared" si="28"/>
        <v>23.021496426428435</v>
      </c>
      <c r="G98" s="3">
        <f t="shared" si="28"/>
        <v>22.239775850560196</v>
      </c>
      <c r="H98" s="3">
        <f t="shared" si="28"/>
        <v>21.852003420407659</v>
      </c>
      <c r="I98" s="3">
        <f t="shared" si="20"/>
        <v>21.687326923206655</v>
      </c>
      <c r="J98" s="3">
        <f t="shared" si="21"/>
        <v>21.62679729624023</v>
      </c>
      <c r="K98" s="3">
        <f t="shared" si="22"/>
        <v>21.607334099866389</v>
      </c>
      <c r="L98" s="3">
        <f t="shared" si="23"/>
        <v>21.601815315215351</v>
      </c>
      <c r="M98" s="3">
        <f t="shared" si="24"/>
        <v>21.600479862142436</v>
      </c>
    </row>
    <row r="99" spans="1:13" x14ac:dyDescent="0.25">
      <c r="A99" s="9">
        <f t="shared" si="18"/>
        <v>1.8402777777777751E-2</v>
      </c>
      <c r="B99">
        <f t="shared" si="27"/>
        <v>1000</v>
      </c>
      <c r="C99" s="3">
        <f t="shared" si="28"/>
        <v>21.802663796232022</v>
      </c>
      <c r="D99" s="3">
        <f t="shared" si="25"/>
        <v>27.383531534500914</v>
      </c>
      <c r="E99" s="3">
        <f t="shared" si="26"/>
        <v>24.374665421407254</v>
      </c>
      <c r="F99" s="3">
        <f t="shared" si="28"/>
        <v>23.037513018132366</v>
      </c>
      <c r="G99" s="3">
        <f t="shared" si="28"/>
        <v>22.251156574769762</v>
      </c>
      <c r="H99" s="3">
        <f t="shared" si="28"/>
        <v>21.85844841402626</v>
      </c>
      <c r="I99" s="3">
        <f t="shared" si="20"/>
        <v>21.690335610568987</v>
      </c>
      <c r="J99" s="3">
        <f t="shared" si="21"/>
        <v>21.627983659790683</v>
      </c>
      <c r="K99" s="3">
        <f t="shared" si="22"/>
        <v>21.607736938427269</v>
      </c>
      <c r="L99" s="3">
        <f t="shared" si="23"/>
        <v>21.601936167016497</v>
      </c>
      <c r="M99" s="3">
        <f t="shared" si="24"/>
        <v>21.600518441897876</v>
      </c>
    </row>
    <row r="100" spans="1:13" x14ac:dyDescent="0.25">
      <c r="A100" s="9">
        <f t="shared" si="18"/>
        <v>1.851851851851849E-2</v>
      </c>
      <c r="B100">
        <f t="shared" si="27"/>
        <v>1000</v>
      </c>
      <c r="C100" s="3">
        <f t="shared" si="28"/>
        <v>21.805702578715508</v>
      </c>
      <c r="D100" s="3">
        <f t="shared" si="25"/>
        <v>27.401431269692896</v>
      </c>
      <c r="E100" s="3">
        <f t="shared" si="26"/>
        <v>24.391523797605434</v>
      </c>
      <c r="F100" s="3">
        <f t="shared" si="28"/>
        <v>23.053424901418719</v>
      </c>
      <c r="G100" s="3">
        <f t="shared" si="28"/>
        <v>22.262528636267646</v>
      </c>
      <c r="H100" s="3">
        <f t="shared" si="28"/>
        <v>21.86493672434786</v>
      </c>
      <c r="I100" s="3">
        <f t="shared" si="20"/>
        <v>21.693390924090824</v>
      </c>
      <c r="J100" s="3">
        <f t="shared" si="21"/>
        <v>21.629200033084892</v>
      </c>
      <c r="K100" s="3">
        <f t="shared" si="22"/>
        <v>21.608154265870347</v>
      </c>
      <c r="L100" s="3">
        <f t="shared" si="23"/>
        <v>21.602062788353827</v>
      </c>
      <c r="M100" s="3">
        <f t="shared" si="24"/>
        <v>21.600559398401302</v>
      </c>
    </row>
    <row r="101" spans="1:13" x14ac:dyDescent="0.25">
      <c r="A101" s="9">
        <f t="shared" si="18"/>
        <v>1.8634259259259229E-2</v>
      </c>
      <c r="B101">
        <f t="shared" si="27"/>
        <v>1000</v>
      </c>
      <c r="C101" s="3">
        <f t="shared" si="28"/>
        <v>21.808749452987744</v>
      </c>
      <c r="D101" s="3">
        <f t="shared" si="25"/>
        <v>27.41914298173322</v>
      </c>
      <c r="E101" s="3">
        <f t="shared" si="26"/>
        <v>24.408216008233911</v>
      </c>
      <c r="F101" s="3">
        <f t="shared" si="28"/>
        <v>23.069232977426417</v>
      </c>
      <c r="G101" s="3">
        <f t="shared" si="28"/>
        <v>22.273890762027662</v>
      </c>
      <c r="H101" s="3">
        <f t="shared" si="28"/>
        <v>21.87146694535145</v>
      </c>
      <c r="I101" s="3">
        <f t="shared" si="20"/>
        <v>21.696492288135858</v>
      </c>
      <c r="J101" s="3">
        <f t="shared" si="21"/>
        <v>21.630446447772197</v>
      </c>
      <c r="K101" s="3">
        <f t="shared" si="22"/>
        <v>21.608586278683845</v>
      </c>
      <c r="L101" s="3">
        <f t="shared" si="23"/>
        <v>21.602195333105676</v>
      </c>
      <c r="M101" s="3">
        <f t="shared" si="24"/>
        <v>21.600602829666595</v>
      </c>
    </row>
    <row r="102" spans="1:13" x14ac:dyDescent="0.25">
      <c r="A102" s="9">
        <f t="shared" si="18"/>
        <v>1.8749999999999968E-2</v>
      </c>
      <c r="B102">
        <f t="shared" si="27"/>
        <v>1000</v>
      </c>
      <c r="C102" s="3">
        <f t="shared" si="28"/>
        <v>21.811804312264147</v>
      </c>
      <c r="D102" s="3">
        <f t="shared" si="25"/>
        <v>27.436670617129739</v>
      </c>
      <c r="E102" s="3">
        <f t="shared" si="26"/>
        <v>24.424745353125331</v>
      </c>
      <c r="F102" s="3">
        <f t="shared" si="28"/>
        <v>23.084938156538225</v>
      </c>
      <c r="G102" s="3">
        <f t="shared" si="28"/>
        <v>22.285241737990759</v>
      </c>
      <c r="H102" s="3">
        <f t="shared" si="28"/>
        <v>21.878037698846978</v>
      </c>
      <c r="I102" s="3">
        <f t="shared" si="20"/>
        <v>21.699639120622692</v>
      </c>
      <c r="J102" s="3">
        <f t="shared" si="21"/>
        <v>21.631722922720151</v>
      </c>
      <c r="K102" s="3">
        <f t="shared" si="22"/>
        <v>21.609033167363027</v>
      </c>
      <c r="L102" s="3">
        <f t="shared" si="23"/>
        <v>21.602333954767474</v>
      </c>
      <c r="M102" s="3">
        <f t="shared" si="24"/>
        <v>21.6006488353215</v>
      </c>
    </row>
    <row r="103" spans="1:13" x14ac:dyDescent="0.25">
      <c r="A103" s="9">
        <f t="shared" si="18"/>
        <v>1.8865740740740707E-2</v>
      </c>
      <c r="B103">
        <f t="shared" si="27"/>
        <v>1000</v>
      </c>
      <c r="C103" s="3">
        <f t="shared" si="28"/>
        <v>21.814867051967148</v>
      </c>
      <c r="D103" s="3">
        <f t="shared" si="25"/>
        <v>27.454018005629504</v>
      </c>
      <c r="E103" s="3">
        <f t="shared" si="26"/>
        <v>24.441115040129084</v>
      </c>
      <c r="F103" s="3">
        <f t="shared" si="28"/>
        <v>23.100541356792704</v>
      </c>
      <c r="G103" s="3">
        <f t="shared" si="28"/>
        <v>22.296580406729088</v>
      </c>
      <c r="H103" s="3">
        <f t="shared" si="28"/>
        <v>21.884647634384653</v>
      </c>
      <c r="I103" s="3">
        <f t="shared" si="20"/>
        <v>21.702830833831985</v>
      </c>
      <c r="J103" s="3">
        <f t="shared" si="21"/>
        <v>21.633029464393687</v>
      </c>
      <c r="K103" s="3">
        <f t="shared" si="22"/>
        <v>21.609495116376138</v>
      </c>
      <c r="L103" s="3">
        <f t="shared" si="23"/>
        <v>21.602478806347349</v>
      </c>
      <c r="M103" s="3">
        <f t="shared" si="24"/>
        <v>21.600697516549939</v>
      </c>
    </row>
    <row r="104" spans="1:13" x14ac:dyDescent="0.25">
      <c r="A104" s="9">
        <f t="shared" si="18"/>
        <v>1.8981481481481446E-2</v>
      </c>
      <c r="B104">
        <f t="shared" si="27"/>
        <v>1000</v>
      </c>
      <c r="C104" s="3">
        <f t="shared" si="28"/>
        <v>21.817937569661417</v>
      </c>
      <c r="D104" s="3">
        <f t="shared" si="25"/>
        <v>27.47118886469249</v>
      </c>
      <c r="E104" s="3">
        <f t="shared" si="26"/>
        <v>24.457328188425176</v>
      </c>
      <c r="F104" s="3">
        <f t="shared" si="28"/>
        <v>23.116043502420585</v>
      </c>
      <c r="G104" s="3">
        <f t="shared" si="28"/>
        <v>22.307905665196532</v>
      </c>
      <c r="H104" s="3">
        <f t="shared" si="28"/>
        <v>21.891295429125304</v>
      </c>
      <c r="I104" s="3">
        <f t="shared" si="20"/>
        <v>21.706066835175289</v>
      </c>
      <c r="J104" s="3">
        <f t="shared" si="21"/>
        <v>21.63436606723473</v>
      </c>
      <c r="K104" s="3">
        <f t="shared" si="22"/>
        <v>21.609972304140257</v>
      </c>
      <c r="L104" s="3">
        <f t="shared" si="23"/>
        <v>21.602630040265144</v>
      </c>
      <c r="M104" s="3">
        <f t="shared" si="24"/>
        <v>21.600748976032975</v>
      </c>
    </row>
    <row r="105" spans="1:13" x14ac:dyDescent="0.25">
      <c r="A105" s="9">
        <f t="shared" si="18"/>
        <v>1.9097222222222186E-2</v>
      </c>
      <c r="B105">
        <f t="shared" si="27"/>
        <v>1000</v>
      </c>
      <c r="C105" s="3">
        <f t="shared" si="28"/>
        <v>21.821015764991561</v>
      </c>
      <c r="D105" s="3">
        <f t="shared" si="25"/>
        <v>27.488186803755898</v>
      </c>
      <c r="E105" s="3">
        <f t="shared" si="26"/>
        <v>24.473387831692321</v>
      </c>
      <c r="F105" s="3">
        <f t="shared" si="28"/>
        <v>23.131445522496467</v>
      </c>
      <c r="G105" s="3">
        <f t="shared" si="28"/>
        <v>22.319216462563169</v>
      </c>
      <c r="H105" s="3">
        <f t="shared" si="28"/>
        <v>21.897979787675471</v>
      </c>
      <c r="I105" s="3">
        <f t="shared" si="20"/>
        <v>21.709346527926673</v>
      </c>
      <c r="J105" s="3">
        <f t="shared" si="21"/>
        <v>21.635732714041396</v>
      </c>
      <c r="K105" s="3">
        <f t="shared" si="22"/>
        <v>21.610464903006594</v>
      </c>
      <c r="L105" s="3">
        <f t="shared" si="23"/>
        <v>21.602787808254828</v>
      </c>
      <c r="M105" s="3">
        <f t="shared" si="24"/>
        <v>21.60080331788857</v>
      </c>
    </row>
    <row r="106" spans="1:13" x14ac:dyDescent="0.25">
      <c r="A106" s="9">
        <f t="shared" si="18"/>
        <v>1.9212962962962925E-2</v>
      </c>
      <c r="B106">
        <f t="shared" si="27"/>
        <v>1000</v>
      </c>
      <c r="C106" s="3">
        <f t="shared" si="28"/>
        <v>21.824101539622166</v>
      </c>
      <c r="D106" s="3">
        <f t="shared" si="25"/>
        <v>27.505015328300534</v>
      </c>
      <c r="E106" s="3">
        <f t="shared" si="26"/>
        <v>24.489296921137711</v>
      </c>
      <c r="F106" s="3">
        <f t="shared" si="28"/>
        <v>23.146748349697386</v>
      </c>
      <c r="G106" s="3">
        <f t="shared" si="28"/>
        <v>22.330511798131152</v>
      </c>
      <c r="H106" s="3">
        <f t="shared" si="28"/>
        <v>21.904699441890596</v>
      </c>
      <c r="I106" s="3">
        <f t="shared" si="20"/>
        <v>21.712669311918287</v>
      </c>
      <c r="J106" s="3">
        <f t="shared" si="21"/>
        <v>21.637129376345964</v>
      </c>
      <c r="K106" s="3">
        <f t="shared" si="22"/>
        <v>21.610973079254769</v>
      </c>
      <c r="L106" s="3">
        <f t="shared" si="23"/>
        <v>21.60295226127041</v>
      </c>
      <c r="M106" s="3">
        <f t="shared" si="24"/>
        <v>21.600860647610261</v>
      </c>
    </row>
    <row r="107" spans="1:13" x14ac:dyDescent="0.25">
      <c r="A107" s="9">
        <f t="shared" si="18"/>
        <v>1.9328703703703664E-2</v>
      </c>
      <c r="B107">
        <f t="shared" si="27"/>
        <v>1000</v>
      </c>
      <c r="C107" s="3">
        <f t="shared" si="28"/>
        <v>21.827194797180102</v>
      </c>
      <c r="D107" s="3">
        <f t="shared" si="25"/>
        <v>27.521677843730028</v>
      </c>
      <c r="E107" s="3">
        <f t="shared" si="26"/>
        <v>24.505058328395616</v>
      </c>
      <c r="F107" s="3">
        <f t="shared" si="28"/>
        <v>23.161952919160417</v>
      </c>
      <c r="G107" s="3">
        <f t="shared" si="28"/>
        <v>22.341790719329449</v>
      </c>
      <c r="H107" s="3">
        <f t="shared" si="28"/>
        <v>21.911453150649457</v>
      </c>
      <c r="I107" s="3">
        <f t="shared" si="20"/>
        <v>21.716034584200951</v>
      </c>
      <c r="J107" s="3">
        <f t="shared" si="21"/>
        <v>21.638556014790975</v>
      </c>
      <c r="K107" s="3">
        <f t="shared" si="22"/>
        <v>21.611496993095635</v>
      </c>
      <c r="L107" s="3">
        <f t="shared" si="23"/>
        <v>21.603123549395331</v>
      </c>
      <c r="M107" s="3">
        <f t="shared" si="24"/>
        <v>21.600921072004887</v>
      </c>
    </row>
    <row r="108" spans="1:13" x14ac:dyDescent="0.25">
      <c r="A108" s="9">
        <f t="shared" si="18"/>
        <v>1.9444444444444403E-2</v>
      </c>
      <c r="B108">
        <f t="shared" si="27"/>
        <v>1000</v>
      </c>
      <c r="C108" s="3">
        <f t="shared" si="28"/>
        <v>21.830295443198949</v>
      </c>
      <c r="D108" s="3">
        <f t="shared" si="25"/>
        <v>27.538177659072986</v>
      </c>
      <c r="E108" s="3">
        <f t="shared" si="26"/>
        <v>24.520674848301404</v>
      </c>
      <c r="F108" s="3">
        <f t="shared" si="28"/>
        <v>23.177060167432096</v>
      </c>
      <c r="G108" s="3">
        <f t="shared" si="28"/>
        <v>22.353052319784922</v>
      </c>
      <c r="H108" s="3">
        <f t="shared" si="28"/>
        <v>21.918239699602811</v>
      </c>
      <c r="I108" s="3">
        <f t="shared" si="20"/>
        <v>21.719441739670952</v>
      </c>
      <c r="J108" s="3">
        <f t="shared" si="21"/>
        <v>21.640012579502731</v>
      </c>
      <c r="K108" s="3">
        <f t="shared" si="22"/>
        <v>21.612036798682158</v>
      </c>
      <c r="L108" s="3">
        <f t="shared" si="23"/>
        <v>21.603301821755394</v>
      </c>
      <c r="M108" s="3">
        <f t="shared" si="24"/>
        <v>21.600984699129501</v>
      </c>
    </row>
    <row r="109" spans="1:13" x14ac:dyDescent="0.25">
      <c r="A109" s="9">
        <f t="shared" si="18"/>
        <v>1.9560185185185142E-2</v>
      </c>
      <c r="B109">
        <f t="shared" si="27"/>
        <v>1000</v>
      </c>
      <c r="C109" s="3">
        <f t="shared" ref="C109:H124" si="29">C108+24*3600*($A109-$A108)*((B108-C108)*C$6+(D108-C108)*C$7+C$5)/C$8</f>
        <v>21.833403385065491</v>
      </c>
      <c r="D109" s="3">
        <f t="shared" si="25"/>
        <v>27.554517990517567</v>
      </c>
      <c r="E109" s="3">
        <f t="shared" si="26"/>
        <v>24.536149201547328</v>
      </c>
      <c r="F109" s="3">
        <f t="shared" si="29"/>
        <v>23.192071031502959</v>
      </c>
      <c r="G109" s="3">
        <f t="shared" si="29"/>
        <v>22.364295737467245</v>
      </c>
      <c r="H109" s="3">
        <f t="shared" si="29"/>
        <v>21.925057900898928</v>
      </c>
      <c r="I109" s="3">
        <f t="shared" si="20"/>
        <v>21.722890171664123</v>
      </c>
      <c r="J109" s="3">
        <f t="shared" si="21"/>
        <v>21.641499010461661</v>
      </c>
      <c r="K109" s="3">
        <f t="shared" si="22"/>
        <v>21.612592644127979</v>
      </c>
      <c r="L109" s="3">
        <f t="shared" si="23"/>
        <v>21.603487226435199</v>
      </c>
      <c r="M109" s="3">
        <f t="shared" si="24"/>
        <v>21.601051638227581</v>
      </c>
    </row>
    <row r="110" spans="1:13" x14ac:dyDescent="0.25">
      <c r="A110" s="9">
        <f t="shared" si="18"/>
        <v>1.9675925925925881E-2</v>
      </c>
      <c r="B110">
        <f t="shared" si="27"/>
        <v>1000</v>
      </c>
      <c r="C110" s="3">
        <f t="shared" si="29"/>
        <v>21.83651853196816</v>
      </c>
      <c r="D110" s="3">
        <f t="shared" si="25"/>
        <v>27.570701964787389</v>
      </c>
      <c r="E110" s="3">
        <f t="shared" si="26"/>
        <v>24.551484037225965</v>
      </c>
      <c r="F110" s="3">
        <f t="shared" si="29"/>
        <v>23.206986447920986</v>
      </c>
      <c r="G110" s="3">
        <f t="shared" si="29"/>
        <v>22.375520152905192</v>
      </c>
      <c r="H110" s="3">
        <f t="shared" si="29"/>
        <v>21.931906592888563</v>
      </c>
      <c r="I110" s="3">
        <f t="shared" si="20"/>
        <v>21.72637927251839</v>
      </c>
      <c r="J110" s="3">
        <f t="shared" si="21"/>
        <v>21.643015237868983</v>
      </c>
      <c r="K110" s="3">
        <f t="shared" si="22"/>
        <v>21.613164671533159</v>
      </c>
      <c r="L110" s="3">
        <f t="shared" si="23"/>
        <v>21.603679910398103</v>
      </c>
      <c r="M110" s="3">
        <f t="shared" si="24"/>
        <v>21.601121999664691</v>
      </c>
    </row>
    <row r="111" spans="1:13" x14ac:dyDescent="0.25">
      <c r="A111" s="9">
        <f t="shared" si="18"/>
        <v>1.9791666666666621E-2</v>
      </c>
      <c r="B111">
        <f t="shared" si="27"/>
        <v>1000</v>
      </c>
      <c r="C111" s="3">
        <f t="shared" si="29"/>
        <v>21.83964079484733</v>
      </c>
      <c r="D111" s="3">
        <f t="shared" si="25"/>
        <v>27.586732622367137</v>
      </c>
      <c r="E111" s="3">
        <f t="shared" si="26"/>
        <v>24.566681935266889</v>
      </c>
      <c r="F111" s="3">
        <f t="shared" si="29"/>
        <v>23.221807351978228</v>
      </c>
      <c r="G111" s="3">
        <f t="shared" si="29"/>
        <v>22.386724787471834</v>
      </c>
      <c r="H111" s="3">
        <f t="shared" si="29"/>
        <v>21.938784639811683</v>
      </c>
      <c r="I111" s="3">
        <f t="shared" si="20"/>
        <v>21.72990843410588</v>
      </c>
      <c r="J111" s="3">
        <f t="shared" si="21"/>
        <v>21.644561182509154</v>
      </c>
      <c r="K111" s="3">
        <f t="shared" si="22"/>
        <v>21.613753017016737</v>
      </c>
      <c r="L111" s="3">
        <f t="shared" si="23"/>
        <v>21.603880019409708</v>
      </c>
      <c r="M111" s="3">
        <f t="shared" si="24"/>
        <v>21.601195894863658</v>
      </c>
    </row>
    <row r="112" spans="1:13" x14ac:dyDescent="0.25">
      <c r="A112" s="9">
        <f t="shared" si="18"/>
        <v>1.990740740740736E-2</v>
      </c>
      <c r="B112">
        <f t="shared" si="27"/>
        <v>1000</v>
      </c>
      <c r="C112" s="3">
        <f t="shared" si="29"/>
        <v>21.842770086347414</v>
      </c>
      <c r="D112" s="3">
        <f t="shared" si="25"/>
        <v>27.60261292058571</v>
      </c>
      <c r="E112" s="3">
        <f t="shared" si="26"/>
        <v>24.581745408771873</v>
      </c>
      <c r="F112" s="3">
        <f t="shared" si="29"/>
        <v>23.23653467696527</v>
      </c>
      <c r="G112" s="3">
        <f t="shared" si="29"/>
        <v>22.39790890173628</v>
      </c>
      <c r="H112" s="3">
        <f t="shared" si="29"/>
        <v>21.945690931468143</v>
      </c>
      <c r="I112" s="3">
        <f t="shared" si="20"/>
        <v>21.733477048335697</v>
      </c>
      <c r="J112" s="3">
        <f t="shared" si="21"/>
        <v>21.646136756107722</v>
      </c>
      <c r="K112" s="3">
        <f t="shared" si="22"/>
        <v>21.614357810755649</v>
      </c>
      <c r="L112" s="3">
        <f t="shared" si="23"/>
        <v>21.604087697964804</v>
      </c>
      <c r="M112" s="3">
        <f t="shared" si="24"/>
        <v>21.601273436239431</v>
      </c>
    </row>
    <row r="113" spans="1:13" x14ac:dyDescent="0.25">
      <c r="A113" s="9">
        <f t="shared" si="18"/>
        <v>2.0023148148148099E-2</v>
      </c>
      <c r="B113">
        <f t="shared" si="27"/>
        <v>1000</v>
      </c>
      <c r="C113" s="3">
        <f t="shared" si="29"/>
        <v>21.845906320770656</v>
      </c>
      <c r="D113" s="3">
        <f t="shared" si="25"/>
        <v>27.618345736564329</v>
      </c>
      <c r="E113" s="3">
        <f t="shared" si="26"/>
        <v>24.59667690625356</v>
      </c>
      <c r="F113" s="3">
        <f t="shared" si="29"/>
        <v>23.251169353488624</v>
      </c>
      <c r="G113" s="3">
        <f t="shared" si="29"/>
        <v>22.409071793879594</v>
      </c>
      <c r="H113" s="3">
        <f t="shared" si="29"/>
        <v>21.952624382874284</v>
      </c>
      <c r="I113" s="3">
        <f t="shared" si="20"/>
        <v>21.737084507628492</v>
      </c>
      <c r="J113" s="3">
        <f t="shared" si="21"/>
        <v>21.647741861684139</v>
      </c>
      <c r="K113" s="3">
        <f t="shared" si="22"/>
        <v>21.614979177029639</v>
      </c>
      <c r="L113" s="3">
        <f t="shared" si="23"/>
        <v>21.604303089217808</v>
      </c>
      <c r="M113" s="3">
        <f t="shared" si="24"/>
        <v>21.601354737133718</v>
      </c>
    </row>
    <row r="114" spans="1:13" x14ac:dyDescent="0.25">
      <c r="A114" s="9">
        <f t="shared" si="18"/>
        <v>2.0138888888888838E-2</v>
      </c>
      <c r="B114">
        <f t="shared" si="27"/>
        <v>1000</v>
      </c>
      <c r="C114" s="3">
        <f t="shared" si="29"/>
        <v>21.849049414032557</v>
      </c>
      <c r="D114" s="3">
        <f t="shared" si="25"/>
        <v>27.633933870036557</v>
      </c>
      <c r="E114" s="3">
        <f t="shared" si="26"/>
        <v>24.611478813782316</v>
      </c>
      <c r="F114" s="3">
        <f t="shared" si="29"/>
        <v>23.26571230884646</v>
      </c>
      <c r="G114" s="3">
        <f t="shared" si="29"/>
        <v>22.420212798172589</v>
      </c>
      <c r="H114" s="3">
        <f t="shared" si="29"/>
        <v>21.959583933907336</v>
      </c>
      <c r="I114" s="3">
        <f t="shared" si="20"/>
        <v>21.740730205363867</v>
      </c>
      <c r="J114" s="3">
        <f t="shared" si="21"/>
        <v>21.649376393899178</v>
      </c>
      <c r="K114" s="3">
        <f t="shared" si="22"/>
        <v>21.61561723427176</v>
      </c>
      <c r="L114" s="3">
        <f t="shared" si="23"/>
        <v>21.60452633491661</v>
      </c>
      <c r="M114" s="3">
        <f t="shared" si="24"/>
        <v>21.60143991174948</v>
      </c>
    </row>
    <row r="115" spans="1:13" x14ac:dyDescent="0.25">
      <c r="A115" s="9">
        <f t="shared" si="18"/>
        <v>2.0254629629629577E-2</v>
      </c>
      <c r="B115">
        <f t="shared" si="27"/>
        <v>1000</v>
      </c>
      <c r="C115" s="3">
        <f t="shared" si="29"/>
        <v>21.852199283618852</v>
      </c>
      <c r="D115" s="3">
        <f t="shared" si="25"/>
        <v>27.649380046046769</v>
      </c>
      <c r="E115" s="3">
        <f t="shared" si="26"/>
        <v>24.626153457045682</v>
      </c>
      <c r="F115" s="3">
        <f t="shared" si="29"/>
        <v>23.280164466458473</v>
      </c>
      <c r="G115" s="3">
        <f t="shared" si="29"/>
        <v>22.431331283513281</v>
      </c>
      <c r="H115" s="3">
        <f t="shared" si="29"/>
        <v>21.9665685489393</v>
      </c>
      <c r="I115" s="3">
        <f t="shared" si="20"/>
        <v>21.7444135363017</v>
      </c>
      <c r="J115" s="3">
        <f t="shared" si="21"/>
        <v>21.6510402393967</v>
      </c>
      <c r="K115" s="3">
        <f t="shared" si="22"/>
        <v>21.616272095124071</v>
      </c>
      <c r="L115" s="3">
        <f t="shared" si="23"/>
        <v>21.604757575339818</v>
      </c>
      <c r="M115" s="3">
        <f t="shared" si="24"/>
        <v>21.60152907508542</v>
      </c>
    </row>
    <row r="116" spans="1:13" x14ac:dyDescent="0.25">
      <c r="A116" s="9">
        <f t="shared" si="18"/>
        <v>2.0370370370370317E-2</v>
      </c>
      <c r="B116">
        <f t="shared" si="27"/>
        <v>1000</v>
      </c>
      <c r="C116" s="3">
        <f t="shared" si="29"/>
        <v>21.855355848543994</v>
      </c>
      <c r="D116" s="3">
        <f t="shared" si="25"/>
        <v>27.664686917533245</v>
      </c>
      <c r="E116" s="3">
        <f t="shared" si="26"/>
        <v>24.640703103324643</v>
      </c>
      <c r="F116" s="3">
        <f t="shared" si="29"/>
        <v>23.294526745345909</v>
      </c>
      <c r="G116" s="3">
        <f t="shared" si="29"/>
        <v>22.442426652021783</v>
      </c>
      <c r="H116" s="3">
        <f t="shared" si="29"/>
        <v>21.973577216461905</v>
      </c>
      <c r="I116" s="3">
        <f t="shared" si="20"/>
        <v>21.74813389697842</v>
      </c>
      <c r="J116" s="3">
        <f t="shared" si="21"/>
        <v>21.652733277139411</v>
      </c>
      <c r="K116" s="3">
        <f t="shared" si="22"/>
        <v>21.616943866498179</v>
      </c>
      <c r="L116" s="3">
        <f t="shared" si="23"/>
        <v>21.604996949237346</v>
      </c>
      <c r="M116" s="3">
        <f t="shared" si="24"/>
        <v>21.601622342870545</v>
      </c>
    </row>
    <row r="117" spans="1:13" x14ac:dyDescent="0.25">
      <c r="A117" s="9">
        <f t="shared" si="18"/>
        <v>2.0486111111111056E-2</v>
      </c>
      <c r="B117">
        <f t="shared" si="27"/>
        <v>1000</v>
      </c>
      <c r="C117" s="3">
        <f t="shared" si="29"/>
        <v>21.858519029311058</v>
      </c>
      <c r="D117" s="3">
        <f t="shared" si="25"/>
        <v>27.679857067801699</v>
      </c>
      <c r="E117" s="3">
        <f t="shared" si="26"/>
        <v>24.655129963390632</v>
      </c>
      <c r="F117" s="3">
        <f t="shared" si="29"/>
        <v>23.308800059658154</v>
      </c>
      <c r="G117" s="3">
        <f t="shared" si="29"/>
        <v>22.453498337690529</v>
      </c>
      <c r="H117" s="3">
        <f t="shared" si="29"/>
        <v>21.980608948704113</v>
      </c>
      <c r="I117" s="3">
        <f t="shared" si="20"/>
        <v>21.75189068607926</v>
      </c>
      <c r="J117" s="3">
        <f t="shared" si="21"/>
        <v>21.654455378738458</v>
      </c>
      <c r="K117" s="3">
        <f t="shared" si="22"/>
        <v>21.617632649640278</v>
      </c>
      <c r="L117" s="3">
        <f t="shared" si="23"/>
        <v>21.605244593774284</v>
      </c>
      <c r="M117" s="3">
        <f t="shared" si="24"/>
        <v>21.601719831498919</v>
      </c>
    </row>
    <row r="118" spans="1:13" x14ac:dyDescent="0.25">
      <c r="A118" s="9">
        <f t="shared" si="18"/>
        <v>2.0601851851851795E-2</v>
      </c>
      <c r="B118">
        <f t="shared" si="27"/>
        <v>1000</v>
      </c>
      <c r="C118" s="3">
        <f t="shared" si="29"/>
        <v>21.861688747873014</v>
      </c>
      <c r="D118" s="3">
        <f t="shared" si="25"/>
        <v>27.694893012894706</v>
      </c>
      <c r="E118" s="3">
        <f t="shared" si="26"/>
        <v>24.669436193327041</v>
      </c>
      <c r="F118" s="3">
        <f t="shared" si="29"/>
        <v>23.32298531824247</v>
      </c>
      <c r="G118" s="3">
        <f t="shared" si="29"/>
        <v>22.464545805087763</v>
      </c>
      <c r="H118" s="3">
        <f t="shared" si="29"/>
        <v>21.987662781243447</v>
      </c>
      <c r="I118" s="3">
        <f t="shared" si="20"/>
        <v>21.755683304787468</v>
      </c>
      <c r="J118" s="3">
        <f t="shared" si="21"/>
        <v>21.65620640877658</v>
      </c>
      <c r="K118" s="3">
        <f t="shared" si="22"/>
        <v>21.61833854020032</v>
      </c>
      <c r="L118" s="3">
        <f t="shared" si="23"/>
        <v>21.605500644478013</v>
      </c>
      <c r="M118" s="3">
        <f t="shared" si="24"/>
        <v>21.601821657964653</v>
      </c>
    </row>
    <row r="119" spans="1:13" x14ac:dyDescent="0.25">
      <c r="A119" s="9">
        <f t="shared" si="18"/>
        <v>2.0717592592592534E-2</v>
      </c>
      <c r="B119">
        <f t="shared" si="27"/>
        <v>1000</v>
      </c>
      <c r="C119" s="3">
        <f t="shared" si="29"/>
        <v>21.864864927595317</v>
      </c>
      <c r="D119" s="3">
        <f t="shared" si="25"/>
        <v>27.709797203862216</v>
      </c>
      <c r="E119" s="3">
        <f t="shared" si="26"/>
        <v>24.683623896278782</v>
      </c>
      <c r="F119" s="3">
        <f t="shared" si="29"/>
        <v>23.337083424253777</v>
      </c>
      <c r="G119" s="3">
        <f t="shared" si="29"/>
        <v>22.475568548112285</v>
      </c>
      <c r="H119" s="3">
        <f t="shared" si="29"/>
        <v>21.994737772612442</v>
      </c>
      <c r="I119" s="3">
        <f t="shared" si="20"/>
        <v>21.759511157111437</v>
      </c>
      <c r="J119" s="3">
        <f t="shared" si="21"/>
        <v>21.657986225124692</v>
      </c>
      <c r="K119" s="3">
        <f t="shared" si="22"/>
        <v>21.619061628304991</v>
      </c>
      <c r="L119" s="3">
        <f t="shared" si="23"/>
        <v>21.605765235188493</v>
      </c>
      <c r="M119" s="3">
        <f t="shared" si="24"/>
        <v>21.60192793979726</v>
      </c>
    </row>
    <row r="120" spans="1:13" x14ac:dyDescent="0.25">
      <c r="A120" s="9">
        <f t="shared" si="18"/>
        <v>2.0833333333333273E-2</v>
      </c>
      <c r="B120">
        <f t="shared" si="27"/>
        <v>1000</v>
      </c>
      <c r="C120" s="3">
        <f t="shared" si="29"/>
        <v>21.868047493219745</v>
      </c>
      <c r="D120" s="3">
        <f t="shared" si="25"/>
        <v>27.724572028937992</v>
      </c>
      <c r="E120" s="3">
        <f t="shared" si="26"/>
        <v>24.697695124133226</v>
      </c>
      <c r="F120" s="3">
        <f t="shared" si="29"/>
        <v>23.351095274801523</v>
      </c>
      <c r="G120" s="3">
        <f t="shared" si="29"/>
        <v>22.486566088797488</v>
      </c>
      <c r="H120" s="3">
        <f t="shared" si="29"/>
        <v>22.001833003901297</v>
      </c>
      <c r="I120" s="3">
        <f t="shared" si="20"/>
        <v>21.763373650190736</v>
      </c>
      <c r="J120" s="3">
        <f t="shared" si="21"/>
        <v>21.659794679251739</v>
      </c>
      <c r="K120" s="3">
        <f t="shared" si="22"/>
        <v>21.619801998634195</v>
      </c>
      <c r="L120" s="3">
        <f t="shared" si="23"/>
        <v>21.606038498011667</v>
      </c>
      <c r="M120" s="3">
        <f t="shared" si="24"/>
        <v>21.602038794997451</v>
      </c>
    </row>
    <row r="121" spans="1:13" x14ac:dyDescent="0.25">
      <c r="A121" s="9">
        <f t="shared" si="18"/>
        <v>2.0949074074074012E-2</v>
      </c>
      <c r="B121">
        <f t="shared" si="27"/>
        <v>1000</v>
      </c>
      <c r="C121" s="3">
        <f t="shared" si="29"/>
        <v>21.871236370829443</v>
      </c>
      <c r="D121" s="3">
        <f t="shared" si="25"/>
        <v>27.73921981562658</v>
      </c>
      <c r="E121" s="3">
        <f t="shared" si="26"/>
        <v>24.711651879135726</v>
      </c>
      <c r="F121" s="3">
        <f t="shared" si="29"/>
        <v>23.365021760630988</v>
      </c>
      <c r="G121" s="3">
        <f t="shared" si="29"/>
        <v>22.497537976162825</v>
      </c>
      <c r="H121" s="3">
        <f t="shared" si="29"/>
        <v>22.00894757835777</v>
      </c>
      <c r="I121" s="3">
        <f t="shared" si="20"/>
        <v>21.767270194581915</v>
      </c>
      <c r="J121" s="3">
        <f t="shared" si="21"/>
        <v>21.661631616527693</v>
      </c>
      <c r="K121" s="3">
        <f t="shared" si="22"/>
        <v>21.620559730500716</v>
      </c>
      <c r="L121" s="3">
        <f t="shared" si="23"/>
        <v>21.606320563275908</v>
      </c>
      <c r="M121" s="3">
        <f t="shared" si="24"/>
        <v>21.602154341973417</v>
      </c>
    </row>
    <row r="122" spans="1:13" x14ac:dyDescent="0.25">
      <c r="A122" s="9">
        <f t="shared" si="18"/>
        <v>2.1064814814814752E-2</v>
      </c>
      <c r="B122">
        <f t="shared" si="27"/>
        <v>1000</v>
      </c>
      <c r="C122" s="3">
        <f t="shared" si="29"/>
        <v>21.874431487815134</v>
      </c>
      <c r="D122" s="3">
        <f t="shared" si="25"/>
        <v>27.753742832705182</v>
      </c>
      <c r="E122" s="3">
        <f t="shared" si="26"/>
        <v>24.725496115442692</v>
      </c>
      <c r="F122" s="3">
        <f t="shared" si="29"/>
        <v>23.378863765836488</v>
      </c>
      <c r="G122" s="3">
        <f t="shared" si="29"/>
        <v>22.508483785110869</v>
      </c>
      <c r="H122" s="3">
        <f t="shared" si="29"/>
        <v>22.016080620985282</v>
      </c>
      <c r="I122" s="3">
        <f t="shared" si="20"/>
        <v>21.771200204524984</v>
      </c>
      <c r="J122" s="3">
        <f t="shared" si="21"/>
        <v>21.663496876519591</v>
      </c>
      <c r="K122" s="3">
        <f t="shared" si="22"/>
        <v>21.62133489793278</v>
      </c>
      <c r="L122" s="3">
        <f t="shared" si="23"/>
        <v>21.606611559491441</v>
      </c>
      <c r="M122" s="3">
        <f t="shared" si="24"/>
        <v>21.602274699477711</v>
      </c>
    </row>
    <row r="123" spans="1:13" x14ac:dyDescent="0.25">
      <c r="A123" s="9">
        <f t="shared" si="18"/>
        <v>2.1180555555555491E-2</v>
      </c>
      <c r="B123">
        <f t="shared" si="27"/>
        <v>1000</v>
      </c>
      <c r="C123" s="3">
        <f t="shared" si="29"/>
        <v>21.877632772842425</v>
      </c>
      <c r="D123" s="3">
        <f t="shared" si="25"/>
        <v>27.768143292144462</v>
      </c>
      <c r="E123" s="3">
        <f t="shared" si="26"/>
        <v>24.739229740615091</v>
      </c>
      <c r="F123" s="3">
        <f t="shared" si="29"/>
        <v>23.392622167604149</v>
      </c>
      <c r="G123" s="3">
        <f t="shared" si="29"/>
        <v>22.519403115368203</v>
      </c>
      <c r="H123" s="3">
        <f t="shared" si="29"/>
        <v>22.023231278140056</v>
      </c>
      <c r="I123" s="3">
        <f t="shared" si="20"/>
        <v>21.775163098191459</v>
      </c>
      <c r="J123" s="3">
        <f t="shared" si="21"/>
        <v>21.665390293280574</v>
      </c>
      <c r="K123" s="3">
        <f t="shared" si="22"/>
        <v>21.622127569759204</v>
      </c>
      <c r="L123" s="3">
        <f t="shared" si="23"/>
        <v>21.606911613312683</v>
      </c>
      <c r="M123" s="3">
        <f t="shared" si="24"/>
        <v>21.602399986544775</v>
      </c>
    </row>
    <row r="124" spans="1:13" x14ac:dyDescent="0.25">
      <c r="A124" s="9">
        <f t="shared" si="18"/>
        <v>2.129629629629623E-2</v>
      </c>
      <c r="B124">
        <f t="shared" si="27"/>
        <v>1000</v>
      </c>
      <c r="C124" s="3">
        <f t="shared" si="29"/>
        <v>21.880840155820184</v>
      </c>
      <c r="D124" s="3">
        <f t="shared" si="25"/>
        <v>27.782423350952218</v>
      </c>
      <c r="E124" s="3">
        <f t="shared" si="26"/>
        <v>24.752854617055068</v>
      </c>
      <c r="F124" s="3">
        <f t="shared" si="29"/>
        <v>23.406297835982091</v>
      </c>
      <c r="G124" s="3">
        <f t="shared" si="29"/>
        <v>22.530295590468427</v>
      </c>
      <c r="H124" s="3">
        <f t="shared" si="29"/>
        <v>22.030398717128133</v>
      </c>
      <c r="I124" s="3">
        <f t="shared" si="20"/>
        <v>21.779158297914773</v>
      </c>
      <c r="J124" s="3">
        <f t="shared" si="21"/>
        <v>21.667311695631827</v>
      </c>
      <c r="K124" s="3">
        <f t="shared" si="22"/>
        <v>21.622937809696921</v>
      </c>
      <c r="L124" s="3">
        <f t="shared" si="23"/>
        <v>21.607220849503399</v>
      </c>
      <c r="M124" s="3">
        <f t="shared" si="24"/>
        <v>21.602530322429182</v>
      </c>
    </row>
    <row r="125" spans="1:13" x14ac:dyDescent="0.25">
      <c r="A125" s="9">
        <f t="shared" si="18"/>
        <v>2.1412037037036969E-2</v>
      </c>
      <c r="B125">
        <f t="shared" si="27"/>
        <v>1000</v>
      </c>
      <c r="C125" s="3">
        <f t="shared" ref="C125:H140" si="30">C124+24*3600*($A125-$A124)*((B124-C124)*C$6+(D124-C124)*C$7+C$5)/C$8</f>
        <v>21.884053567869934</v>
      </c>
      <c r="D125" s="3">
        <f t="shared" si="25"/>
        <v>27.796585112943571</v>
      </c>
      <c r="E125" s="3">
        <f t="shared" si="26"/>
        <v>24.766372563388227</v>
      </c>
      <c r="F125" s="3">
        <f t="shared" si="30"/>
        <v>23.419891633676027</v>
      </c>
      <c r="G125" s="3">
        <f t="shared" si="30"/>
        <v>22.541160856775658</v>
      </c>
      <c r="H125" s="3">
        <f t="shared" si="30"/>
        <v>22.03758212580291</v>
      </c>
      <c r="I125" s="3">
        <f t="shared" si="20"/>
        <v>21.783185230403873</v>
      </c>
      <c r="J125" s="3">
        <f t="shared" si="21"/>
        <v>21.669260907437437</v>
      </c>
      <c r="K125" s="3">
        <f t="shared" si="22"/>
        <v>21.623765676440563</v>
      </c>
      <c r="L125" s="3">
        <f t="shared" si="23"/>
        <v>21.607539390904623</v>
      </c>
      <c r="M125" s="3">
        <f t="shared" si="24"/>
        <v>21.602665826544659</v>
      </c>
    </row>
    <row r="126" spans="1:13" x14ac:dyDescent="0.25">
      <c r="A126" s="9">
        <f t="shared" si="18"/>
        <v>2.1527777777777708E-2</v>
      </c>
      <c r="B126">
        <f t="shared" si="27"/>
        <v>1000</v>
      </c>
      <c r="C126" s="3">
        <f t="shared" si="30"/>
        <v>21.887272941296228</v>
      </c>
      <c r="D126" s="3">
        <f t="shared" si="25"/>
        <v>27.810630630441086</v>
      </c>
      <c r="E126" s="3">
        <f t="shared" si="26"/>
        <v>24.779785355794029</v>
      </c>
      <c r="F126" s="3">
        <f t="shared" si="30"/>
        <v>23.43340441586837</v>
      </c>
      <c r="G126" s="3">
        <f t="shared" si="30"/>
        <v>22.551998582546901</v>
      </c>
      <c r="H126" s="3">
        <f t="shared" si="30"/>
        <v>22.044780712163927</v>
      </c>
      <c r="I126" s="3">
        <f t="shared" si="20"/>
        <v>21.787243326940814</v>
      </c>
      <c r="J126" s="3">
        <f t="shared" si="21"/>
        <v>21.671237747872112</v>
      </c>
      <c r="K126" s="3">
        <f t="shared" si="22"/>
        <v>21.624611223753877</v>
      </c>
      <c r="L126" s="3">
        <f t="shared" si="23"/>
        <v>21.607867358405262</v>
      </c>
      <c r="M126" s="3">
        <f t="shared" si="24"/>
        <v>21.602806618403946</v>
      </c>
    </row>
    <row r="127" spans="1:13" x14ac:dyDescent="0.25">
      <c r="A127" s="9">
        <f t="shared" si="18"/>
        <v>2.1643518518518447E-2</v>
      </c>
      <c r="B127">
        <f t="shared" si="27"/>
        <v>1000</v>
      </c>
      <c r="C127" s="3">
        <f t="shared" si="30"/>
        <v>21.890498209557968</v>
      </c>
      <c r="D127" s="3">
        <f t="shared" si="25"/>
        <v>27.824561905908151</v>
      </c>
      <c r="E127" s="3">
        <f t="shared" si="26"/>
        <v>24.793094729286562</v>
      </c>
      <c r="F127" s="3">
        <f t="shared" si="30"/>
        <v>23.446837030059157</v>
      </c>
      <c r="G127" s="3">
        <f t="shared" si="30"/>
        <v>22.562808457031789</v>
      </c>
      <c r="H127" s="3">
        <f t="shared" si="30"/>
        <v>22.051993703957436</v>
      </c>
      <c r="I127" s="3">
        <f t="shared" si="20"/>
        <v>21.791332023563054</v>
      </c>
      <c r="J127" s="3">
        <f t="shared" si="21"/>
        <v>21.673242031681792</v>
      </c>
      <c r="K127" s="3">
        <f t="shared" si="22"/>
        <v>21.625474500562778</v>
      </c>
      <c r="L127" s="3">
        <f t="shared" si="23"/>
        <v>21.608204870915294</v>
      </c>
      <c r="M127" s="3">
        <f t="shared" si="24"/>
        <v>21.60295281755954</v>
      </c>
    </row>
    <row r="128" spans="1:13" x14ac:dyDescent="0.25">
      <c r="A128" s="9">
        <f t="shared" si="18"/>
        <v>2.1759259259259187E-2</v>
      </c>
      <c r="B128">
        <f t="shared" si="27"/>
        <v>1000</v>
      </c>
      <c r="C128" s="3">
        <f t="shared" si="30"/>
        <v>21.89372930724063</v>
      </c>
      <c r="D128" s="3">
        <f t="shared" si="25"/>
        <v>27.838380893518703</v>
      </c>
      <c r="E128" s="3">
        <f t="shared" si="26"/>
        <v>24.806302378947933</v>
      </c>
      <c r="F128" s="3">
        <f t="shared" si="30"/>
        <v>23.460190315927157</v>
      </c>
      <c r="G128" s="3">
        <f t="shared" si="30"/>
        <v>22.573590189608208</v>
      </c>
      <c r="H128" s="3">
        <f t="shared" si="30"/>
        <v>22.0592203482793</v>
      </c>
      <c r="I128" s="3">
        <f t="shared" si="20"/>
        <v>21.795450761231212</v>
      </c>
      <c r="J128" s="3">
        <f t="shared" si="21"/>
        <v>21.675273569437145</v>
      </c>
      <c r="K128" s="3">
        <f t="shared" si="22"/>
        <v>21.626355551049734</v>
      </c>
      <c r="L128" s="3">
        <f t="shared" si="23"/>
        <v>21.608552045341501</v>
      </c>
      <c r="M128" s="3">
        <f t="shared" si="24"/>
        <v>21.603104543545374</v>
      </c>
    </row>
    <row r="129" spans="1:13" x14ac:dyDescent="0.25">
      <c r="A129" s="9">
        <f t="shared" si="18"/>
        <v>2.1874999999999926E-2</v>
      </c>
      <c r="B129">
        <f t="shared" si="27"/>
        <v>1000</v>
      </c>
      <c r="C129" s="3">
        <f t="shared" si="30"/>
        <v>21.896966170029359</v>
      </c>
      <c r="D129" s="3">
        <f t="shared" si="25"/>
        <v>27.85208950066621</v>
      </c>
      <c r="E129" s="3">
        <f t="shared" si="26"/>
        <v>24.819409961116289</v>
      </c>
      <c r="F129" s="3">
        <f t="shared" si="30"/>
        <v>23.473465105209655</v>
      </c>
      <c r="G129" s="3">
        <f t="shared" si="30"/>
        <v>22.584343508952365</v>
      </c>
      <c r="H129" s="3">
        <f t="shared" si="30"/>
        <v>22.066459911180747</v>
      </c>
      <c r="I129" s="3">
        <f t="shared" si="20"/>
        <v>21.799598985982996</v>
      </c>
      <c r="J129" s="3">
        <f t="shared" si="21"/>
        <v>21.677332167780005</v>
      </c>
      <c r="K129" s="3">
        <f t="shared" si="22"/>
        <v>21.627254414749356</v>
      </c>
      <c r="L129" s="3">
        <f t="shared" si="23"/>
        <v>21.608908996565628</v>
      </c>
      <c r="M129" s="3">
        <f t="shared" si="24"/>
        <v>21.603261915819484</v>
      </c>
    </row>
    <row r="130" spans="1:13" x14ac:dyDescent="0.25">
      <c r="A130" s="9">
        <f t="shared" si="18"/>
        <v>2.1990740740740665E-2</v>
      </c>
      <c r="B130">
        <f t="shared" si="27"/>
        <v>1000</v>
      </c>
      <c r="C130" s="3">
        <f t="shared" si="30"/>
        <v>21.900208734682892</v>
      </c>
      <c r="D130" s="3">
        <f t="shared" si="25"/>
        <v>27.865689589414703</v>
      </c>
      <c r="E130" s="3">
        <f t="shared" si="26"/>
        <v>24.832419094530476</v>
      </c>
      <c r="F130" s="3">
        <f t="shared" si="30"/>
        <v>23.486662221599524</v>
      </c>
      <c r="G130" s="3">
        <f t="shared" si="30"/>
        <v>22.595068162241951</v>
      </c>
      <c r="H130" s="3">
        <f t="shared" si="30"/>
        <v>22.073711677277327</v>
      </c>
      <c r="I130" s="3">
        <f t="shared" si="20"/>
        <v>21.803776149073954</v>
      </c>
      <c r="J130" s="3">
        <f t="shared" si="21"/>
        <v>21.679417629662762</v>
      </c>
      <c r="K130" s="3">
        <f t="shared" si="22"/>
        <v>21.628171126644933</v>
      </c>
      <c r="L130" s="3">
        <f t="shared" si="23"/>
        <v>21.609275837424935</v>
      </c>
      <c r="M130" s="3">
        <f t="shared" si="24"/>
        <v>21.603425053707706</v>
      </c>
    </row>
    <row r="131" spans="1:13" x14ac:dyDescent="0.25">
      <c r="A131" s="9">
        <f t="shared" si="18"/>
        <v>2.2106481481481404E-2</v>
      </c>
      <c r="B131">
        <f t="shared" si="27"/>
        <v>1000</v>
      </c>
      <c r="C131" s="3">
        <f t="shared" si="30"/>
        <v>21.903456939008294</v>
      </c>
      <c r="D131" s="3">
        <f t="shared" si="25"/>
        <v>27.879182977894502</v>
      </c>
      <c r="E131" s="3">
        <f t="shared" si="26"/>
        <v>24.84533136143321</v>
      </c>
      <c r="F131" s="3">
        <f t="shared" si="30"/>
        <v>23.499782480658311</v>
      </c>
      <c r="G131" s="3">
        <f t="shared" si="30"/>
        <v>22.60576391439108</v>
      </c>
      <c r="H131" s="3">
        <f t="shared" si="30"/>
        <v>22.08097494936154</v>
      </c>
      <c r="I131" s="3">
        <f t="shared" si="20"/>
        <v>21.807981707105728</v>
      </c>
      <c r="J131" s="3">
        <f t="shared" si="21"/>
        <v>21.681529754580794</v>
      </c>
      <c r="K131" s="3">
        <f t="shared" si="22"/>
        <v>21.629105717265759</v>
      </c>
      <c r="L131" s="3">
        <f t="shared" si="23"/>
        <v>21.609652678695014</v>
      </c>
      <c r="M131" s="3">
        <f t="shared" si="24"/>
        <v>21.603594076348426</v>
      </c>
    </row>
    <row r="132" spans="1:13" x14ac:dyDescent="0.25">
      <c r="A132" s="9">
        <f t="shared" si="18"/>
        <v>2.2222222222222143E-2</v>
      </c>
      <c r="B132">
        <f t="shared" si="27"/>
        <v>1000</v>
      </c>
      <c r="C132" s="3">
        <f t="shared" si="30"/>
        <v>21.906710721836468</v>
      </c>
      <c r="D132" s="3">
        <f t="shared" si="25"/>
        <v>27.892571441645106</v>
      </c>
      <c r="E132" s="3">
        <f t="shared" si="26"/>
        <v>24.858148308634512</v>
      </c>
      <c r="F132" s="3">
        <f t="shared" si="30"/>
        <v>23.512826689744088</v>
      </c>
      <c r="G132" s="3">
        <f t="shared" si="30"/>
        <v>22.616430547315723</v>
      </c>
      <c r="H132" s="3">
        <f t="shared" si="30"/>
        <v>22.088249048019449</v>
      </c>
      <c r="I132" s="3">
        <f t="shared" si="20"/>
        <v>21.812215122142398</v>
      </c>
      <c r="J132" s="3">
        <f t="shared" si="21"/>
        <v>21.683668338797968</v>
      </c>
      <c r="K132" s="3">
        <f t="shared" si="22"/>
        <v>21.630058212785038</v>
      </c>
      <c r="L132" s="3">
        <f t="shared" si="23"/>
        <v>21.610039629074823</v>
      </c>
      <c r="M132" s="3">
        <f t="shared" si="24"/>
        <v>21.603769102638438</v>
      </c>
    </row>
    <row r="133" spans="1:13" x14ac:dyDescent="0.25">
      <c r="A133" s="9">
        <f t="shared" si="18"/>
        <v>2.2337962962962882E-2</v>
      </c>
      <c r="B133">
        <f t="shared" si="27"/>
        <v>1000</v>
      </c>
      <c r="C133" s="3">
        <f t="shared" si="30"/>
        <v>21.909970022998404</v>
      </c>
      <c r="D133" s="3">
        <f t="shared" si="25"/>
        <v>27.905856714907642</v>
      </c>
      <c r="E133" s="3">
        <f t="shared" si="26"/>
        <v>24.87087144853712</v>
      </c>
      <c r="F133" s="3">
        <f t="shared" si="30"/>
        <v>23.525795647952993</v>
      </c>
      <c r="G133" s="3">
        <f t="shared" si="30"/>
        <v>22.627067859228429</v>
      </c>
      <c r="H133" s="3">
        <f t="shared" si="30"/>
        <v>22.095533311251561</v>
      </c>
      <c r="I133" s="3">
        <f t="shared" si="20"/>
        <v>21.816475861815562</v>
      </c>
      <c r="J133" s="3">
        <f t="shared" si="21"/>
        <v>21.685833175565321</v>
      </c>
      <c r="K133" s="3">
        <f t="shared" si="22"/>
        <v>21.631028635118227</v>
      </c>
      <c r="L133" s="3">
        <f t="shared" si="23"/>
        <v>21.610436795173843</v>
      </c>
      <c r="M133" s="3">
        <f t="shared" si="24"/>
        <v>21.603950251179935</v>
      </c>
    </row>
    <row r="134" spans="1:13" x14ac:dyDescent="0.25">
      <c r="A134" s="9">
        <f t="shared" si="18"/>
        <v>2.2453703703703622E-2</v>
      </c>
      <c r="B134">
        <f t="shared" si="27"/>
        <v>1000</v>
      </c>
      <c r="C134" s="3">
        <f t="shared" si="30"/>
        <v>21.913234783302148</v>
      </c>
      <c r="D134" s="3">
        <f t="shared" si="25"/>
        <v>27.91904049186908</v>
      </c>
      <c r="E134" s="3">
        <f t="shared" si="26"/>
        <v>24.883502260125475</v>
      </c>
      <c r="F134" s="3">
        <f t="shared" si="30"/>
        <v>23.538690146073382</v>
      </c>
      <c r="G134" s="3">
        <f t="shared" si="30"/>
        <v>22.63767566396114</v>
      </c>
      <c r="H134" s="3">
        <f t="shared" si="30"/>
        <v>22.102827094098298</v>
      </c>
      <c r="I134" s="3">
        <f t="shared" si="20"/>
        <v>21.820763399418706</v>
      </c>
      <c r="J134" s="3">
        <f t="shared" si="21"/>
        <v>21.688024055332967</v>
      </c>
      <c r="K134" s="3">
        <f t="shared" si="22"/>
        <v>21.632017002021637</v>
      </c>
      <c r="L134" s="3">
        <f t="shared" si="23"/>
        <v>21.610844281501301</v>
      </c>
      <c r="M134" s="3">
        <f t="shared" si="24"/>
        <v>21.604137640228647</v>
      </c>
    </row>
    <row r="135" spans="1:13" x14ac:dyDescent="0.25">
      <c r="A135" s="9">
        <f t="shared" si="18"/>
        <v>2.2569444444444361E-2</v>
      </c>
      <c r="B135">
        <f t="shared" si="27"/>
        <v>1000</v>
      </c>
      <c r="C135" s="3">
        <f t="shared" si="30"/>
        <v>21.916504944510461</v>
      </c>
      <c r="D135" s="3">
        <f t="shared" si="25"/>
        <v>27.93212442786038</v>
      </c>
      <c r="E135" s="3">
        <f t="shared" si="26"/>
        <v>24.896042189919832</v>
      </c>
      <c r="F135" s="3">
        <f t="shared" si="30"/>
        <v>23.551510966551643</v>
      </c>
      <c r="G135" s="3">
        <f t="shared" si="30"/>
        <v>22.64825379031501</v>
      </c>
      <c r="H135" s="3">
        <f t="shared" si="30"/>
        <v>22.110129768270259</v>
      </c>
      <c r="I135" s="3">
        <f t="shared" si="20"/>
        <v>21.825077213991417</v>
      </c>
      <c r="J135" s="3">
        <f t="shared" si="21"/>
        <v>21.690240765955338</v>
      </c>
      <c r="K135" s="3">
        <f t="shared" si="22"/>
        <v>21.633023327191154</v>
      </c>
      <c r="L135" s="3">
        <f t="shared" si="23"/>
        <v>21.611262190457346</v>
      </c>
      <c r="M135" s="3">
        <f t="shared" si="24"/>
        <v>21.604331387643189</v>
      </c>
    </row>
    <row r="136" spans="1:13" x14ac:dyDescent="0.25">
      <c r="A136" s="9">
        <f t="shared" si="18"/>
        <v>2.26851851851851E-2</v>
      </c>
      <c r="B136">
        <f t="shared" si="27"/>
        <v>1000</v>
      </c>
      <c r="C136" s="3">
        <f t="shared" si="30"/>
        <v>21.919780449319145</v>
      </c>
      <c r="D136" s="3">
        <f t="shared" si="25"/>
        <v>27.945110140510565</v>
      </c>
      <c r="E136" s="3">
        <f t="shared" si="26"/>
        <v>24.908492652896918</v>
      </c>
      <c r="F136" s="3">
        <f t="shared" si="30"/>
        <v>23.564258883468778</v>
      </c>
      <c r="G136" s="3">
        <f t="shared" si="30"/>
        <v>22.658802081436107</v>
      </c>
      <c r="H136" s="3">
        <f t="shared" si="30"/>
        <v>22.117440721783495</v>
      </c>
      <c r="I136" s="3">
        <f t="shared" si="20"/>
        <v>21.829416790393985</v>
      </c>
      <c r="J136" s="3">
        <f t="shared" si="21"/>
        <v>21.692483092889859</v>
      </c>
      <c r="K136" s="3">
        <f t="shared" si="22"/>
        <v>21.634047620360921</v>
      </c>
      <c r="L136" s="3">
        <f t="shared" si="23"/>
        <v>21.611690622326137</v>
      </c>
      <c r="M136" s="3">
        <f t="shared" si="24"/>
        <v>21.604531610835597</v>
      </c>
    </row>
    <row r="137" spans="1:13" x14ac:dyDescent="0.25">
      <c r="A137" s="9">
        <f t="shared" si="18"/>
        <v>2.2800925925925839E-2</v>
      </c>
      <c r="B137">
        <f t="shared" si="27"/>
        <v>1000</v>
      </c>
      <c r="C137" s="3">
        <f t="shared" si="30"/>
        <v>21.923061241335997</v>
      </c>
      <c r="D137" s="3">
        <f t="shared" si="25"/>
        <v>27.957999210858663</v>
      </c>
      <c r="E137" s="3">
        <f t="shared" si="26"/>
        <v>24.920855033378547</v>
      </c>
      <c r="F137" s="3">
        <f t="shared" si="30"/>
        <v>23.57693466252687</v>
      </c>
      <c r="G137" s="3">
        <f t="shared" si="30"/>
        <v>22.669320394215976</v>
      </c>
      <c r="H137" s="3">
        <f t="shared" si="30"/>
        <v>22.124759358599984</v>
      </c>
      <c r="I137" s="3">
        <f t="shared" si="20"/>
        <v>21.833781619372896</v>
      </c>
      <c r="J137" s="3">
        <f t="shared" si="21"/>
        <v>21.694750819389142</v>
      </c>
      <c r="K137" s="3">
        <f t="shared" si="22"/>
        <v>21.635089887401861</v>
      </c>
      <c r="L137" s="3">
        <f t="shared" si="23"/>
        <v>21.612129675270747</v>
      </c>
      <c r="M137" s="3">
        <f t="shared" si="24"/>
        <v>21.604738426723102</v>
      </c>
    </row>
    <row r="138" spans="1:13" x14ac:dyDescent="0.25">
      <c r="A138" s="9">
        <f t="shared" si="18"/>
        <v>2.2916666666666578E-2</v>
      </c>
      <c r="B138">
        <f t="shared" si="27"/>
        <v>1000</v>
      </c>
      <c r="C138" s="3">
        <f t="shared" si="30"/>
        <v>21.926347265060404</v>
      </c>
      <c r="D138" s="3">
        <f t="shared" si="25"/>
        <v>27.970793184425315</v>
      </c>
      <c r="E138" s="3">
        <f t="shared" si="26"/>
        <v>24.933130685889516</v>
      </c>
      <c r="F138" s="3">
        <f t="shared" si="30"/>
        <v>23.589539061044714</v>
      </c>
      <c r="G138" s="3">
        <f t="shared" si="30"/>
        <v>22.67980859871605</v>
      </c>
      <c r="H138" s="3">
        <f t="shared" si="30"/>
        <v>22.132085098273443</v>
      </c>
      <c r="I138" s="3">
        <f t="shared" si="20"/>
        <v>21.838171197617704</v>
      </c>
      <c r="J138" s="3">
        <f t="shared" si="21"/>
        <v>21.697043726686818</v>
      </c>
      <c r="K138" s="3">
        <f t="shared" si="22"/>
        <v>21.636150130419928</v>
      </c>
      <c r="L138" s="3">
        <f t="shared" si="23"/>
        <v>21.612579445329825</v>
      </c>
      <c r="M138" s="3">
        <f t="shared" si="24"/>
        <v>21.604951951681144</v>
      </c>
    </row>
    <row r="139" spans="1:13" x14ac:dyDescent="0.25">
      <c r="A139" s="9">
        <f t="shared" si="18"/>
        <v>2.3032407407407317E-2</v>
      </c>
      <c r="B139">
        <f t="shared" si="27"/>
        <v>1000</v>
      </c>
      <c r="C139" s="3">
        <f t="shared" si="30"/>
        <v>21.929638465863498</v>
      </c>
      <c r="D139" s="3">
        <f t="shared" si="25"/>
        <v>27.983493572245802</v>
      </c>
      <c r="E139" s="3">
        <f t="shared" si="26"/>
        <v>24.945320935986011</v>
      </c>
      <c r="F139" s="3">
        <f t="shared" si="30"/>
        <v>23.602072827961848</v>
      </c>
      <c r="G139" s="3">
        <f t="shared" si="30"/>
        <v>22.690266577614981</v>
      </c>
      <c r="H139" s="3">
        <f t="shared" si="30"/>
        <v>22.139417375600619</v>
      </c>
      <c r="I139" s="3">
        <f t="shared" si="20"/>
        <v>21.842585027809754</v>
      </c>
      <c r="J139" s="3">
        <f t="shared" si="21"/>
        <v>21.699361594177113</v>
      </c>
      <c r="K139" s="3">
        <f t="shared" si="22"/>
        <v>21.637228347853924</v>
      </c>
      <c r="L139" s="3">
        <f t="shared" si="23"/>
        <v>21.613040026415909</v>
      </c>
      <c r="M139" s="3">
        <f t="shared" si="24"/>
        <v>21.60517230149766</v>
      </c>
    </row>
    <row r="140" spans="1:13" x14ac:dyDescent="0.25">
      <c r="A140" s="9">
        <f t="shared" si="18"/>
        <v>2.3148148148148057E-2</v>
      </c>
      <c r="B140">
        <f t="shared" si="27"/>
        <v>1000</v>
      </c>
      <c r="C140" s="3">
        <f t="shared" si="30"/>
        <v>21.932934789968922</v>
      </c>
      <c r="D140" s="3">
        <f t="shared" si="25"/>
        <v>27.996101851866122</v>
      </c>
      <c r="E140" s="3">
        <f t="shared" si="26"/>
        <v>24.957427081055766</v>
      </c>
      <c r="F140" s="3">
        <f t="shared" si="30"/>
        <v>23.614536703850302</v>
      </c>
      <c r="G140" s="3">
        <f t="shared" si="30"/>
        <v>22.700694225677921</v>
      </c>
      <c r="H140" s="3">
        <f t="shared" si="30"/>
        <v>22.146755640278187</v>
      </c>
      <c r="I140" s="3">
        <f t="shared" si="20"/>
        <v>21.847022618663214</v>
      </c>
      <c r="J140" s="3">
        <f t="shared" si="21"/>
        <v>21.701704199588274</v>
      </c>
      <c r="K140" s="3">
        <f t="shared" si="22"/>
        <v>21.638324534572828</v>
      </c>
      <c r="L140" s="3">
        <f t="shared" si="23"/>
        <v>21.613511510315369</v>
      </c>
      <c r="M140" s="3">
        <f t="shared" si="24"/>
        <v>21.605399591328631</v>
      </c>
    </row>
    <row r="141" spans="1:13" x14ac:dyDescent="0.25">
      <c r="A141" s="9">
        <f t="shared" ref="A141:A204" si="31">A140+A$9</f>
        <v>2.3263888888888796E-2</v>
      </c>
      <c r="B141">
        <f t="shared" si="27"/>
        <v>1000</v>
      </c>
      <c r="C141" s="3">
        <f t="shared" ref="C141:H156" si="32">C140+24*3600*($A141-$A140)*((B140-C140)*C$6+(D140-C140)*C$7+C$5)/C$8</f>
        <v>21.936236184434126</v>
      </c>
      <c r="D141" s="3">
        <f t="shared" si="25"/>
        <v>28.008619468303703</v>
      </c>
      <c r="E141" s="3">
        <f t="shared" si="26"/>
        <v>24.969450391091069</v>
      </c>
      <c r="F141" s="3">
        <f t="shared" si="32"/>
        <v>23.626931420933481</v>
      </c>
      <c r="G141" s="3">
        <f t="shared" si="32"/>
        <v>22.711091449246908</v>
      </c>
      <c r="H141" s="3">
        <f t="shared" si="32"/>
        <v>22.1540993565653</v>
      </c>
      <c r="I141" s="3">
        <f t="shared" ref="I141:I204" si="33">I140+24*3600*($A141-$A140)*((H140-I140)*I$6+(J140-I140)*I$7+I$5)/I$8</f>
        <v>21.851483484958816</v>
      </c>
      <c r="J141" s="3">
        <f t="shared" ref="J141:J204" si="34">J140+24*3600*($A141-$A140)*((I140-J140)*J$6+(K140-J140)*J$7+J$5)/J$8</f>
        <v>21.704071319149993</v>
      </c>
      <c r="K141" s="3">
        <f t="shared" ref="K141:K204" si="35">K140+24*3600*($A141-$A140)*((J140-K140)*K$6+(L140-K140)*K$7+K$5)/K$8</f>
        <v>21.639438681972504</v>
      </c>
      <c r="L141" s="3">
        <f t="shared" ref="L141:L204" si="36">L140+24*3600*($A141-$A140)*((K140-L140)*L$6+(M140-L140)*L$7+L$5)/L$8</f>
        <v>21.613993986689856</v>
      </c>
      <c r="M141" s="3">
        <f t="shared" ref="M141:M204" si="37">M140+24*3600*($A141-$A140)*((L140-M140)*M$6+(N140-M140)*M$7+M$5)/M$8</f>
        <v>21.605633935654915</v>
      </c>
    </row>
    <row r="142" spans="1:13" x14ac:dyDescent="0.25">
      <c r="A142" s="9">
        <f t="shared" si="31"/>
        <v>2.3379629629629535E-2</v>
      </c>
      <c r="B142">
        <f t="shared" si="27"/>
        <v>1000</v>
      </c>
      <c r="C142" s="3">
        <f t="shared" si="32"/>
        <v>21.939542597132192</v>
      </c>
      <c r="D142" s="3">
        <f t="shared" ref="D142:D205" si="38">D141+24*3600*($A142-$A141)*((C141-D141)*D$6+(E141-D141)*D$7+D$5+B142)/D$8</f>
        <v>28.021047834974205</v>
      </c>
      <c r="E142" s="3">
        <f t="shared" ref="E142:E205" si="39">E141+24*3600*($A142-$A141)*((D141-E141)*E$6+(F141-E141)*E$7+(C141-E141)*E$3+E$5)/E$8</f>
        <v>24.981392109435742</v>
      </c>
      <c r="F142" s="3">
        <f t="shared" si="32"/>
        <v>23.639257703111532</v>
      </c>
      <c r="G142" s="3">
        <f t="shared" si="32"/>
        <v>22.721458165751496</v>
      </c>
      <c r="H142" s="3">
        <f t="shared" si="32"/>
        <v>22.161448002951914</v>
      </c>
      <c r="I142" s="3">
        <f t="shared" si="33"/>
        <v>21.855967147570748</v>
      </c>
      <c r="J142" s="3">
        <f t="shared" si="34"/>
        <v>21.706462727754896</v>
      </c>
      <c r="K142" s="3">
        <f t="shared" si="35"/>
        <v>21.640570778071687</v>
      </c>
      <c r="L142" s="3">
        <f t="shared" si="36"/>
        <v>21.614487543079235</v>
      </c>
      <c r="M142" s="3">
        <f t="shared" si="37"/>
        <v>21.605875448240369</v>
      </c>
    </row>
    <row r="143" spans="1:13" x14ac:dyDescent="0.25">
      <c r="A143" s="9">
        <f t="shared" si="31"/>
        <v>2.3495370370370274E-2</v>
      </c>
      <c r="B143">
        <f t="shared" ref="B143:B206" si="40">B142</f>
        <v>1000</v>
      </c>
      <c r="C143" s="3">
        <f t="shared" si="32"/>
        <v>21.942853976734195</v>
      </c>
      <c r="D143" s="3">
        <f t="shared" si="38"/>
        <v>28.033388334585876</v>
      </c>
      <c r="E143" s="3">
        <f t="shared" si="39"/>
        <v>24.993253453507108</v>
      </c>
      <c r="F143" s="3">
        <f t="shared" si="32"/>
        <v>23.651516265992719</v>
      </c>
      <c r="G143" s="3">
        <f t="shared" si="32"/>
        <v>22.731794303238797</v>
      </c>
      <c r="H143" s="3">
        <f t="shared" si="32"/>
        <v>22.168801071832892</v>
      </c>
      <c r="I143" s="3">
        <f t="shared" si="33"/>
        <v>21.86047313348708</v>
      </c>
      <c r="J143" s="3">
        <f t="shared" si="34"/>
        <v>21.708878199114285</v>
      </c>
      <c r="K143" s="3">
        <f t="shared" si="35"/>
        <v>21.641720807607197</v>
      </c>
      <c r="L143" s="3">
        <f t="shared" si="36"/>
        <v>21.614992264905894</v>
      </c>
      <c r="M143" s="3">
        <f t="shared" si="37"/>
        <v>21.606124242091269</v>
      </c>
    </row>
    <row r="144" spans="1:13" x14ac:dyDescent="0.25">
      <c r="A144" s="9">
        <f t="shared" si="31"/>
        <v>2.3611111111111013E-2</v>
      </c>
      <c r="B144">
        <f t="shared" si="40"/>
        <v>1000</v>
      </c>
      <c r="C144" s="3">
        <f t="shared" si="32"/>
        <v>21.946170272692047</v>
      </c>
      <c r="D144" s="3">
        <f t="shared" si="38"/>
        <v>28.04564232000277</v>
      </c>
      <c r="E144" s="3">
        <f t="shared" si="39"/>
        <v>25.005035615493966</v>
      </c>
      <c r="F144" s="3">
        <f t="shared" si="32"/>
        <v>23.663707816930241</v>
      </c>
      <c r="G144" s="3">
        <f t="shared" si="32"/>
        <v>22.742099799922183</v>
      </c>
      <c r="H144" s="3">
        <f t="shared" si="32"/>
        <v>22.176158069187959</v>
      </c>
      <c r="I144" s="3">
        <f t="shared" si="33"/>
        <v>21.865000975824078</v>
      </c>
      <c r="J144" s="3">
        <f t="shared" si="34"/>
        <v>21.711317505908184</v>
      </c>
      <c r="K144" s="3">
        <f t="shared" si="35"/>
        <v>21.642888752128254</v>
      </c>
      <c r="L144" s="3">
        <f t="shared" si="36"/>
        <v>21.615508235480398</v>
      </c>
      <c r="M144" s="3">
        <f t="shared" si="37"/>
        <v>21.606380429417026</v>
      </c>
    </row>
    <row r="145" spans="1:13" x14ac:dyDescent="0.25">
      <c r="A145" s="9">
        <f t="shared" si="31"/>
        <v>2.3726851851851753E-2</v>
      </c>
      <c r="B145">
        <f t="shared" si="40"/>
        <v>1000</v>
      </c>
      <c r="C145" s="3">
        <f t="shared" si="32"/>
        <v>21.949491435221809</v>
      </c>
      <c r="D145" s="3">
        <f t="shared" si="38"/>
        <v>28.057811115078131</v>
      </c>
      <c r="E145" s="3">
        <f t="shared" si="39"/>
        <v>25.016739763031467</v>
      </c>
      <c r="F145" s="3">
        <f t="shared" si="32"/>
        <v>23.675833055064071</v>
      </c>
      <c r="G145" s="3">
        <f t="shared" si="32"/>
        <v>22.752374603747871</v>
      </c>
      <c r="H145" s="3">
        <f t="shared" si="32"/>
        <v>22.183518514267547</v>
      </c>
      <c r="I145" s="3">
        <f t="shared" si="33"/>
        <v>21.869550213834799</v>
      </c>
      <c r="J145" s="3">
        <f t="shared" si="34"/>
        <v>21.71378041992989</v>
      </c>
      <c r="K145" s="3">
        <f t="shared" si="35"/>
        <v>21.644074590089847</v>
      </c>
      <c r="L145" s="3">
        <f t="shared" si="36"/>
        <v>21.616035536008393</v>
      </c>
      <c r="M145" s="3">
        <f t="shared" si="37"/>
        <v>21.60664412159219</v>
      </c>
    </row>
    <row r="146" spans="1:13" x14ac:dyDescent="0.25">
      <c r="A146" s="9">
        <f t="shared" si="31"/>
        <v>2.3842592592592492E-2</v>
      </c>
      <c r="B146">
        <f t="shared" si="40"/>
        <v>1000</v>
      </c>
      <c r="C146" s="3">
        <f t="shared" si="32"/>
        <v>21.952817415287491</v>
      </c>
      <c r="D146" s="3">
        <f t="shared" si="38"/>
        <v>28.069896015459154</v>
      </c>
      <c r="E146" s="3">
        <f t="shared" si="39"/>
        <v>25.028367039853862</v>
      </c>
      <c r="F146" s="3">
        <f t="shared" si="32"/>
        <v>23.687892671367329</v>
      </c>
      <c r="G146" s="3">
        <f t="shared" si="32"/>
        <v>22.762618671978686</v>
      </c>
      <c r="H146" s="3">
        <f t="shared" si="32"/>
        <v>22.190881939284477</v>
      </c>
      <c r="I146" s="3">
        <f t="shared" si="33"/>
        <v>21.874120392912271</v>
      </c>
      <c r="J146" s="3">
        <f t="shared" si="34"/>
        <v>21.716266712225096</v>
      </c>
      <c r="K146" s="3">
        <f t="shared" si="35"/>
        <v>21.645278296945094</v>
      </c>
      <c r="L146" s="3">
        <f t="shared" si="36"/>
        <v>21.616574245598724</v>
      </c>
      <c r="M146" s="3">
        <f t="shared" si="37"/>
        <v>21.60691542911977</v>
      </c>
    </row>
    <row r="147" spans="1:13" x14ac:dyDescent="0.25">
      <c r="A147" s="9">
        <f t="shared" si="31"/>
        <v>2.3958333333333231E-2</v>
      </c>
      <c r="B147">
        <f t="shared" si="40"/>
        <v>1000</v>
      </c>
      <c r="C147" s="3">
        <f t="shared" si="32"/>
        <v>21.956148164585283</v>
      </c>
      <c r="D147" s="3">
        <f t="shared" si="38"/>
        <v>28.081898289364315</v>
      </c>
      <c r="E147" s="3">
        <f t="shared" si="39"/>
        <v>25.039918566425925</v>
      </c>
      <c r="F147" s="3">
        <f t="shared" si="32"/>
        <v>23.699887348696823</v>
      </c>
      <c r="G147" s="3">
        <f t="shared" si="32"/>
        <v>22.772831970794304</v>
      </c>
      <c r="H147" s="3">
        <f t="shared" si="32"/>
        <v>22.198247889111556</v>
      </c>
      <c r="I147" s="3">
        <f t="shared" si="33"/>
        <v>21.878711064587616</v>
      </c>
      <c r="J147" s="3">
        <f t="shared" si="34"/>
        <v>21.718776153225747</v>
      </c>
      <c r="K147" s="3">
        <f t="shared" si="35"/>
        <v>21.646499845236509</v>
      </c>
      <c r="L147" s="3">
        <f t="shared" si="36"/>
        <v>21.617124441272672</v>
      </c>
      <c r="M147" s="3">
        <f t="shared" si="37"/>
        <v>21.607194461595828</v>
      </c>
    </row>
    <row r="148" spans="1:13" x14ac:dyDescent="0.25">
      <c r="A148" s="9">
        <f t="shared" si="31"/>
        <v>2.407407407407397E-2</v>
      </c>
      <c r="B148">
        <f t="shared" si="40"/>
        <v>1000</v>
      </c>
      <c r="C148" s="3">
        <f t="shared" si="32"/>
        <v>21.959483635528226</v>
      </c>
      <c r="D148" s="3">
        <f t="shared" si="38"/>
        <v>28.093819178334332</v>
      </c>
      <c r="E148" s="3">
        <f t="shared" si="39"/>
        <v>25.051395440553918</v>
      </c>
      <c r="F148" s="3">
        <f t="shared" si="32"/>
        <v>23.711817761847367</v>
      </c>
      <c r="G148" s="3">
        <f t="shared" si="32"/>
        <v>22.783014474907318</v>
      </c>
      <c r="H148" s="3">
        <f t="shared" si="32"/>
        <v>22.205615920985032</v>
      </c>
      <c r="I148" s="3">
        <f t="shared" si="33"/>
        <v>21.88332178652341</v>
      </c>
      <c r="J148" s="3">
        <f t="shared" si="34"/>
        <v>21.721308512878736</v>
      </c>
      <c r="K148" s="3">
        <f t="shared" si="35"/>
        <v>21.647739204686133</v>
      </c>
      <c r="L148" s="3">
        <f t="shared" si="36"/>
        <v>21.617686197974297</v>
      </c>
      <c r="M148" s="3">
        <f t="shared" si="37"/>
        <v>21.60748132767538</v>
      </c>
    </row>
    <row r="149" spans="1:13" x14ac:dyDescent="0.25">
      <c r="A149" s="9">
        <f t="shared" si="31"/>
        <v>2.4189814814814709E-2</v>
      </c>
      <c r="B149">
        <f t="shared" si="40"/>
        <v>1000</v>
      </c>
      <c r="C149" s="3">
        <f t="shared" si="32"/>
        <v>21.962823781231283</v>
      </c>
      <c r="D149" s="3">
        <f t="shared" si="38"/>
        <v>28.105659897957874</v>
      </c>
      <c r="E149" s="3">
        <f t="shared" si="39"/>
        <v>25.062798737976848</v>
      </c>
      <c r="F149" s="3">
        <f t="shared" si="32"/>
        <v>23.723684577609511</v>
      </c>
      <c r="G149" s="3">
        <f t="shared" si="32"/>
        <v>22.793166167194499</v>
      </c>
      <c r="H149" s="3">
        <f t="shared" si="32"/>
        <v>22.212985604213895</v>
      </c>
      <c r="I149" s="3">
        <f t="shared" si="33"/>
        <v>21.887952122502565</v>
      </c>
      <c r="J149" s="3">
        <f t="shared" si="34"/>
        <v>21.723863560769573</v>
      </c>
      <c r="K149" s="3">
        <f t="shared" si="35"/>
        <v>21.648996342284466</v>
      </c>
      <c r="L149" s="3">
        <f t="shared" si="36"/>
        <v>21.618259588581783</v>
      </c>
      <c r="M149" s="3">
        <f t="shared" si="37"/>
        <v>21.607776135039572</v>
      </c>
    </row>
    <row r="150" spans="1:13" x14ac:dyDescent="0.25">
      <c r="A150" s="9">
        <f t="shared" si="31"/>
        <v>2.4305555555555448E-2</v>
      </c>
      <c r="B150">
        <f t="shared" si="40"/>
        <v>1000</v>
      </c>
      <c r="C150" s="3">
        <f t="shared" si="32"/>
        <v>21.966168555496839</v>
      </c>
      <c r="D150" s="3">
        <f t="shared" si="38"/>
        <v>28.117421638572971</v>
      </c>
      <c r="E150" s="3">
        <f t="shared" si="39"/>
        <v>25.074129512938796</v>
      </c>
      <c r="F150" s="3">
        <f t="shared" si="32"/>
        <v>23.735488454830357</v>
      </c>
      <c r="G150" s="3">
        <f t="shared" si="32"/>
        <v>22.803287038342603</v>
      </c>
      <c r="H150" s="3">
        <f t="shared" si="32"/>
        <v>22.220356519895006</v>
      </c>
      <c r="I150" s="3">
        <f t="shared" si="33"/>
        <v>21.892601642413052</v>
      </c>
      <c r="J150" s="3">
        <f t="shared" si="34"/>
        <v>21.726441066241179</v>
      </c>
      <c r="K150" s="3">
        <f t="shared" si="35"/>
        <v>21.65027122237818</v>
      </c>
      <c r="L150" s="3">
        <f t="shared" si="36"/>
        <v>21.61884468391975</v>
      </c>
      <c r="M150" s="3">
        <f t="shared" si="37"/>
        <v>21.608078990364124</v>
      </c>
    </row>
    <row r="151" spans="1:13" x14ac:dyDescent="0.25">
      <c r="A151" s="9">
        <f t="shared" si="31"/>
        <v>2.4421296296296188E-2</v>
      </c>
      <c r="B151">
        <f t="shared" si="40"/>
        <v>1000</v>
      </c>
      <c r="C151" s="3">
        <f t="shared" si="32"/>
        <v>21.969517912800573</v>
      </c>
      <c r="D151" s="3">
        <f t="shared" si="38"/>
        <v>28.129105565945139</v>
      </c>
      <c r="E151" s="3">
        <f t="shared" si="39"/>
        <v>25.085388798743026</v>
      </c>
      <c r="F151" s="3">
        <f t="shared" si="32"/>
        <v>23.747230044477178</v>
      </c>
      <c r="G151" s="3">
        <f t="shared" si="32"/>
        <v>22.813377086508208</v>
      </c>
      <c r="H151" s="3">
        <f t="shared" si="32"/>
        <v>22.227728260634013</v>
      </c>
      <c r="I151" s="3">
        <f t="shared" si="33"/>
        <v>21.897269922228677</v>
      </c>
      <c r="J151" s="3">
        <f t="shared" si="34"/>
        <v>21.729040798507882</v>
      </c>
      <c r="K151" s="3">
        <f t="shared" si="35"/>
        <v>21.651563806756535</v>
      </c>
      <c r="L151" s="3">
        <f t="shared" si="36"/>
        <v>21.619441552772496</v>
      </c>
      <c r="M151" s="3">
        <f t="shared" si="37"/>
        <v>21.608389999289063</v>
      </c>
    </row>
    <row r="152" spans="1:13" x14ac:dyDescent="0.25">
      <c r="A152" s="9">
        <f t="shared" si="31"/>
        <v>2.4537037037036927E-2</v>
      </c>
      <c r="B152">
        <f t="shared" si="40"/>
        <v>1000</v>
      </c>
      <c r="C152" s="3">
        <f t="shared" si="32"/>
        <v>21.972871808277709</v>
      </c>
      <c r="D152" s="3">
        <f t="shared" si="38"/>
        <v>28.140712821923096</v>
      </c>
      <c r="E152" s="3">
        <f t="shared" si="39"/>
        <v>25.096577608288555</v>
      </c>
      <c r="F152" s="3">
        <f t="shared" si="32"/>
        <v>23.758909989703533</v>
      </c>
      <c r="G152" s="3">
        <f t="shared" si="32"/>
        <v>22.823436316990946</v>
      </c>
      <c r="H152" s="3">
        <f t="shared" si="32"/>
        <v>22.235100430272002</v>
      </c>
      <c r="I152" s="3">
        <f t="shared" si="33"/>
        <v>21.90195654398623</v>
      </c>
      <c r="J152" s="3">
        <f t="shared" si="34"/>
        <v>21.731662526764776</v>
      </c>
      <c r="K152" s="3">
        <f t="shared" si="35"/>
        <v>21.652874054736479</v>
      </c>
      <c r="L152" s="3">
        <f t="shared" si="36"/>
        <v>21.620050261898069</v>
      </c>
      <c r="M152" s="3">
        <f t="shared" si="37"/>
        <v>21.608709266389695</v>
      </c>
    </row>
    <row r="153" spans="1:13" x14ac:dyDescent="0.25">
      <c r="A153" s="9">
        <f t="shared" si="31"/>
        <v>2.4652777777777666E-2</v>
      </c>
      <c r="B153">
        <f t="shared" si="40"/>
        <v>1000</v>
      </c>
      <c r="C153" s="3">
        <f t="shared" si="32"/>
        <v>21.97623019770964</v>
      </c>
      <c r="D153" s="3">
        <f t="shared" si="38"/>
        <v>28.152244525072977</v>
      </c>
      <c r="E153" s="3">
        <f t="shared" si="39"/>
        <v>25.107696934589853</v>
      </c>
      <c r="F153" s="3">
        <f t="shared" si="32"/>
        <v>23.770528925917624</v>
      </c>
      <c r="G153" s="3">
        <f t="shared" si="32"/>
        <v>22.833464741919652</v>
      </c>
      <c r="H153" s="3">
        <f t="shared" si="32"/>
        <v>22.242472643617848</v>
      </c>
      <c r="I153" s="3">
        <f t="shared" si="33"/>
        <v>21.906661095759201</v>
      </c>
      <c r="J153" s="3">
        <f t="shared" si="34"/>
        <v>21.734306020292578</v>
      </c>
      <c r="K153" s="3">
        <f t="shared" si="35"/>
        <v>21.654201923246408</v>
      </c>
      <c r="L153" s="3">
        <f t="shared" si="36"/>
        <v>21.620670876043157</v>
      </c>
      <c r="M153" s="3">
        <f t="shared" si="37"/>
        <v>21.609036895148826</v>
      </c>
    </row>
    <row r="154" spans="1:13" x14ac:dyDescent="0.25">
      <c r="A154" s="9">
        <f t="shared" si="31"/>
        <v>2.4768518518518405E-2</v>
      </c>
      <c r="B154">
        <f t="shared" si="40"/>
        <v>1000</v>
      </c>
      <c r="C154" s="3">
        <f t="shared" si="32"/>
        <v>21.979593037510888</v>
      </c>
      <c r="D154" s="3">
        <f t="shared" si="38"/>
        <v>28.163701771291862</v>
      </c>
      <c r="E154" s="3">
        <f t="shared" si="39"/>
        <v>25.118747751280299</v>
      </c>
      <c r="F154" s="3">
        <f t="shared" si="32"/>
        <v>23.78208748085266</v>
      </c>
      <c r="G154" s="3">
        <f t="shared" si="32"/>
        <v>22.843462379950875</v>
      </c>
      <c r="H154" s="3">
        <f t="shared" si="32"/>
        <v>22.249844526186205</v>
      </c>
      <c r="I154" s="3">
        <f t="shared" si="33"/>
        <v>21.911383171628305</v>
      </c>
      <c r="J154" s="3">
        <f t="shared" si="34"/>
        <v>21.736971048558058</v>
      </c>
      <c r="K154" s="3">
        <f t="shared" si="35"/>
        <v>21.655547366908536</v>
      </c>
      <c r="L154" s="3">
        <f t="shared" si="36"/>
        <v>21.621303457958749</v>
      </c>
      <c r="M154" s="3">
        <f t="shared" si="37"/>
        <v>21.609372987930218</v>
      </c>
    </row>
    <row r="155" spans="1:13" x14ac:dyDescent="0.25">
      <c r="A155" s="9">
        <f t="shared" si="31"/>
        <v>2.4884259259259144E-2</v>
      </c>
      <c r="B155">
        <f t="shared" si="40"/>
        <v>1000</v>
      </c>
      <c r="C155" s="3">
        <f t="shared" si="32"/>
        <v>21.98296028471643</v>
      </c>
      <c r="D155" s="3">
        <f t="shared" si="38"/>
        <v>28.175085634401448</v>
      </c>
      <c r="E155" s="3">
        <f t="shared" si="39"/>
        <v>25.129731013099985</v>
      </c>
      <c r="F155" s="3">
        <f t="shared" si="32"/>
        <v>23.793586274638962</v>
      </c>
      <c r="G155" s="3">
        <f t="shared" si="32"/>
        <v>22.853429255979279</v>
      </c>
      <c r="H155" s="3">
        <f t="shared" si="32"/>
        <v>22.257215713941068</v>
      </c>
      <c r="I155" s="3">
        <f t="shared" si="33"/>
        <v>21.91612237164906</v>
      </c>
      <c r="J155" s="3">
        <f t="shared" si="34"/>
        <v>21.739657381310213</v>
      </c>
      <c r="K155" s="3">
        <f t="shared" si="35"/>
        <v>21.656910338119861</v>
      </c>
      <c r="L155" s="3">
        <f t="shared" si="36"/>
        <v>21.621948068416476</v>
      </c>
      <c r="M155" s="3">
        <f t="shared" si="37"/>
        <v>21.609717645953264</v>
      </c>
    </row>
    <row r="156" spans="1:13" x14ac:dyDescent="0.25">
      <c r="A156" s="9">
        <f t="shared" si="31"/>
        <v>2.4999999999999883E-2</v>
      </c>
      <c r="B156">
        <f t="shared" si="40"/>
        <v>1000</v>
      </c>
      <c r="C156" s="3">
        <f t="shared" si="32"/>
        <v>21.986331896969332</v>
      </c>
      <c r="D156" s="3">
        <f t="shared" si="38"/>
        <v>28.186397166722578</v>
      </c>
      <c r="E156" s="3">
        <f t="shared" si="39"/>
        <v>25.140647656368465</v>
      </c>
      <c r="F156" s="3">
        <f t="shared" si="32"/>
        <v>23.805025919877668</v>
      </c>
      <c r="G156" s="3">
        <f t="shared" si="32"/>
        <v>22.863365400859454</v>
      </c>
      <c r="H156" s="3">
        <f t="shared" si="32"/>
        <v>22.264585853044849</v>
      </c>
      <c r="I156" s="3">
        <f t="shared" si="33"/>
        <v>21.920878301816597</v>
      </c>
      <c r="J156" s="3">
        <f t="shared" si="34"/>
        <v>21.74236478867228</v>
      </c>
      <c r="K156" s="3">
        <f t="shared" si="35"/>
        <v>21.658290787131708</v>
      </c>
      <c r="L156" s="3">
        <f t="shared" si="36"/>
        <v>21.622604766225635</v>
      </c>
      <c r="M156" s="3">
        <f t="shared" si="37"/>
        <v>21.610070969268868</v>
      </c>
    </row>
    <row r="157" spans="1:13" x14ac:dyDescent="0.25">
      <c r="A157" s="9">
        <f t="shared" si="31"/>
        <v>2.5115740740740623E-2</v>
      </c>
      <c r="B157">
        <f t="shared" si="40"/>
        <v>1000</v>
      </c>
      <c r="C157" s="3">
        <f t="shared" ref="C157:H172" si="41">C156+24*3600*($A157-$A156)*((B156-C156)*C$6+(D156-C156)*C$7+C$5)/C$8</f>
        <v>21.989707832508714</v>
      </c>
      <c r="D157" s="3">
        <f t="shared" si="38"/>
        <v>28.197637399631425</v>
      </c>
      <c r="E157" s="3">
        <f t="shared" si="39"/>
        <v>25.15149859944297</v>
      </c>
      <c r="F157" s="3">
        <f t="shared" si="41"/>
        <v>23.816407021715765</v>
      </c>
      <c r="G157" s="3">
        <f t="shared" si="41"/>
        <v>22.87327085113867</v>
      </c>
      <c r="H157" s="3">
        <f t="shared" si="41"/>
        <v>22.271954599612901</v>
      </c>
      <c r="I157" s="3">
        <f t="shared" si="33"/>
        <v>21.925650574027909</v>
      </c>
      <c r="J157" s="3">
        <f t="shared" si="34"/>
        <v>21.745093041229723</v>
      </c>
      <c r="K157" s="3">
        <f t="shared" si="35"/>
        <v>21.659688662127817</v>
      </c>
      <c r="L157" s="3">
        <f t="shared" si="36"/>
        <v>21.623273608250837</v>
      </c>
      <c r="M157" s="3">
        <f t="shared" si="37"/>
        <v>21.610433056736507</v>
      </c>
    </row>
    <row r="158" spans="1:13" x14ac:dyDescent="0.25">
      <c r="A158" s="9">
        <f t="shared" si="31"/>
        <v>2.5231481481481362E-2</v>
      </c>
      <c r="B158">
        <f t="shared" si="40"/>
        <v>1000</v>
      </c>
      <c r="C158" s="3">
        <f t="shared" si="41"/>
        <v>21.993088050158011</v>
      </c>
      <c r="D158" s="3">
        <f t="shared" si="38"/>
        <v>28.208807344097959</v>
      </c>
      <c r="E158" s="3">
        <f t="shared" si="39"/>
        <v>25.162284743162655</v>
      </c>
      <c r="F158" s="3">
        <f t="shared" si="41"/>
        <v>23.827730177922323</v>
      </c>
      <c r="G158" s="3">
        <f t="shared" si="41"/>
        <v>22.883145648800152</v>
      </c>
      <c r="H158" s="3">
        <f t="shared" si="41"/>
        <v>22.279321619473411</v>
      </c>
      <c r="I158" s="3">
        <f t="shared" si="33"/>
        <v>21.930438806041749</v>
      </c>
      <c r="J158" s="3">
        <f t="shared" si="34"/>
        <v>21.747841910114282</v>
      </c>
      <c r="K158" s="3">
        <f t="shared" si="35"/>
        <v>21.66110390930098</v>
      </c>
      <c r="L158" s="3">
        <f t="shared" si="36"/>
        <v>21.623954649430203</v>
      </c>
      <c r="M158" s="3">
        <f t="shared" si="37"/>
        <v>21.610804006002478</v>
      </c>
    </row>
    <row r="159" spans="1:13" x14ac:dyDescent="0.25">
      <c r="A159" s="9">
        <f t="shared" si="31"/>
        <v>2.5347222222222101E-2</v>
      </c>
      <c r="B159">
        <f t="shared" si="40"/>
        <v>1000</v>
      </c>
      <c r="C159" s="3">
        <f t="shared" si="41"/>
        <v>21.996472509313563</v>
      </c>
      <c r="D159" s="3">
        <f t="shared" si="38"/>
        <v>28.219907991207425</v>
      </c>
      <c r="E159" s="3">
        <f t="shared" si="39"/>
        <v>25.173006971279342</v>
      </c>
      <c r="F159" s="3">
        <f t="shared" si="41"/>
        <v>23.838995978965738</v>
      </c>
      <c r="G159" s="3">
        <f t="shared" si="41"/>
        <v>22.892989841016465</v>
      </c>
      <c r="H159" s="3">
        <f t="shared" si="41"/>
        <v>22.286686587932603</v>
      </c>
      <c r="I159" s="3">
        <f t="shared" si="33"/>
        <v>21.935242621436316</v>
      </c>
      <c r="J159" s="3">
        <f t="shared" si="34"/>
        <v>21.750611167084248</v>
      </c>
      <c r="K159" s="3">
        <f t="shared" si="35"/>
        <v>21.66253647292821</v>
      </c>
      <c r="L159" s="3">
        <f t="shared" si="36"/>
        <v>21.624647942794113</v>
      </c>
      <c r="M159" s="3">
        <f t="shared" si="37"/>
        <v>21.61118391347928</v>
      </c>
    </row>
    <row r="160" spans="1:13" x14ac:dyDescent="0.25">
      <c r="A160" s="9">
        <f t="shared" si="31"/>
        <v>2.546296296296284E-2</v>
      </c>
      <c r="B160">
        <f t="shared" si="40"/>
        <v>1000</v>
      </c>
      <c r="C160" s="3">
        <f t="shared" si="41"/>
        <v>21.999861169933453</v>
      </c>
      <c r="D160" s="3">
        <f t="shared" si="38"/>
        <v>28.230940312665414</v>
      </c>
      <c r="E160" s="3">
        <f t="shared" si="39"/>
        <v>25.18366615087529</v>
      </c>
      <c r="F160" s="3">
        <f t="shared" si="41"/>
        <v>23.85020500809182</v>
      </c>
      <c r="G160" s="3">
        <f t="shared" si="41"/>
        <v>22.902803479912578</v>
      </c>
      <c r="H160" s="3">
        <f t="shared" si="41"/>
        <v>22.294049189545134</v>
      </c>
      <c r="I160" s="3">
        <f t="shared" si="33"/>
        <v>21.940061649564928</v>
      </c>
      <c r="J160" s="3">
        <f t="shared" si="34"/>
        <v>21.753400584601021</v>
      </c>
      <c r="K160" s="3">
        <f t="shared" si="35"/>
        <v>21.663986295444399</v>
      </c>
      <c r="L160" s="3">
        <f t="shared" si="36"/>
        <v>21.625353539484447</v>
      </c>
      <c r="M160" s="3">
        <f t="shared" si="37"/>
        <v>21.611572874326153</v>
      </c>
    </row>
    <row r="161" spans="1:13" x14ac:dyDescent="0.25">
      <c r="A161" s="9">
        <f t="shared" si="31"/>
        <v>2.5578703703703579E-2</v>
      </c>
      <c r="B161">
        <f t="shared" si="40"/>
        <v>1000</v>
      </c>
      <c r="C161" s="3">
        <f t="shared" si="41"/>
        <v>22.00325399252667</v>
      </c>
      <c r="D161" s="3">
        <f t="shared" si="38"/>
        <v>28.241905261287201</v>
      </c>
      <c r="E161" s="3">
        <f t="shared" si="39"/>
        <v>25.194263132768416</v>
      </c>
      <c r="F161" s="3">
        <f t="shared" si="41"/>
        <v>23.861357841402608</v>
      </c>
      <c r="G161" s="3">
        <f t="shared" si="41"/>
        <v>22.912586622338253</v>
      </c>
      <c r="H161" s="3">
        <f t="shared" si="41"/>
        <v>22.301409117889655</v>
      </c>
      <c r="I161" s="3">
        <f t="shared" si="33"/>
        <v>21.944895525509843</v>
      </c>
      <c r="J161" s="3">
        <f t="shared" si="34"/>
        <v>21.75620993590212</v>
      </c>
      <c r="K161" s="3">
        <f t="shared" si="35"/>
        <v>21.665453317514526</v>
      </c>
      <c r="L161" s="3">
        <f t="shared" si="36"/>
        <v>21.626071488774272</v>
      </c>
      <c r="M161" s="3">
        <f t="shared" si="37"/>
        <v>21.611970982430726</v>
      </c>
    </row>
    <row r="162" spans="1:13" x14ac:dyDescent="0.25">
      <c r="A162" s="9">
        <f t="shared" si="31"/>
        <v>2.5694444444444318E-2</v>
      </c>
      <c r="B162">
        <f t="shared" si="40"/>
        <v>1000</v>
      </c>
      <c r="C162" s="3">
        <f t="shared" si="41"/>
        <v>22.00665093814251</v>
      </c>
      <c r="D162" s="3">
        <f t="shared" si="38"/>
        <v>28.252803771471871</v>
      </c>
      <c r="E162" s="3">
        <f t="shared" si="39"/>
        <v>25.204798751905436</v>
      </c>
      <c r="F162" s="3">
        <f t="shared" si="41"/>
        <v>23.872455047935762</v>
      </c>
      <c r="G162" s="3">
        <f t="shared" si="41"/>
        <v>22.922339329649375</v>
      </c>
      <c r="H162" s="3">
        <f t="shared" si="41"/>
        <v>22.308766075349421</v>
      </c>
      <c r="I162" s="3">
        <f t="shared" si="33"/>
        <v>21.94974389003437</v>
      </c>
      <c r="J162" s="3">
        <f t="shared" si="34"/>
        <v>21.759038995070703</v>
      </c>
      <c r="K162" s="3">
        <f t="shared" si="35"/>
        <v>21.666937478104337</v>
      </c>
      <c r="L162" s="3">
        <f t="shared" si="36"/>
        <v>21.626801838087953</v>
      </c>
      <c r="M162" s="3">
        <f t="shared" si="37"/>
        <v>21.612378330391763</v>
      </c>
    </row>
    <row r="163" spans="1:13" x14ac:dyDescent="0.25">
      <c r="A163" s="9">
        <f t="shared" si="31"/>
        <v>2.5810185185185058E-2</v>
      </c>
      <c r="B163">
        <f t="shared" si="40"/>
        <v>1000</v>
      </c>
      <c r="C163" s="3">
        <f t="shared" si="41"/>
        <v>22.010051968360258</v>
      </c>
      <c r="D163" s="3">
        <f t="shared" si="38"/>
        <v>28.263636759661825</v>
      </c>
      <c r="E163" s="3">
        <f t="shared" si="39"/>
        <v>25.215273827743349</v>
      </c>
      <c r="F163" s="3">
        <f t="shared" si="41"/>
        <v>23.883497189744389</v>
      </c>
      <c r="G163" s="3">
        <f t="shared" si="41"/>
        <v>22.932061667497873</v>
      </c>
      <c r="H163" s="3">
        <f t="shared" si="41"/>
        <v>22.316119772897874</v>
      </c>
      <c r="I163" s="3">
        <f t="shared" si="33"/>
        <v>21.95460638953341</v>
      </c>
      <c r="J163" s="3">
        <f t="shared" si="34"/>
        <v>21.761887537101735</v>
      </c>
      <c r="K163" s="3">
        <f t="shared" si="35"/>
        <v>21.668438714549559</v>
      </c>
      <c r="L163" s="3">
        <f t="shared" si="36"/>
        <v>21.627544633021646</v>
      </c>
      <c r="M163" s="3">
        <f t="shared" si="37"/>
        <v>21.612795009502985</v>
      </c>
    </row>
    <row r="164" spans="1:13" x14ac:dyDescent="0.25">
      <c r="A164" s="9">
        <f t="shared" si="31"/>
        <v>2.5925925925925797E-2</v>
      </c>
      <c r="B164">
        <f t="shared" si="40"/>
        <v>1000</v>
      </c>
      <c r="C164" s="3">
        <f t="shared" si="41"/>
        <v>22.013457045279122</v>
      </c>
      <c r="D164" s="3">
        <f t="shared" si="38"/>
        <v>28.274405124788217</v>
      </c>
      <c r="E164" s="3">
        <f t="shared" si="39"/>
        <v>25.225689164619673</v>
      </c>
      <c r="F164" s="3">
        <f t="shared" si="41"/>
        <v>23.894484821977237</v>
      </c>
      <c r="G164" s="3">
        <f t="shared" si="41"/>
        <v>22.941753705629882</v>
      </c>
      <c r="H164" s="3">
        <f t="shared" si="41"/>
        <v>22.323469929889121</v>
      </c>
      <c r="I164" s="3">
        <f t="shared" si="33"/>
        <v>21.959482675982578</v>
      </c>
      <c r="J164" s="3">
        <f t="shared" si="34"/>
        <v>21.764755337964921</v>
      </c>
      <c r="K164" s="3">
        <f t="shared" si="35"/>
        <v>21.669956962623594</v>
      </c>
      <c r="L164" s="3">
        <f t="shared" si="36"/>
        <v>21.628299917364135</v>
      </c>
      <c r="M164" s="3">
        <f t="shared" si="37"/>
        <v>21.613221109737967</v>
      </c>
    </row>
    <row r="165" spans="1:13" x14ac:dyDescent="0.25">
      <c r="A165" s="9">
        <f t="shared" si="31"/>
        <v>2.6041666666666536E-2</v>
      </c>
      <c r="B165">
        <f t="shared" si="40"/>
        <v>1000</v>
      </c>
      <c r="C165" s="3">
        <f t="shared" si="41"/>
        <v>22.016866131508415</v>
      </c>
      <c r="D165" s="3">
        <f t="shared" si="38"/>
        <v>28.285109748702791</v>
      </c>
      <c r="E165" s="3">
        <f t="shared" si="39"/>
        <v>25.236045552111822</v>
      </c>
      <c r="F165" s="3">
        <f t="shared" si="41"/>
        <v>23.905418492959093</v>
      </c>
      <c r="G165" s="3">
        <f t="shared" si="41"/>
        <v>22.951415517691849</v>
      </c>
      <c r="H165" s="3">
        <f t="shared" si="41"/>
        <v>22.33081627385322</v>
      </c>
      <c r="I165" s="3">
        <f t="shared" si="33"/>
        <v>21.964372406886035</v>
      </c>
      <c r="J165" s="3">
        <f t="shared" si="34"/>
        <v>21.767642174664459</v>
      </c>
      <c r="K165" s="3">
        <f t="shared" si="35"/>
        <v>21.671492156603737</v>
      </c>
      <c r="L165" s="3">
        <f t="shared" si="36"/>
        <v>21.629067733117985</v>
      </c>
      <c r="M165" s="3">
        <f t="shared" si="37"/>
        <v>21.613656719736056</v>
      </c>
    </row>
    <row r="166" spans="1:13" x14ac:dyDescent="0.25">
      <c r="A166" s="9">
        <f t="shared" si="31"/>
        <v>2.6157407407407275E-2</v>
      </c>
      <c r="B166">
        <f t="shared" si="40"/>
        <v>1000</v>
      </c>
      <c r="C166" s="3">
        <f t="shared" si="41"/>
        <v>22.020279190157979</v>
      </c>
      <c r="D166" s="3">
        <f t="shared" si="38"/>
        <v>28.295751496596647</v>
      </c>
      <c r="E166" s="3">
        <f t="shared" si="39"/>
        <v>25.246343765385998</v>
      </c>
      <c r="F166" s="3">
        <f t="shared" si="41"/>
        <v>23.916298744271341</v>
      </c>
      <c r="G166" s="3">
        <f t="shared" si="41"/>
        <v>22.961047181044233</v>
      </c>
      <c r="H166" s="3">
        <f t="shared" si="41"/>
        <v>22.338158540296174</v>
      </c>
      <c r="I166" s="3">
        <f t="shared" si="33"/>
        <v>21.96927524522313</v>
      </c>
      <c r="J166" s="3">
        <f t="shared" si="34"/>
        <v>21.770547825295772</v>
      </c>
      <c r="K166" s="3">
        <f t="shared" si="35"/>
        <v>21.673044229335904</v>
      </c>
      <c r="L166" s="3">
        <f t="shared" si="36"/>
        <v>21.629848120520986</v>
      </c>
      <c r="M166" s="3">
        <f t="shared" si="37"/>
        <v>21.614101926789314</v>
      </c>
    </row>
    <row r="167" spans="1:13" x14ac:dyDescent="0.25">
      <c r="A167" s="9">
        <f t="shared" si="31"/>
        <v>2.6273148148148014E-2</v>
      </c>
      <c r="B167">
        <f t="shared" si="40"/>
        <v>1000</v>
      </c>
      <c r="C167" s="3">
        <f t="shared" si="41"/>
        <v>22.023696184828836</v>
      </c>
      <c r="D167" s="3">
        <f t="shared" si="38"/>
        <v>28.306331217406395</v>
      </c>
      <c r="E167" s="3">
        <f t="shared" si="39"/>
        <v>25.256584565535984</v>
      </c>
      <c r="F167" s="3">
        <f t="shared" si="41"/>
        <v>23.927126110832535</v>
      </c>
      <c r="G167" s="3">
        <f t="shared" si="41"/>
        <v>22.970648776582514</v>
      </c>
      <c r="H167" s="3">
        <f t="shared" si="41"/>
        <v>22.345496472504564</v>
      </c>
      <c r="I167" s="3">
        <f t="shared" si="33"/>
        <v>21.974190859394007</v>
      </c>
      <c r="J167" s="3">
        <f t="shared" si="34"/>
        <v>21.773472069099277</v>
      </c>
      <c r="K167" s="3">
        <f t="shared" si="35"/>
        <v>21.67461311229787</v>
      </c>
      <c r="L167" s="3">
        <f t="shared" si="36"/>
        <v>21.630641118067835</v>
      </c>
      <c r="M167" s="3">
        <f t="shared" si="37"/>
        <v>21.614556816830451</v>
      </c>
    </row>
    <row r="168" spans="1:13" x14ac:dyDescent="0.25">
      <c r="A168" s="9">
        <f t="shared" si="31"/>
        <v>2.6388888888888754E-2</v>
      </c>
      <c r="B168">
        <f>B5</f>
        <v>0</v>
      </c>
      <c r="C168" s="3">
        <f t="shared" si="41"/>
        <v>22.027117079604075</v>
      </c>
      <c r="D168" s="3">
        <f t="shared" si="38"/>
        <v>27.755682516374247</v>
      </c>
      <c r="E168" s="3">
        <f t="shared" si="39"/>
        <v>25.266768699912166</v>
      </c>
      <c r="F168" s="3">
        <f t="shared" si="41"/>
        <v>23.937901120978967</v>
      </c>
      <c r="G168" s="3">
        <f t="shared" si="41"/>
        <v>22.980220388565264</v>
      </c>
      <c r="H168" s="3">
        <f t="shared" si="41"/>
        <v>22.352829821354732</v>
      </c>
      <c r="I168" s="3">
        <f t="shared" si="33"/>
        <v>21.979118923164243</v>
      </c>
      <c r="J168" s="3">
        <f t="shared" si="34"/>
        <v>21.776414686511306</v>
      </c>
      <c r="K168" s="3">
        <f t="shared" si="35"/>
        <v>21.676198735661043</v>
      </c>
      <c r="L168" s="3">
        <f t="shared" si="36"/>
        <v>21.631446762532068</v>
      </c>
      <c r="M168" s="3">
        <f t="shared" si="37"/>
        <v>21.615021474421752</v>
      </c>
    </row>
    <row r="169" spans="1:13" x14ac:dyDescent="0.25">
      <c r="A169" s="9">
        <f t="shared" si="31"/>
        <v>2.6504629629629493E-2</v>
      </c>
      <c r="B169">
        <f t="shared" si="40"/>
        <v>0</v>
      </c>
      <c r="C169" s="3">
        <f t="shared" si="41"/>
        <v>22.030236283484395</v>
      </c>
      <c r="D169" s="3">
        <f t="shared" si="38"/>
        <v>27.306295299513042</v>
      </c>
      <c r="E169" s="3">
        <f t="shared" si="39"/>
        <v>25.260685404748124</v>
      </c>
      <c r="F169" s="3">
        <f t="shared" si="41"/>
        <v>23.948624296545088</v>
      </c>
      <c r="G169" s="3">
        <f t="shared" si="41"/>
        <v>22.989762104448911</v>
      </c>
      <c r="H169" s="3">
        <f t="shared" si="41"/>
        <v>22.360158345126422</v>
      </c>
      <c r="I169" s="3">
        <f t="shared" si="33"/>
        <v>21.984059115608662</v>
      </c>
      <c r="J169" s="3">
        <f t="shared" si="34"/>
        <v>21.779375459212272</v>
      </c>
      <c r="K169" s="3">
        <f t="shared" si="35"/>
        <v>21.677801028350768</v>
      </c>
      <c r="L169" s="3">
        <f t="shared" si="36"/>
        <v>21.632265088988163</v>
      </c>
      <c r="M169" s="3">
        <f t="shared" si="37"/>
        <v>21.615495982744939</v>
      </c>
    </row>
    <row r="170" spans="1:13" x14ac:dyDescent="0.25">
      <c r="A170" s="9">
        <f t="shared" si="31"/>
        <v>2.6620370370370232E-2</v>
      </c>
      <c r="B170">
        <f t="shared" si="40"/>
        <v>0</v>
      </c>
      <c r="C170" s="3">
        <f t="shared" si="41"/>
        <v>22.033109097618624</v>
      </c>
      <c r="D170" s="3">
        <f t="shared" si="38"/>
        <v>26.936949068513826</v>
      </c>
      <c r="E170" s="3">
        <f t="shared" si="39"/>
        <v>25.242393547100022</v>
      </c>
      <c r="F170" s="3">
        <f t="shared" si="41"/>
        <v>23.958827820788173</v>
      </c>
      <c r="G170" s="3">
        <f t="shared" si="41"/>
        <v>22.999274014729039</v>
      </c>
      <c r="H170" s="3">
        <f t="shared" si="41"/>
        <v>22.367481809320779</v>
      </c>
      <c r="I170" s="3">
        <f t="shared" si="33"/>
        <v>21.989011121054389</v>
      </c>
      <c r="J170" s="3">
        <f t="shared" si="34"/>
        <v>21.782354170172169</v>
      </c>
      <c r="K170" s="3">
        <f t="shared" si="35"/>
        <v>21.679419918105179</v>
      </c>
      <c r="L170" s="3">
        <f t="shared" si="36"/>
        <v>21.633096130833835</v>
      </c>
      <c r="M170" s="3">
        <f t="shared" si="37"/>
        <v>21.615980423591964</v>
      </c>
    </row>
    <row r="171" spans="1:13" x14ac:dyDescent="0.25">
      <c r="A171" s="9">
        <f t="shared" si="31"/>
        <v>2.6736111111110971E-2</v>
      </c>
      <c r="B171">
        <f t="shared" si="40"/>
        <v>0</v>
      </c>
      <c r="C171" s="3">
        <f t="shared" si="41"/>
        <v>22.035779238482775</v>
      </c>
      <c r="D171" s="3">
        <f t="shared" si="38"/>
        <v>26.630987654925228</v>
      </c>
      <c r="E171" s="3">
        <f t="shared" si="39"/>
        <v>25.215041997909307</v>
      </c>
      <c r="F171" s="3">
        <f t="shared" si="41"/>
        <v>23.96818816515103</v>
      </c>
      <c r="G171" s="3">
        <f t="shared" si="41"/>
        <v>23.008742683192285</v>
      </c>
      <c r="H171" s="3">
        <f t="shared" si="41"/>
        <v>22.374799986482657</v>
      </c>
      <c r="I171" s="3">
        <f t="shared" si="33"/>
        <v>21.993974629023267</v>
      </c>
      <c r="J171" s="3">
        <f t="shared" si="34"/>
        <v>21.785350603693498</v>
      </c>
      <c r="K171" s="3">
        <f t="shared" si="35"/>
        <v>21.681055331532608</v>
      </c>
      <c r="L171" s="3">
        <f t="shared" si="36"/>
        <v>21.633939919812462</v>
      </c>
      <c r="M171" s="3">
        <f t="shared" si="37"/>
        <v>21.61647487735673</v>
      </c>
    </row>
    <row r="172" spans="1:13" x14ac:dyDescent="0.25">
      <c r="A172" s="9">
        <f t="shared" si="31"/>
        <v>2.685185185185171E-2</v>
      </c>
      <c r="B172">
        <f t="shared" si="40"/>
        <v>0</v>
      </c>
      <c r="C172" s="3">
        <f t="shared" si="41"/>
        <v>22.038281329465526</v>
      </c>
      <c r="D172" s="3">
        <f t="shared" si="38"/>
        <v>26.375330800186244</v>
      </c>
      <c r="E172" s="3">
        <f t="shared" si="39"/>
        <v>25.18106921688376</v>
      </c>
      <c r="F172" s="3">
        <f t="shared" si="41"/>
        <v>23.976491073063016</v>
      </c>
      <c r="G172" s="3">
        <f t="shared" si="41"/>
        <v>23.018146096988371</v>
      </c>
      <c r="H172" s="3">
        <f t="shared" si="41"/>
        <v>22.382112265172108</v>
      </c>
      <c r="I172" s="3">
        <f t="shared" si="33"/>
        <v>21.998949334173677</v>
      </c>
      <c r="J172" s="3">
        <f t="shared" si="34"/>
        <v>21.78836454545171</v>
      </c>
      <c r="K172" s="3">
        <f t="shared" si="35"/>
        <v>21.682707194167563</v>
      </c>
      <c r="L172" s="3">
        <f t="shared" si="36"/>
        <v>21.634796486035658</v>
      </c>
      <c r="M172" s="3">
        <f t="shared" si="37"/>
        <v>21.616979423027672</v>
      </c>
    </row>
    <row r="173" spans="1:13" x14ac:dyDescent="0.25">
      <c r="A173" s="9">
        <f t="shared" si="31"/>
        <v>2.6967592592592449E-2</v>
      </c>
      <c r="B173">
        <f t="shared" si="40"/>
        <v>0</v>
      </c>
      <c r="C173" s="3">
        <f t="shared" ref="C173:H188" si="42">C172+24*3600*($A173-$A172)*((B172-C172)*C$6+(D172-C172)*C$7+C$5)/C$8</f>
        <v>22.040642852902334</v>
      </c>
      <c r="D173" s="3">
        <f t="shared" si="38"/>
        <v>26.159700236534409</v>
      </c>
      <c r="E173" s="3">
        <f t="shared" si="39"/>
        <v>25.142359330955898</v>
      </c>
      <c r="F173" s="3">
        <f t="shared" si="42"/>
        <v>23.983604475686793</v>
      </c>
      <c r="G173" s="3">
        <f t="shared" si="42"/>
        <v>23.027457307822502</v>
      </c>
      <c r="H173" s="3">
        <f t="shared" si="42"/>
        <v>22.389417424529068</v>
      </c>
      <c r="I173" s="3">
        <f t="shared" si="33"/>
        <v>22.003934924950553</v>
      </c>
      <c r="J173" s="3">
        <f t="shared" si="34"/>
        <v>21.791395782533247</v>
      </c>
      <c r="K173" s="3">
        <f t="shared" si="35"/>
        <v>21.684375430525293</v>
      </c>
      <c r="L173" s="3">
        <f t="shared" si="36"/>
        <v>21.635665858005904</v>
      </c>
      <c r="M173" s="3">
        <f t="shared" si="37"/>
        <v>21.617494138181236</v>
      </c>
    </row>
    <row r="174" spans="1:13" x14ac:dyDescent="0.25">
      <c r="A174" s="9">
        <f t="shared" si="31"/>
        <v>2.7083333333333189E-2</v>
      </c>
      <c r="B174">
        <f t="shared" si="40"/>
        <v>0</v>
      </c>
      <c r="C174" s="3">
        <f t="shared" si="42"/>
        <v>22.042885679647721</v>
      </c>
      <c r="D174" s="3">
        <f t="shared" si="38"/>
        <v>25.976013684138291</v>
      </c>
      <c r="E174" s="3">
        <f t="shared" si="39"/>
        <v>25.100364171010849</v>
      </c>
      <c r="F174" s="3">
        <f t="shared" si="42"/>
        <v>23.989457586656265</v>
      </c>
      <c r="G174" s="3">
        <f t="shared" si="42"/>
        <v>23.036647073821214</v>
      </c>
      <c r="H174" s="3">
        <f t="shared" si="42"/>
        <v>22.396713526725275</v>
      </c>
      <c r="I174" s="3">
        <f t="shared" si="33"/>
        <v>22.008931066379652</v>
      </c>
      <c r="J174" s="3">
        <f t="shared" si="34"/>
        <v>21.794444103145072</v>
      </c>
      <c r="K174" s="3">
        <f t="shared" si="35"/>
        <v>21.686059964154964</v>
      </c>
      <c r="L174" s="3">
        <f t="shared" si="36"/>
        <v>21.636548062639307</v>
      </c>
      <c r="M174" s="3">
        <f t="shared" si="37"/>
        <v>21.61801909897617</v>
      </c>
    </row>
    <row r="175" spans="1:13" x14ac:dyDescent="0.25">
      <c r="A175" s="9">
        <f t="shared" si="31"/>
        <v>2.7199074074073928E-2</v>
      </c>
      <c r="B175">
        <f t="shared" si="40"/>
        <v>0</v>
      </c>
      <c r="C175" s="3">
        <f t="shared" si="42"/>
        <v>22.045027267846166</v>
      </c>
      <c r="D175" s="3">
        <f t="shared" si="38"/>
        <v>25.817910299823616</v>
      </c>
      <c r="E175" s="3">
        <f t="shared" si="39"/>
        <v>25.056198674058738</v>
      </c>
      <c r="F175" s="3">
        <f t="shared" si="42"/>
        <v>23.994024806500164</v>
      </c>
      <c r="G175" s="3">
        <f t="shared" si="42"/>
        <v>23.045685741720344</v>
      </c>
      <c r="H175" s="3">
        <f t="shared" si="42"/>
        <v>22.403997891453617</v>
      </c>
      <c r="I175" s="3">
        <f t="shared" si="33"/>
        <v>22.013937380740639</v>
      </c>
      <c r="J175" s="3">
        <f t="shared" si="34"/>
        <v>21.797509295845469</v>
      </c>
      <c r="K175" s="3">
        <f t="shared" si="35"/>
        <v>21.687760717682004</v>
      </c>
      <c r="L175" s="3">
        <f t="shared" si="36"/>
        <v>21.637443125288378</v>
      </c>
      <c r="M175" s="3">
        <f t="shared" si="37"/>
        <v>21.618554380148659</v>
      </c>
    </row>
    <row r="176" spans="1:13" x14ac:dyDescent="0.25">
      <c r="A176" s="9">
        <f t="shared" si="31"/>
        <v>2.7314814814814667E-2</v>
      </c>
      <c r="B176">
        <f t="shared" si="40"/>
        <v>0</v>
      </c>
      <c r="C176" s="3">
        <f t="shared" si="42"/>
        <v>22.047081602657077</v>
      </c>
      <c r="D176" s="3">
        <f t="shared" si="38"/>
        <v>25.680379034060515</v>
      </c>
      <c r="E176" s="3">
        <f t="shared" si="39"/>
        <v>25.010715447664321</v>
      </c>
      <c r="F176" s="3">
        <f t="shared" si="42"/>
        <v>23.997313367469328</v>
      </c>
      <c r="G176" s="3">
        <f t="shared" si="42"/>
        <v>23.054544554584055</v>
      </c>
      <c r="H176" s="3">
        <f t="shared" si="42"/>
        <v>22.411267125707393</v>
      </c>
      <c r="I176" s="3">
        <f t="shared" si="33"/>
        <v>22.018953428597598</v>
      </c>
      <c r="J176" s="3">
        <f t="shared" si="34"/>
        <v>21.800591148262164</v>
      </c>
      <c r="K176" s="3">
        <f t="shared" si="35"/>
        <v>21.689477612826465</v>
      </c>
      <c r="L176" s="3">
        <f t="shared" si="36"/>
        <v>21.638351069764603</v>
      </c>
      <c r="M176" s="3">
        <f t="shared" si="37"/>
        <v>21.61910005500825</v>
      </c>
    </row>
    <row r="177" spans="1:13" x14ac:dyDescent="0.25">
      <c r="A177" s="9">
        <f t="shared" si="31"/>
        <v>2.7430555555555406E-2</v>
      </c>
      <c r="B177">
        <f t="shared" si="40"/>
        <v>0</v>
      </c>
      <c r="C177" s="3">
        <f t="shared" si="42"/>
        <v>22.049059933108477</v>
      </c>
      <c r="D177" s="3">
        <f t="shared" si="38"/>
        <v>25.559467553183424</v>
      </c>
      <c r="E177" s="3">
        <f t="shared" si="39"/>
        <v>24.964563033071158</v>
      </c>
      <c r="F177" s="3">
        <f t="shared" si="42"/>
        <v>23.999353884080499</v>
      </c>
      <c r="G177" s="3">
        <f t="shared" si="42"/>
        <v>23.063196527899859</v>
      </c>
      <c r="H177" s="3">
        <f t="shared" si="42"/>
        <v>22.418517189069547</v>
      </c>
      <c r="I177" s="3">
        <f t="shared" si="33"/>
        <v>22.023978691748859</v>
      </c>
      <c r="J177" s="3">
        <f t="shared" si="34"/>
        <v>21.803689445337046</v>
      </c>
      <c r="K177" s="3">
        <f t="shared" si="35"/>
        <v>21.69121057038393</v>
      </c>
      <c r="L177" s="3">
        <f t="shared" si="36"/>
        <v>21.639271918360095</v>
      </c>
      <c r="M177" s="3">
        <f t="shared" si="37"/>
        <v>21.619656195434544</v>
      </c>
    </row>
    <row r="178" spans="1:13" x14ac:dyDescent="0.25">
      <c r="A178" s="9">
        <f t="shared" si="31"/>
        <v>2.7546296296296145E-2</v>
      </c>
      <c r="B178">
        <f t="shared" si="40"/>
        <v>0</v>
      </c>
      <c r="C178" s="3">
        <f t="shared" si="42"/>
        <v>22.050971350057608</v>
      </c>
      <c r="D178" s="3">
        <f t="shared" si="38"/>
        <v>25.452054237052046</v>
      </c>
      <c r="E178" s="3">
        <f t="shared" si="39"/>
        <v>24.918231417015129</v>
      </c>
      <c r="F178" s="3">
        <f t="shared" si="42"/>
        <v>24.000193158095012</v>
      </c>
      <c r="G178" s="3">
        <f t="shared" si="42"/>
        <v>23.071617003956646</v>
      </c>
      <c r="H178" s="3">
        <f t="shared" si="42"/>
        <v>22.425743480046492</v>
      </c>
      <c r="I178" s="3">
        <f t="shared" si="33"/>
        <v>22.029012558997337</v>
      </c>
      <c r="J178" s="3">
        <f t="shared" si="34"/>
        <v>21.806803967179185</v>
      </c>
      <c r="K178" s="3">
        <f t="shared" si="35"/>
        <v>21.692959510157444</v>
      </c>
      <c r="L178" s="3">
        <f t="shared" si="36"/>
        <v>21.640205691867379</v>
      </c>
      <c r="M178" s="3">
        <f t="shared" si="37"/>
        <v>21.620222871874617</v>
      </c>
    </row>
    <row r="179" spans="1:13" x14ac:dyDescent="0.25">
      <c r="A179" s="9">
        <f t="shared" si="31"/>
        <v>2.7662037037036884E-2</v>
      </c>
      <c r="B179">
        <f t="shared" si="40"/>
        <v>0</v>
      </c>
      <c r="C179" s="3">
        <f t="shared" si="42"/>
        <v>22.052823239689577</v>
      </c>
      <c r="D179" s="3">
        <f t="shared" si="38"/>
        <v>25.35566956121205</v>
      </c>
      <c r="E179" s="3">
        <f t="shared" si="39"/>
        <v>24.872087570184579</v>
      </c>
      <c r="F179" s="3">
        <f t="shared" si="42"/>
        <v>23.99988873001093</v>
      </c>
      <c r="G179" s="3">
        <f t="shared" si="42"/>
        <v>23.079783968829904</v>
      </c>
      <c r="H179" s="3">
        <f t="shared" si="42"/>
        <v>22.432940933018031</v>
      </c>
      <c r="I179" s="3">
        <f t="shared" si="33"/>
        <v>22.034054315175123</v>
      </c>
      <c r="J179" s="3">
        <f t="shared" si="34"/>
        <v>21.809934486628858</v>
      </c>
      <c r="K179" s="3">
        <f t="shared" si="35"/>
        <v>21.694724350831915</v>
      </c>
      <c r="L179" s="3">
        <f t="shared" si="36"/>
        <v>21.641152409595968</v>
      </c>
      <c r="M179" s="3">
        <f t="shared" si="37"/>
        <v>21.620800153341076</v>
      </c>
    </row>
    <row r="180" spans="1:13" x14ac:dyDescent="0.25">
      <c r="A180" s="9">
        <f t="shared" si="31"/>
        <v>2.7777777777777624E-2</v>
      </c>
      <c r="B180">
        <f t="shared" si="40"/>
        <v>0</v>
      </c>
      <c r="C180" s="3">
        <f t="shared" si="42"/>
        <v>22.054621639511645</v>
      </c>
      <c r="D180" s="3">
        <f t="shared" si="38"/>
        <v>25.268356146165424</v>
      </c>
      <c r="E180" s="3">
        <f t="shared" si="39"/>
        <v>24.826403186058752</v>
      </c>
      <c r="F180" s="3">
        <f t="shared" si="42"/>
        <v>23.998504781181829</v>
      </c>
      <c r="G180" s="3">
        <f t="shared" si="42"/>
        <v>23.08767819645168</v>
      </c>
      <c r="H180" s="3">
        <f t="shared" si="42"/>
        <v>22.440104118426024</v>
      </c>
      <c r="I180" s="3">
        <f t="shared" si="33"/>
        <v>22.039103133532581</v>
      </c>
      <c r="J180" s="3">
        <f t="shared" si="34"/>
        <v>21.813080766641615</v>
      </c>
      <c r="K180" s="3">
        <f t="shared" si="35"/>
        <v>21.696505009785898</v>
      </c>
      <c r="L180" s="3">
        <f t="shared" si="36"/>
        <v>21.642112089384309</v>
      </c>
      <c r="M180" s="3">
        <f t="shared" si="37"/>
        <v>21.621388107410663</v>
      </c>
    </row>
    <row r="181" spans="1:13" x14ac:dyDescent="0.25">
      <c r="A181" s="9">
        <f t="shared" si="31"/>
        <v>2.7893518518518363E-2</v>
      </c>
      <c r="B181">
        <f t="shared" si="40"/>
        <v>0</v>
      </c>
      <c r="C181" s="3">
        <f t="shared" si="42"/>
        <v>22.056371517950517</v>
      </c>
      <c r="D181" s="3">
        <f t="shared" si="38"/>
        <v>25.188559083923941</v>
      </c>
      <c r="E181" s="3">
        <f t="shared" si="39"/>
        <v>24.781376320974257</v>
      </c>
      <c r="F181" s="3">
        <f t="shared" si="42"/>
        <v>23.996109078208292</v>
      </c>
      <c r="G181" s="3">
        <f t="shared" si="42"/>
        <v>23.095283268867586</v>
      </c>
      <c r="H181" s="3">
        <f t="shared" si="42"/>
        <v>22.447227341116509</v>
      </c>
      <c r="I181" s="3">
        <f t="shared" si="33"/>
        <v>22.044158071385986</v>
      </c>
      <c r="J181" s="3">
        <f t="shared" si="34"/>
        <v>21.816242557598191</v>
      </c>
      <c r="K181" s="3">
        <f t="shared" si="35"/>
        <v>21.698301402839018</v>
      </c>
      <c r="L181" s="3">
        <f t="shared" si="36"/>
        <v>21.64308474760556</v>
      </c>
      <c r="M181" s="3">
        <f t="shared" si="37"/>
        <v>21.621986800223237</v>
      </c>
    </row>
    <row r="182" spans="1:13" x14ac:dyDescent="0.25">
      <c r="A182" s="9">
        <f t="shared" si="31"/>
        <v>2.8009259259259102E-2</v>
      </c>
      <c r="B182">
        <f t="shared" si="40"/>
        <v>0</v>
      </c>
      <c r="C182" s="3">
        <f t="shared" si="42"/>
        <v>22.058076994080189</v>
      </c>
      <c r="D182" s="3">
        <f t="shared" si="38"/>
        <v>25.115039973946917</v>
      </c>
      <c r="E182" s="3">
        <f t="shared" si="39"/>
        <v>24.737148266187052</v>
      </c>
      <c r="F182" s="3">
        <f t="shared" si="42"/>
        <v>23.992770719618356</v>
      </c>
      <c r="G182" s="3">
        <f t="shared" si="42"/>
        <v>23.102585509891288</v>
      </c>
      <c r="H182" s="3">
        <f t="shared" si="42"/>
        <v>22.454304733459324</v>
      </c>
      <c r="I182" s="3">
        <f t="shared" si="33"/>
        <v>22.049218068779886</v>
      </c>
      <c r="J182" s="3">
        <f t="shared" si="34"/>
        <v>21.819419594636795</v>
      </c>
      <c r="K182" s="3">
        <f t="shared" si="35"/>
        <v>21.700113443936427</v>
      </c>
      <c r="L182" s="3">
        <f t="shared" si="36"/>
        <v>21.644070399165702</v>
      </c>
      <c r="M182" s="3">
        <f t="shared" si="37"/>
        <v>21.62259629648095</v>
      </c>
    </row>
    <row r="183" spans="1:13" x14ac:dyDescent="0.25">
      <c r="A183" s="9">
        <f t="shared" si="31"/>
        <v>2.8124999999999841E-2</v>
      </c>
      <c r="B183">
        <f t="shared" si="40"/>
        <v>0</v>
      </c>
      <c r="C183" s="3">
        <f t="shared" si="42"/>
        <v>22.059741510422725</v>
      </c>
      <c r="D183" s="3">
        <f t="shared" si="38"/>
        <v>25.046809526712497</v>
      </c>
      <c r="E183" s="3">
        <f t="shared" si="39"/>
        <v>24.69381669307349</v>
      </c>
      <c r="F183" s="3">
        <f t="shared" si="42"/>
        <v>23.988558498238227</v>
      </c>
      <c r="G183" s="3">
        <f t="shared" si="42"/>
        <v>23.10957386018648</v>
      </c>
      <c r="H183" s="3">
        <f t="shared" si="42"/>
        <v>22.461330341132175</v>
      </c>
      <c r="I183" s="3">
        <f t="shared" si="33"/>
        <v>22.054281949839826</v>
      </c>
      <c r="J183" s="3">
        <f t="shared" si="34"/>
        <v>21.822611595091807</v>
      </c>
      <c r="K183" s="3">
        <f t="shared" si="35"/>
        <v>21.701941044774394</v>
      </c>
      <c r="L183" s="3">
        <f t="shared" si="36"/>
        <v>21.645069057492631</v>
      </c>
      <c r="M183" s="3">
        <f t="shared" si="37"/>
        <v>21.623216659447397</v>
      </c>
    </row>
    <row r="184" spans="1:13" x14ac:dyDescent="0.25">
      <c r="A184" s="9">
        <f t="shared" si="31"/>
        <v>2.824074074074058E-2</v>
      </c>
      <c r="B184">
        <f t="shared" si="40"/>
        <v>0</v>
      </c>
      <c r="C184" s="3">
        <f t="shared" si="42"/>
        <v>22.061367968957594</v>
      </c>
      <c r="D184" s="3">
        <f t="shared" si="38"/>
        <v>24.983074709527678</v>
      </c>
      <c r="E184" s="3">
        <f t="shared" si="39"/>
        <v>24.65144588596209</v>
      </c>
      <c r="F184" s="3">
        <f t="shared" si="42"/>
        <v>23.983539734323085</v>
      </c>
      <c r="G184" s="3">
        <f t="shared" si="42"/>
        <v>23.116239714735293</v>
      </c>
      <c r="H184" s="3">
        <f t="shared" si="42"/>
        <v>22.46829820037863</v>
      </c>
      <c r="I184" s="3">
        <f t="shared" si="33"/>
        <v>22.059348426451105</v>
      </c>
      <c r="J184" s="3">
        <f t="shared" si="34"/>
        <v>21.82581825610869</v>
      </c>
      <c r="K184" s="3">
        <f t="shared" si="35"/>
        <v>21.703784114373203</v>
      </c>
      <c r="L184" s="3">
        <f t="shared" si="36"/>
        <v>21.646080734515021</v>
      </c>
      <c r="M184" s="3">
        <f t="shared" si="37"/>
        <v>21.62384795094648</v>
      </c>
    </row>
    <row r="185" spans="1:13" x14ac:dyDescent="0.25">
      <c r="A185" s="9">
        <f t="shared" si="31"/>
        <v>2.8356481481481319E-2</v>
      </c>
      <c r="B185">
        <f t="shared" si="40"/>
        <v>0</v>
      </c>
      <c r="C185" s="3">
        <f t="shared" si="42"/>
        <v>22.062958838277833</v>
      </c>
      <c r="D185" s="3">
        <f t="shared" si="38"/>
        <v>24.923197283050559</v>
      </c>
      <c r="E185" s="3">
        <f t="shared" si="39"/>
        <v>24.610074699721025</v>
      </c>
      <c r="F185" s="3">
        <f t="shared" si="42"/>
        <v>23.977779467026785</v>
      </c>
      <c r="G185" s="3">
        <f t="shared" si="42"/>
        <v>23.122576738219749</v>
      </c>
      <c r="H185" s="3">
        <f t="shared" si="42"/>
        <v>22.475202406213249</v>
      </c>
      <c r="I185" s="3">
        <f t="shared" si="33"/>
        <v>22.064416103888007</v>
      </c>
      <c r="J185" s="3">
        <f t="shared" si="34"/>
        <v>21.829039252490666</v>
      </c>
      <c r="K185" s="3">
        <f t="shared" si="35"/>
        <v>21.705642558605213</v>
      </c>
      <c r="L185" s="3">
        <f t="shared" si="36"/>
        <v>21.647105440630053</v>
      </c>
      <c r="M185" s="3">
        <f t="shared" si="37"/>
        <v>21.624490231360681</v>
      </c>
    </row>
    <row r="186" spans="1:13" x14ac:dyDescent="0.25">
      <c r="A186" s="9">
        <f t="shared" si="31"/>
        <v>2.8472222222222059E-2</v>
      </c>
      <c r="B186">
        <f t="shared" si="40"/>
        <v>0</v>
      </c>
      <c r="C186" s="3">
        <f t="shared" si="42"/>
        <v>22.064516238111011</v>
      </c>
      <c r="D186" s="3">
        <f t="shared" si="38"/>
        <v>24.866661261060504</v>
      </c>
      <c r="E186" s="3">
        <f t="shared" si="39"/>
        <v>24.569722740432852</v>
      </c>
      <c r="F186" s="3">
        <f t="shared" si="42"/>
        <v>23.971339917139083</v>
      </c>
      <c r="G186" s="3">
        <f t="shared" si="42"/>
        <v>23.128580669682876</v>
      </c>
      <c r="H186" s="3">
        <f t="shared" si="42"/>
        <v>22.482037171515152</v>
      </c>
      <c r="I186" s="3">
        <f t="shared" si="33"/>
        <v>22.069483488025924</v>
      </c>
      <c r="J186" s="3">
        <f t="shared" si="34"/>
        <v>21.832274234818787</v>
      </c>
      <c r="K186" s="3">
        <f t="shared" si="35"/>
        <v>21.707516279687066</v>
      </c>
      <c r="L186" s="3">
        <f t="shared" si="36"/>
        <v>21.648143184659332</v>
      </c>
      <c r="M186" s="3">
        <f t="shared" si="37"/>
        <v>21.625143559628462</v>
      </c>
    </row>
    <row r="187" spans="1:13" x14ac:dyDescent="0.25">
      <c r="A187" s="9">
        <f t="shared" si="31"/>
        <v>2.8587962962962798E-2</v>
      </c>
      <c r="B187">
        <f t="shared" si="40"/>
        <v>0</v>
      </c>
      <c r="C187" s="3">
        <f t="shared" si="42"/>
        <v>22.066042006076007</v>
      </c>
      <c r="D187" s="3">
        <f t="shared" si="38"/>
        <v>24.813047361502733</v>
      </c>
      <c r="E187" s="3">
        <f t="shared" si="39"/>
        <v>24.530395158883007</v>
      </c>
      <c r="F187" s="3">
        <f t="shared" si="42"/>
        <v>23.964280153774389</v>
      </c>
      <c r="G187" s="3">
        <f t="shared" si="42"/>
        <v>23.134249124662322</v>
      </c>
      <c r="H187" s="3">
        <f t="shared" si="42"/>
        <v>22.488796877272531</v>
      </c>
      <c r="I187" s="3">
        <f t="shared" si="33"/>
        <v>22.07454899378963</v>
      </c>
      <c r="J187" s="3">
        <f t="shared" si="34"/>
        <v>21.8355228278743</v>
      </c>
      <c r="K187" s="3">
        <f t="shared" si="35"/>
        <v>21.709405175645625</v>
      </c>
      <c r="L187" s="3">
        <f t="shared" si="36"/>
        <v>21.649193973792574</v>
      </c>
      <c r="M187" s="3">
        <f t="shared" si="37"/>
        <v>21.625807993240464</v>
      </c>
    </row>
    <row r="188" spans="1:13" x14ac:dyDescent="0.25">
      <c r="A188" s="9">
        <f t="shared" si="31"/>
        <v>2.8703703703703537E-2</v>
      </c>
      <c r="B188">
        <f t="shared" si="40"/>
        <v>0</v>
      </c>
      <c r="C188" s="3">
        <f t="shared" si="42"/>
        <v>22.067537750492036</v>
      </c>
      <c r="D188" s="3">
        <f t="shared" si="38"/>
        <v>24.762012936029727</v>
      </c>
      <c r="E188" s="3">
        <f t="shared" si="39"/>
        <v>24.492086361610131</v>
      </c>
      <c r="F188" s="3">
        <f t="shared" si="42"/>
        <v>23.956655913080958</v>
      </c>
      <c r="G188" s="3">
        <f t="shared" si="42"/>
        <v>23.139581400578741</v>
      </c>
      <c r="H188" s="3">
        <f t="shared" si="42"/>
        <v>22.495476114452064</v>
      </c>
      <c r="I188" s="3">
        <f t="shared" si="33"/>
        <v>22.07961095451936</v>
      </c>
      <c r="J188" s="3">
        <f t="shared" si="34"/>
        <v>21.838784629380804</v>
      </c>
      <c r="K188" s="3">
        <f t="shared" si="35"/>
        <v>21.711309139767586</v>
      </c>
      <c r="L188" s="3">
        <f t="shared" si="36"/>
        <v>21.650257813519044</v>
      </c>
      <c r="M188" s="3">
        <f t="shared" si="37"/>
        <v>21.626483588234191</v>
      </c>
    </row>
    <row r="189" spans="1:13" x14ac:dyDescent="0.25">
      <c r="A189" s="9">
        <f t="shared" si="31"/>
        <v>2.8819444444444276E-2</v>
      </c>
      <c r="B189">
        <f t="shared" si="40"/>
        <v>0</v>
      </c>
      <c r="C189" s="3">
        <f t="shared" ref="C189:H204" si="43">C188+24*3600*($A189-$A188)*((B188-C188)*C$6+(D188-C188)*C$7+C$5)/C$8</f>
        <v>22.069004892230563</v>
      </c>
      <c r="D189" s="3">
        <f t="shared" si="38"/>
        <v>24.713276193426189</v>
      </c>
      <c r="E189" s="3">
        <f t="shared" si="39"/>
        <v>24.454782877777745</v>
      </c>
      <c r="F189" s="3">
        <f t="shared" si="43"/>
        <v>23.948519529010625</v>
      </c>
      <c r="G189" s="3">
        <f t="shared" si="43"/>
        <v>23.1445782893407</v>
      </c>
      <c r="H189" s="3">
        <f t="shared" si="43"/>
        <v>22.502069718097669</v>
      </c>
      <c r="I189" s="3">
        <f t="shared" si="33"/>
        <v>22.084667631968969</v>
      </c>
      <c r="J189" s="3">
        <f t="shared" si="34"/>
        <v>21.842059209073756</v>
      </c>
      <c r="K189" s="3">
        <f t="shared" si="35"/>
        <v>21.713228060042564</v>
      </c>
      <c r="L189" s="3">
        <f t="shared" si="36"/>
        <v>21.651334707546884</v>
      </c>
      <c r="M189" s="3">
        <f t="shared" si="37"/>
        <v>21.627170399186863</v>
      </c>
    </row>
    <row r="190" spans="1:13" x14ac:dyDescent="0.25">
      <c r="A190" s="9">
        <f t="shared" si="31"/>
        <v>2.8935185185185015E-2</v>
      </c>
      <c r="B190">
        <f t="shared" si="40"/>
        <v>0</v>
      </c>
      <c r="C190" s="3">
        <f t="shared" si="43"/>
        <v>22.070444697954063</v>
      </c>
      <c r="D190" s="3">
        <f t="shared" si="38"/>
        <v>24.666603789211887</v>
      </c>
      <c r="E190" s="3">
        <f t="shared" si="39"/>
        <v>24.41846556810874</v>
      </c>
      <c r="F190" s="3">
        <f t="shared" si="43"/>
        <v>23.939919945495657</v>
      </c>
      <c r="G190" s="3">
        <f t="shared" si="43"/>
        <v>23.149241899761922</v>
      </c>
      <c r="H190" s="3">
        <f t="shared" si="43"/>
        <v>22.508572794334306</v>
      </c>
      <c r="I190" s="3">
        <f t="shared" si="33"/>
        <v>22.089717226684602</v>
      </c>
      <c r="J190" s="3">
        <f t="shared" si="34"/>
        <v>21.845346108096496</v>
      </c>
      <c r="K190" s="3">
        <f t="shared" si="35"/>
        <v>21.715161818609147</v>
      </c>
      <c r="L190" s="3">
        <f t="shared" si="36"/>
        <v>21.652424657710803</v>
      </c>
      <c r="M190" s="3">
        <f t="shared" si="37"/>
        <v>21.627868479206153</v>
      </c>
    </row>
    <row r="191" spans="1:13" x14ac:dyDescent="0.25">
      <c r="A191" s="9">
        <f t="shared" si="31"/>
        <v>2.9050925925925754E-2</v>
      </c>
      <c r="B191">
        <f t="shared" si="40"/>
        <v>0</v>
      </c>
      <c r="C191" s="3">
        <f t="shared" si="43"/>
        <v>22.071858306579252</v>
      </c>
      <c r="D191" s="3">
        <f t="shared" si="38"/>
        <v>24.621801054846042</v>
      </c>
      <c r="E191" s="3">
        <f t="shared" si="39"/>
        <v>24.383111321429897</v>
      </c>
      <c r="F191" s="3">
        <f t="shared" si="43"/>
        <v>23.930902786605504</v>
      </c>
      <c r="G191" s="3">
        <f t="shared" si="43"/>
        <v>23.153575491370766</v>
      </c>
      <c r="H191" s="3">
        <f t="shared" si="43"/>
        <v>22.514980740981223</v>
      </c>
      <c r="I191" s="3">
        <f t="shared" si="33"/>
        <v>22.094757888546383</v>
      </c>
      <c r="J191" s="3">
        <f t="shared" si="34"/>
        <v>21.848644838714964</v>
      </c>
      <c r="K191" s="3">
        <f t="shared" si="35"/>
        <v>21.71711029121283</v>
      </c>
      <c r="L191" s="3">
        <f t="shared" si="36"/>
        <v>21.653527663868843</v>
      </c>
      <c r="M191" s="3">
        <f t="shared" si="37"/>
        <v>21.62857787991851</v>
      </c>
    </row>
    <row r="192" spans="1:13" x14ac:dyDescent="0.25">
      <c r="A192" s="9">
        <f t="shared" si="31"/>
        <v>2.9166666666666494E-2</v>
      </c>
      <c r="B192">
        <f t="shared" si="40"/>
        <v>0</v>
      </c>
      <c r="C192" s="3">
        <f t="shared" si="43"/>
        <v>22.073246750405684</v>
      </c>
      <c r="D192" s="3">
        <f t="shared" si="38"/>
        <v>24.578704297423684</v>
      </c>
      <c r="E192" s="3">
        <f t="shared" si="39"/>
        <v>24.348694352541042</v>
      </c>
      <c r="F192" s="3">
        <f t="shared" si="43"/>
        <v>23.921510466860315</v>
      </c>
      <c r="G192" s="3">
        <f t="shared" si="43"/>
        <v>23.157583320444072</v>
      </c>
      <c r="H192" s="3">
        <f t="shared" si="43"/>
        <v>22.521289262477691</v>
      </c>
      <c r="I192" s="3">
        <f t="shared" si="33"/>
        <v>22.099787727288259</v>
      </c>
      <c r="J192" s="3">
        <f t="shared" si="34"/>
        <v>21.851954884337811</v>
      </c>
      <c r="K192" s="3">
        <f t="shared" si="35"/>
        <v>21.719073346684066</v>
      </c>
      <c r="L192" s="3">
        <f t="shared" si="36"/>
        <v>21.654643723789103</v>
      </c>
      <c r="M192" s="3">
        <f t="shared" si="37"/>
        <v>21.629298651454853</v>
      </c>
    </row>
    <row r="193" spans="1:13" x14ac:dyDescent="0.25">
      <c r="A193" s="9">
        <f t="shared" si="31"/>
        <v>2.9282407407407233E-2</v>
      </c>
      <c r="B193">
        <f t="shared" si="40"/>
        <v>0</v>
      </c>
      <c r="C193" s="3">
        <f t="shared" si="43"/>
        <v>22.074610972040034</v>
      </c>
      <c r="D193" s="3">
        <f t="shared" si="38"/>
        <v>24.537174724042096</v>
      </c>
      <c r="E193" s="3">
        <f t="shared" si="39"/>
        <v>24.31518719022522</v>
      </c>
      <c r="F193" s="3">
        <f t="shared" si="43"/>
        <v>23.911782328216844</v>
      </c>
      <c r="G193" s="3">
        <f t="shared" si="43"/>
        <v>23.161270498554845</v>
      </c>
      <c r="H193" s="3">
        <f t="shared" si="43"/>
        <v>22.527494379802359</v>
      </c>
      <c r="I193" s="3">
        <f t="shared" si="33"/>
        <v>22.104804822841828</v>
      </c>
      <c r="J193" s="3">
        <f t="shared" si="34"/>
        <v>21.855275699824162</v>
      </c>
      <c r="K193" s="3">
        <f t="shared" si="35"/>
        <v>21.721050846443763</v>
      </c>
      <c r="L193" s="3">
        <f t="shared" si="36"/>
        <v>21.655772833027523</v>
      </c>
      <c r="M193" s="3">
        <f t="shared" si="37"/>
        <v>21.630030842433399</v>
      </c>
    </row>
    <row r="194" spans="1:13" x14ac:dyDescent="0.25">
      <c r="A194" s="9">
        <f t="shared" si="31"/>
        <v>2.9398148148147972E-2</v>
      </c>
      <c r="B194">
        <f t="shared" si="40"/>
        <v>0</v>
      </c>
      <c r="C194" s="3">
        <f t="shared" si="43"/>
        <v>22.075951838003</v>
      </c>
      <c r="D194" s="3">
        <f t="shared" si="38"/>
        <v>24.497093641547384</v>
      </c>
      <c r="E194" s="3">
        <f t="shared" si="39"/>
        <v>24.282561424744092</v>
      </c>
      <c r="F194" s="3">
        <f t="shared" si="43"/>
        <v>23.901754793595739</v>
      </c>
      <c r="G194" s="3">
        <f t="shared" si="43"/>
        <v>23.164642863536677</v>
      </c>
      <c r="H194" s="3">
        <f t="shared" si="43"/>
        <v>22.533592436031906</v>
      </c>
      <c r="I194" s="3">
        <f t="shared" si="33"/>
        <v>22.109807235377954</v>
      </c>
      <c r="J194" s="3">
        <f t="shared" si="34"/>
        <v>21.858606712058126</v>
      </c>
      <c r="K194" s="3">
        <f t="shared" si="35"/>
        <v>21.723042644042728</v>
      </c>
      <c r="L194" s="3">
        <f t="shared" si="36"/>
        <v>21.65691498479794</v>
      </c>
      <c r="M194" s="3">
        <f t="shared" si="37"/>
        <v>21.630774499939452</v>
      </c>
    </row>
    <row r="195" spans="1:13" x14ac:dyDescent="0.25">
      <c r="A195" s="9">
        <f t="shared" si="31"/>
        <v>2.9513888888888711E-2</v>
      </c>
      <c r="B195">
        <f t="shared" si="40"/>
        <v>0</v>
      </c>
      <c r="C195" s="3">
        <f t="shared" si="43"/>
        <v>22.07727014971503</v>
      </c>
      <c r="D195" s="3">
        <f t="shared" si="38"/>
        <v>24.458358657957902</v>
      </c>
      <c r="E195" s="3">
        <f t="shared" si="39"/>
        <v>24.250788268936176</v>
      </c>
      <c r="F195" s="3">
        <f t="shared" si="43"/>
        <v>23.891461529404985</v>
      </c>
      <c r="G195" s="3">
        <f t="shared" si="43"/>
        <v>23.167706862499358</v>
      </c>
      <c r="H195" s="3">
        <f t="shared" si="43"/>
        <v>22.539580098140931</v>
      </c>
      <c r="I195" s="3">
        <f t="shared" si="33"/>
        <v>22.114793014945384</v>
      </c>
      <c r="J195" s="3">
        <f t="shared" si="34"/>
        <v>21.861947320766919</v>
      </c>
      <c r="K195" s="3">
        <f t="shared" si="35"/>
        <v>21.725048584740545</v>
      </c>
      <c r="L195" s="3">
        <f t="shared" si="36"/>
        <v>21.658070169835767</v>
      </c>
      <c r="M195" s="3">
        <f t="shared" si="37"/>
        <v>21.631529669502029</v>
      </c>
    </row>
    <row r="196" spans="1:13" x14ac:dyDescent="0.25">
      <c r="A196" s="9">
        <f t="shared" si="31"/>
        <v>2.962962962962945E-2</v>
      </c>
      <c r="B196">
        <f t="shared" si="40"/>
        <v>0</v>
      </c>
      <c r="C196" s="3">
        <f t="shared" si="43"/>
        <v>22.078566652407769</v>
      </c>
      <c r="D196" s="3">
        <f t="shared" si="38"/>
        <v>24.420880671051201</v>
      </c>
      <c r="E196" s="3">
        <f t="shared" si="39"/>
        <v>24.21983897513098</v>
      </c>
      <c r="F196" s="3">
        <f t="shared" si="43"/>
        <v>23.880933611503057</v>
      </c>
      <c r="G196" s="3">
        <f t="shared" si="43"/>
        <v>23.170469446350722</v>
      </c>
      <c r="H196" s="3">
        <f t="shared" si="43"/>
        <v>22.545454355596746</v>
      </c>
      <c r="I196" s="3">
        <f t="shared" si="33"/>
        <v>22.119760210628101</v>
      </c>
      <c r="J196" s="3">
        <f t="shared" si="34"/>
        <v>21.865296899557979</v>
      </c>
      <c r="K196" s="3">
        <f t="shared" si="35"/>
        <v>21.727068505128504</v>
      </c>
      <c r="L196" s="3">
        <f t="shared" si="36"/>
        <v>21.65923837625671</v>
      </c>
      <c r="M196" s="3">
        <f t="shared" si="37"/>
        <v>21.632296395067225</v>
      </c>
    </row>
    <row r="197" spans="1:13" x14ac:dyDescent="0.25">
      <c r="A197" s="9">
        <f t="shared" si="31"/>
        <v>2.974537037037019E-2</v>
      </c>
      <c r="B197">
        <f t="shared" si="40"/>
        <v>0</v>
      </c>
      <c r="C197" s="3">
        <f t="shared" si="43"/>
        <v>22.079842042390922</v>
      </c>
      <c r="D197" s="3">
        <f t="shared" si="38"/>
        <v>24.384581475954494</v>
      </c>
      <c r="E197" s="3">
        <f t="shared" si="39"/>
        <v>24.189685140786139</v>
      </c>
      <c r="F197" s="3">
        <f t="shared" si="43"/>
        <v>23.870199690570129</v>
      </c>
      <c r="G197" s="3">
        <f t="shared" si="43"/>
        <v>23.172937975166676</v>
      </c>
      <c r="H197" s="3">
        <f t="shared" si="43"/>
        <v>22.551212516252768</v>
      </c>
      <c r="I197" s="3">
        <f t="shared" si="33"/>
        <v>22.124706879162947</v>
      </c>
      <c r="J197" s="3">
        <f t="shared" si="34"/>
        <v>21.868654797149819</v>
      </c>
      <c r="K197" s="3">
        <f t="shared" si="35"/>
        <v>21.72910223280017</v>
      </c>
      <c r="L197" s="3">
        <f t="shared" si="36"/>
        <v>21.660419589411976</v>
      </c>
      <c r="M197" s="3">
        <f t="shared" si="37"/>
        <v>21.633074718968256</v>
      </c>
    </row>
    <row r="198" spans="1:13" x14ac:dyDescent="0.25">
      <c r="A198" s="9">
        <f t="shared" si="31"/>
        <v>2.9861111111110929E-2</v>
      </c>
      <c r="B198">
        <f t="shared" si="40"/>
        <v>0</v>
      </c>
      <c r="C198" s="3">
        <f t="shared" si="43"/>
        <v>22.081096973012496</v>
      </c>
      <c r="D198" s="3">
        <f t="shared" si="38"/>
        <v>24.349391859882431</v>
      </c>
      <c r="E198" s="3">
        <f t="shared" si="39"/>
        <v>24.160298928482156</v>
      </c>
      <c r="F198" s="3">
        <f t="shared" si="43"/>
        <v>23.859286154020268</v>
      </c>
      <c r="G198" s="3">
        <f t="shared" si="43"/>
        <v>23.175120133687486</v>
      </c>
      <c r="H198" s="3">
        <f t="shared" si="43"/>
        <v>22.556852199994353</v>
      </c>
      <c r="I198" s="3">
        <f t="shared" si="33"/>
        <v>22.129631092976272</v>
      </c>
      <c r="J198" s="3">
        <f t="shared" si="34"/>
        <v>21.872020338771208</v>
      </c>
      <c r="K198" s="3">
        <f t="shared" si="35"/>
        <v>21.731149586072391</v>
      </c>
      <c r="L198" s="3">
        <f t="shared" si="36"/>
        <v>21.661613791741484</v>
      </c>
      <c r="M198" s="3">
        <f t="shared" si="37"/>
        <v>21.633864681892184</v>
      </c>
    </row>
    <row r="199" spans="1:13" x14ac:dyDescent="0.25">
      <c r="A199" s="9">
        <f t="shared" si="31"/>
        <v>2.9976851851851668E-2</v>
      </c>
      <c r="B199">
        <f t="shared" si="40"/>
        <v>0</v>
      </c>
      <c r="C199" s="3">
        <f t="shared" si="43"/>
        <v>22.082332059578398</v>
      </c>
      <c r="D199" s="3">
        <f t="shared" si="38"/>
        <v>24.315250080601825</v>
      </c>
      <c r="E199" s="3">
        <f t="shared" si="39"/>
        <v>24.131653220226859</v>
      </c>
      <c r="F199" s="3">
        <f t="shared" si="43"/>
        <v>23.848217282472888</v>
      </c>
      <c r="G199" s="3">
        <f t="shared" si="43"/>
        <v>23.177023856190409</v>
      </c>
      <c r="H199" s="3">
        <f t="shared" si="43"/>
        <v>22.562371330542742</v>
      </c>
      <c r="I199" s="3">
        <f t="shared" si="33"/>
        <v>22.134530947613094</v>
      </c>
      <c r="J199" s="3">
        <f t="shared" si="34"/>
        <v>21.87539282770361</v>
      </c>
      <c r="K199" s="3">
        <f t="shared" si="35"/>
        <v>21.733210373758574</v>
      </c>
      <c r="L199" s="3">
        <f t="shared" si="36"/>
        <v>21.662820962626508</v>
      </c>
      <c r="M199" s="3">
        <f t="shared" si="37"/>
        <v>21.634666322843387</v>
      </c>
    </row>
    <row r="200" spans="1:13" x14ac:dyDescent="0.25">
      <c r="A200" s="9">
        <f t="shared" si="31"/>
        <v>3.0092592592592407E-2</v>
      </c>
      <c r="B200">
        <f t="shared" si="40"/>
        <v>0</v>
      </c>
      <c r="C200" s="3">
        <f t="shared" si="43"/>
        <v>22.083547883440847</v>
      </c>
      <c r="D200" s="3">
        <f t="shared" si="38"/>
        <v>24.282100647478568</v>
      </c>
      <c r="E200" s="3">
        <f t="shared" si="39"/>
        <v>24.10372172158354</v>
      </c>
      <c r="F200" s="3">
        <f t="shared" si="43"/>
        <v>23.837015399470953</v>
      </c>
      <c r="G200" s="3">
        <f t="shared" si="43"/>
        <v>23.178657259986526</v>
      </c>
      <c r="H200" s="3">
        <f t="shared" si="43"/>
        <v>22.567768125776819</v>
      </c>
      <c r="I200" s="3">
        <f t="shared" si="33"/>
        <v>22.139404568544787</v>
      </c>
      <c r="J200" s="3">
        <f t="shared" si="34"/>
        <v>21.878771546942584</v>
      </c>
      <c r="K200" s="3">
        <f t="shared" si="35"/>
        <v>21.735284394995393</v>
      </c>
      <c r="L200" s="3">
        <f t="shared" si="36"/>
        <v>21.664041078243255</v>
      </c>
      <c r="M200" s="3">
        <f t="shared" si="37"/>
        <v>21.635479679103788</v>
      </c>
    </row>
    <row r="201" spans="1:13" x14ac:dyDescent="0.25">
      <c r="A201" s="9">
        <f t="shared" si="31"/>
        <v>3.0208333333333146E-2</v>
      </c>
      <c r="B201">
        <f t="shared" si="40"/>
        <v>0</v>
      </c>
      <c r="C201" s="3">
        <f t="shared" si="43"/>
        <v>22.084744995420866</v>
      </c>
      <c r="D201" s="3">
        <f t="shared" si="38"/>
        <v>24.24989334141419</v>
      </c>
      <c r="E201" s="3">
        <f t="shared" si="39"/>
        <v>24.076479027671066</v>
      </c>
      <c r="F201" s="3">
        <f t="shared" si="43"/>
        <v>23.825701013635769</v>
      </c>
      <c r="G201" s="3">
        <f t="shared" si="43"/>
        <v>23.180028586805573</v>
      </c>
      <c r="H201" s="3">
        <f t="shared" si="43"/>
        <v>22.573041086889507</v>
      </c>
      <c r="I201" s="3">
        <f t="shared" si="33"/>
        <v>22.14425011735187</v>
      </c>
      <c r="J201" s="3">
        <f t="shared" si="34"/>
        <v>21.882155760954841</v>
      </c>
      <c r="K201" s="3">
        <f t="shared" si="35"/>
        <v>21.737371439123251</v>
      </c>
      <c r="L201" s="3">
        <f t="shared" si="36"/>
        <v>21.665274111418732</v>
      </c>
      <c r="M201" s="3">
        <f t="shared" si="37"/>
        <v>21.636304786190038</v>
      </c>
    </row>
    <row r="202" spans="1:13" x14ac:dyDescent="0.25">
      <c r="A202" s="9">
        <f t="shared" si="31"/>
        <v>3.0324074074073885E-2</v>
      </c>
      <c r="B202">
        <f t="shared" si="40"/>
        <v>0</v>
      </c>
      <c r="C202" s="3">
        <f t="shared" si="43"/>
        <v>22.085923918695261</v>
      </c>
      <c r="D202" s="3">
        <f t="shared" si="38"/>
        <v>24.218582423655015</v>
      </c>
      <c r="E202" s="3">
        <f t="shared" si="39"/>
        <v>24.049900660379567</v>
      </c>
      <c r="F202" s="3">
        <f t="shared" si="43"/>
        <v>23.814292952821695</v>
      </c>
      <c r="G202" s="3">
        <f t="shared" si="43"/>
        <v>23.181146151360871</v>
      </c>
      <c r="H202" s="3">
        <f t="shared" si="43"/>
        <v>22.578188986655995</v>
      </c>
      <c r="I202" s="3">
        <f t="shared" si="33"/>
        <v>22.149065797287044</v>
      </c>
      <c r="J202" s="3">
        <f t="shared" si="34"/>
        <v>21.885544717508953</v>
      </c>
      <c r="K202" s="3">
        <f t="shared" si="35"/>
        <v>21.739471285620255</v>
      </c>
      <c r="L202" s="3">
        <f t="shared" si="36"/>
        <v>21.666520031490258</v>
      </c>
      <c r="M202" s="3">
        <f t="shared" si="37"/>
        <v>21.637141677807755</v>
      </c>
    </row>
    <row r="203" spans="1:13" x14ac:dyDescent="0.25">
      <c r="A203" s="9">
        <f t="shared" si="31"/>
        <v>3.0439814814814625E-2</v>
      </c>
      <c r="B203">
        <f t="shared" si="40"/>
        <v>0</v>
      </c>
      <c r="C203" s="3">
        <f t="shared" si="43"/>
        <v>22.087085151251213</v>
      </c>
      <c r="D203" s="3">
        <f t="shared" si="38"/>
        <v>24.188125994174726</v>
      </c>
      <c r="E203" s="3">
        <f t="shared" si="39"/>
        <v>24.023963084035266</v>
      </c>
      <c r="F203" s="3">
        <f t="shared" si="43"/>
        <v>23.802808490108944</v>
      </c>
      <c r="G203" s="3">
        <f t="shared" si="43"/>
        <v>23.182018296422708</v>
      </c>
      <c r="H203" s="3">
        <f t="shared" si="43"/>
        <v>22.583210857054588</v>
      </c>
      <c r="I203" s="3">
        <f t="shared" si="33"/>
        <v>22.153849858230778</v>
      </c>
      <c r="J203" s="3">
        <f t="shared" si="34"/>
        <v>21.888937649559089</v>
      </c>
      <c r="K203" s="3">
        <f t="shared" si="35"/>
        <v>21.741583704088839</v>
      </c>
      <c r="L203" s="3">
        <f t="shared" si="36"/>
        <v>21.667778804169853</v>
      </c>
      <c r="M203" s="3">
        <f t="shared" si="37"/>
        <v>21.637990385803025</v>
      </c>
    </row>
    <row r="204" spans="1:13" x14ac:dyDescent="0.25">
      <c r="A204" s="9">
        <f t="shared" si="31"/>
        <v>3.0555555555555364E-2</v>
      </c>
      <c r="B204">
        <f t="shared" si="40"/>
        <v>0</v>
      </c>
      <c r="C204" s="3">
        <f t="shared" si="43"/>
        <v>22.088229167990185</v>
      </c>
      <c r="D204" s="3">
        <f t="shared" si="38"/>
        <v>24.158485468732881</v>
      </c>
      <c r="E204" s="3">
        <f t="shared" si="39"/>
        <v>23.998643705102953</v>
      </c>
      <c r="F204" s="3">
        <f t="shared" si="43"/>
        <v>23.791263461671434</v>
      </c>
      <c r="G204" s="3">
        <f t="shared" si="43"/>
        <v>23.182653353769677</v>
      </c>
      <c r="H204" s="3">
        <f t="shared" si="43"/>
        <v>22.588105976448091</v>
      </c>
      <c r="I204" s="3">
        <f t="shared" si="33"/>
        <v>22.158600601057394</v>
      </c>
      <c r="J204" s="3">
        <f t="shared" si="34"/>
        <v>21.892333777162687</v>
      </c>
      <c r="K204" s="3">
        <f t="shared" si="35"/>
        <v>21.743708454293653</v>
      </c>
      <c r="L204" s="3">
        <f t="shared" si="36"/>
        <v>21.669050391414693</v>
      </c>
      <c r="M204" s="3">
        <f t="shared" si="37"/>
        <v>21.6388509401114</v>
      </c>
    </row>
    <row r="205" spans="1:13" x14ac:dyDescent="0.25">
      <c r="A205" s="9">
        <f t="shared" ref="A205:A268" si="44">A204+A$9</f>
        <v>3.0671296296296103E-2</v>
      </c>
      <c r="B205">
        <f t="shared" si="40"/>
        <v>0</v>
      </c>
      <c r="C205" s="3">
        <f t="shared" ref="C205:H220" si="45">C204+24*3600*($A205-$A204)*((B204-C204)*C$6+(D204-C204)*C$7+C$5)/C$8</f>
        <v>22.08935642254594</v>
      </c>
      <c r="D205" s="3">
        <f t="shared" si="38"/>
        <v>24.129625150299699</v>
      </c>
      <c r="E205" s="3">
        <f t="shared" si="39"/>
        <v>23.973920860232862</v>
      </c>
      <c r="F205" s="3">
        <f t="shared" si="45"/>
        <v>23.77967237669785</v>
      </c>
      <c r="G205" s="3">
        <f t="shared" si="45"/>
        <v>23.183059610430881</v>
      </c>
      <c r="H205" s="3">
        <f t="shared" si="45"/>
        <v>22.592873856503871</v>
      </c>
      <c r="I205" s="3">
        <f t="shared" ref="I205:I268" si="46">I204+24*3600*($A205-$A204)*((H204-I204)*I$6+(J204-I204)*I$7+I$5)/I$8</f>
        <v>22.163316381433944</v>
      </c>
      <c r="J205" s="3">
        <f t="shared" ref="J205:J268" si="47">J204+24*3600*($A205-$A204)*((I204-J204)*J$6+(K204-J204)*J$7+J$5)/J$8</f>
        <v>21.895732309414541</v>
      </c>
      <c r="K205" s="3">
        <f t="shared" ref="K205:K268" si="48">K204+24*3600*($A205-$A204)*((J204-K204)*K$6+(L204-K204)*K$7+K$5)/K$8</f>
        <v>21.745845286248922</v>
      </c>
      <c r="L205" s="3">
        <f t="shared" ref="L205:L268" si="49">L204+24*3600*($A205-$A204)*((K204-L204)*L$6+(M204-L204)*L$7+L$5)/L$8</f>
        <v>21.670334751304658</v>
      </c>
      <c r="M205" s="3">
        <f t="shared" ref="M205:M268" si="50">M204+24*3600*($A205-$A204)*((L204-M204)*M$6+(N204-M204)*M$7+M$5)/M$8</f>
        <v>21.639723368704605</v>
      </c>
    </row>
    <row r="206" spans="1:13" x14ac:dyDescent="0.25">
      <c r="A206" s="9">
        <f t="shared" si="44"/>
        <v>3.0787037037036842E-2</v>
      </c>
      <c r="B206">
        <f t="shared" si="40"/>
        <v>0</v>
      </c>
      <c r="C206" s="3">
        <f t="shared" si="45"/>
        <v>22.090467348868202</v>
      </c>
      <c r="D206" s="3">
        <f t="shared" ref="D206:D269" si="51">D205+24*3600*($A206-$A205)*((C205-D205)*D$6+(E205-D205)*D$7+D$5+B206)/D$8</f>
        <v>24.101511875704297</v>
      </c>
      <c r="E206" s="3">
        <f t="shared" ref="E206:E269" si="52">E205+24*3600*($A206-$A205)*((D205-E205)*E$6+(F205-E205)*E$7+(C205-E205)*E$3+E$5)/E$8</f>
        <v>23.94977379596094</v>
      </c>
      <c r="F206" s="3">
        <f t="shared" si="45"/>
        <v>23.768048519641148</v>
      </c>
      <c r="G206" s="3">
        <f t="shared" si="45"/>
        <v>23.183245279676257</v>
      </c>
      <c r="H206" s="3">
        <f t="shared" si="45"/>
        <v>22.597514229004187</v>
      </c>
      <c r="I206" s="3">
        <f t="shared" si="46"/>
        <v>22.167995613077625</v>
      </c>
      <c r="J206" s="3">
        <f t="shared" si="47"/>
        <v>21.899132446381429</v>
      </c>
      <c r="K206" s="3">
        <f t="shared" si="48"/>
        <v>21.747993940353094</v>
      </c>
      <c r="L206" s="3">
        <f t="shared" si="49"/>
        <v>21.671631837927936</v>
      </c>
      <c r="M206" s="3">
        <f t="shared" si="50"/>
        <v>21.640607697535273</v>
      </c>
    </row>
    <row r="207" spans="1:13" x14ac:dyDescent="0.25">
      <c r="A207" s="9">
        <f t="shared" si="44"/>
        <v>3.0902777777777581E-2</v>
      </c>
      <c r="B207">
        <f t="shared" ref="B207:B270" si="53">B206</f>
        <v>0</v>
      </c>
      <c r="C207" s="3">
        <f t="shared" si="45"/>
        <v>22.091562362613065</v>
      </c>
      <c r="D207" s="3">
        <f t="shared" si="51"/>
        <v>24.074114722417303</v>
      </c>
      <c r="E207" s="3">
        <f t="shared" si="52"/>
        <v>23.926182642595379</v>
      </c>
      <c r="F207" s="3">
        <f t="shared" si="45"/>
        <v>23.756404045135845</v>
      </c>
      <c r="G207" s="3">
        <f t="shared" si="45"/>
        <v>23.183218476255828</v>
      </c>
      <c r="H207" s="3">
        <f t="shared" si="45"/>
        <v>22.602027032674613</v>
      </c>
      <c r="I207" s="3">
        <f t="shared" si="46"/>
        <v>22.172636770499835</v>
      </c>
      <c r="J207" s="3">
        <f t="shared" si="47"/>
        <v>21.902533381022945</v>
      </c>
      <c r="K207" s="3">
        <f t="shared" si="48"/>
        <v>21.750154147568296</v>
      </c>
      <c r="L207" s="3">
        <f t="shared" si="49"/>
        <v>21.672941601275543</v>
      </c>
      <c r="M207" s="3">
        <f t="shared" si="50"/>
        <v>21.641503950479951</v>
      </c>
    </row>
    <row r="208" spans="1:13" x14ac:dyDescent="0.25">
      <c r="A208" s="9">
        <f t="shared" si="44"/>
        <v>3.101851851851832E-2</v>
      </c>
      <c r="B208">
        <f t="shared" si="53"/>
        <v>0</v>
      </c>
      <c r="C208" s="3">
        <f t="shared" si="45"/>
        <v>22.092641862372979</v>
      </c>
      <c r="D208" s="3">
        <f t="shared" si="51"/>
        <v>24.047404763560568</v>
      </c>
      <c r="E208" s="3">
        <f t="shared" si="52"/>
        <v>23.903128384219396</v>
      </c>
      <c r="F208" s="3">
        <f t="shared" si="45"/>
        <v>23.744750065961476</v>
      </c>
      <c r="G208" s="3">
        <f t="shared" si="45"/>
        <v>23.182987195431128</v>
      </c>
      <c r="H208" s="3">
        <f t="shared" si="45"/>
        <v>22.606412400137465</v>
      </c>
      <c r="I208" s="3">
        <f t="shared" si="46"/>
        <v>22.177238391266663</v>
      </c>
      <c r="J208" s="3">
        <f t="shared" si="47"/>
        <v>21.905934301085811</v>
      </c>
      <c r="K208" s="3">
        <f t="shared" si="48"/>
        <v>21.752325629641863</v>
      </c>
      <c r="L208" s="3">
        <f t="shared" si="49"/>
        <v>21.674263987145462</v>
      </c>
      <c r="M208" s="3">
        <f t="shared" si="50"/>
        <v>21.642412149280712</v>
      </c>
    </row>
    <row r="209" spans="1:13" x14ac:dyDescent="0.25">
      <c r="A209" s="9">
        <f t="shared" si="44"/>
        <v>3.113425925925906E-2</v>
      </c>
      <c r="B209">
        <f t="shared" si="53"/>
        <v>0</v>
      </c>
      <c r="C209" s="3">
        <f t="shared" si="45"/>
        <v>22.093706230772675</v>
      </c>
      <c r="D209" s="3">
        <f t="shared" si="51"/>
        <v>24.02135486173508</v>
      </c>
      <c r="E209" s="3">
        <f t="shared" si="52"/>
        <v>23.880592826272569</v>
      </c>
      <c r="F209" s="3">
        <f t="shared" si="45"/>
        <v>23.733096734451383</v>
      </c>
      <c r="G209" s="3">
        <f t="shared" si="45"/>
        <v>23.182559295382411</v>
      </c>
      <c r="H209" s="3">
        <f t="shared" si="45"/>
        <v>22.610670645078571</v>
      </c>
      <c r="I209" s="3">
        <f t="shared" si="46"/>
        <v>22.181799077806595</v>
      </c>
      <c r="J209" s="3">
        <f t="shared" si="47"/>
        <v>21.909334390960431</v>
      </c>
      <c r="K209" s="3">
        <f t="shared" si="48"/>
        <v>21.754508099367015</v>
      </c>
      <c r="L209" s="3">
        <f t="shared" si="49"/>
        <v>21.675598937057043</v>
      </c>
      <c r="M209" s="3">
        <f t="shared" si="50"/>
        <v>21.643332313485693</v>
      </c>
    </row>
    <row r="210" spans="1:13" x14ac:dyDescent="0.25">
      <c r="A210" s="9">
        <f t="shared" si="44"/>
        <v>3.1249999999999799E-2</v>
      </c>
      <c r="B210">
        <f t="shared" si="53"/>
        <v>0</v>
      </c>
      <c r="C210" s="3">
        <f t="shared" si="45"/>
        <v>22.094755835452233</v>
      </c>
      <c r="D210" s="3">
        <f t="shared" si="51"/>
        <v>23.995939494221016</v>
      </c>
      <c r="E210" s="3">
        <f t="shared" si="52"/>
        <v>23.858558561810543</v>
      </c>
      <c r="F210" s="3">
        <f t="shared" si="45"/>
        <v>23.721453317753113</v>
      </c>
      <c r="G210" s="3">
        <f t="shared" si="45"/>
        <v>23.181942482613405</v>
      </c>
      <c r="H210" s="3">
        <f t="shared" si="45"/>
        <v>22.61480224969949</v>
      </c>
      <c r="I210" s="3">
        <f t="shared" si="46"/>
        <v>22.186317498796672</v>
      </c>
      <c r="J210" s="3">
        <f t="shared" si="47"/>
        <v>21.912732833489954</v>
      </c>
      <c r="K210" s="3">
        <f t="shared" si="48"/>
        <v>21.756701260879648</v>
      </c>
      <c r="L210" s="3">
        <f t="shared" si="49"/>
        <v>21.676946388176159</v>
      </c>
      <c r="M210" s="3">
        <f t="shared" si="50"/>
        <v>21.644264460388865</v>
      </c>
    </row>
    <row r="211" spans="1:13" x14ac:dyDescent="0.25">
      <c r="A211" s="9">
        <f t="shared" si="44"/>
        <v>3.1365740740740541E-2</v>
      </c>
      <c r="B211">
        <f t="shared" si="53"/>
        <v>0</v>
      </c>
      <c r="C211" s="3">
        <f t="shared" si="45"/>
        <v>22.095791029954434</v>
      </c>
      <c r="D211" s="3">
        <f t="shared" si="51"/>
        <v>23.971134603646902</v>
      </c>
      <c r="E211" s="3">
        <f t="shared" si="52"/>
        <v>23.837008937263029</v>
      </c>
      <c r="F211" s="3">
        <f t="shared" si="45"/>
        <v>23.709828267344069</v>
      </c>
      <c r="G211" s="3">
        <f t="shared" si="45"/>
        <v>23.181144300011038</v>
      </c>
      <c r="H211" s="3">
        <f t="shared" si="45"/>
        <v>22.618807852513143</v>
      </c>
      <c r="I211" s="3">
        <f t="shared" si="46"/>
        <v>22.190792390158336</v>
      </c>
      <c r="J211" s="3">
        <f t="shared" si="47"/>
        <v>21.916128811723407</v>
      </c>
      <c r="K211" s="3">
        <f t="shared" si="48"/>
        <v>21.758904809988067</v>
      </c>
      <c r="L211" s="3">
        <f t="shared" si="49"/>
        <v>21.678306273251515</v>
      </c>
      <c r="M211" s="3">
        <f t="shared" si="50"/>
        <v>21.645208604969387</v>
      </c>
    </row>
    <row r="212" spans="1:13" x14ac:dyDescent="0.25">
      <c r="A212" s="9">
        <f t="shared" si="44"/>
        <v>3.1481481481481284E-2</v>
      </c>
      <c r="B212">
        <f t="shared" si="53"/>
        <v>0</v>
      </c>
      <c r="C212" s="3">
        <f t="shared" si="45"/>
        <v>22.096812154530308</v>
      </c>
      <c r="D212" s="3">
        <f t="shared" si="51"/>
        <v>23.946917469438702</v>
      </c>
      <c r="E212" s="3">
        <f t="shared" si="52"/>
        <v>23.8159280182938</v>
      </c>
      <c r="F212" s="3">
        <f t="shared" si="45"/>
        <v>23.69822928319655</v>
      </c>
      <c r="G212" s="3">
        <f t="shared" si="45"/>
        <v>23.18017211725072</v>
      </c>
      <c r="H212" s="3">
        <f t="shared" si="45"/>
        <v>22.622688236528386</v>
      </c>
      <c r="I212" s="3">
        <f t="shared" si="46"/>
        <v>22.1952225556938</v>
      </c>
      <c r="J212" s="3">
        <f t="shared" si="47"/>
        <v>21.91952151060584</v>
      </c>
      <c r="K212" s="3">
        <f t="shared" si="48"/>
        <v>21.761118434532477</v>
      </c>
      <c r="L212" s="3">
        <f t="shared" si="49"/>
        <v>21.679678520562419</v>
      </c>
      <c r="M212" s="3">
        <f t="shared" si="50"/>
        <v>21.646164759830871</v>
      </c>
    </row>
    <row r="213" spans="1:13" x14ac:dyDescent="0.25">
      <c r="A213" s="9">
        <f t="shared" si="44"/>
        <v>3.1597222222222027E-2</v>
      </c>
      <c r="B213">
        <f t="shared" si="53"/>
        <v>0</v>
      </c>
      <c r="C213" s="3">
        <f t="shared" si="45"/>
        <v>22.097819536874276</v>
      </c>
      <c r="D213" s="3">
        <f t="shared" si="51"/>
        <v>23.923266596315315</v>
      </c>
      <c r="E213" s="3">
        <f t="shared" si="52"/>
        <v>23.795300556200289</v>
      </c>
      <c r="F213" s="3">
        <f t="shared" si="45"/>
        <v>23.686663372972035</v>
      </c>
      <c r="G213" s="3">
        <f t="shared" si="45"/>
        <v>23.179033123268287</v>
      </c>
      <c r="H213" s="3">
        <f t="shared" si="45"/>
        <v>22.626444317858478</v>
      </c>
      <c r="I213" s="3">
        <f t="shared" si="46"/>
        <v>22.199606867393147</v>
      </c>
      <c r="J213" s="3">
        <f t="shared" si="47"/>
        <v>21.922910118599596</v>
      </c>
      <c r="K213" s="3">
        <f t="shared" si="48"/>
        <v>21.763341814771017</v>
      </c>
      <c r="L213" s="3">
        <f t="shared" si="49"/>
        <v>21.681063053878198</v>
      </c>
      <c r="M213" s="3">
        <f t="shared" si="50"/>
        <v>21.647132935140892</v>
      </c>
    </row>
    <row r="214" spans="1:13" x14ac:dyDescent="0.25">
      <c r="A214" s="9">
        <f t="shared" si="44"/>
        <v>3.1712962962962769E-2</v>
      </c>
      <c r="B214">
        <f t="shared" si="53"/>
        <v>0</v>
      </c>
      <c r="C214" s="3">
        <f t="shared" si="45"/>
        <v>22.098813492798143</v>
      </c>
      <c r="D214" s="3">
        <f t="shared" si="51"/>
        <v>23.900161616850102</v>
      </c>
      <c r="E214" s="3">
        <f t="shared" si="52"/>
        <v>23.775111955163034</v>
      </c>
      <c r="F214" s="3">
        <f t="shared" si="45"/>
        <v>23.675136906607186</v>
      </c>
      <c r="G214" s="3">
        <f t="shared" si="45"/>
        <v>23.177734320547888</v>
      </c>
      <c r="H214" s="3">
        <f t="shared" si="45"/>
        <v>22.630077134779096</v>
      </c>
      <c r="I214" s="3">
        <f t="shared" si="46"/>
        <v>22.203944265441443</v>
      </c>
      <c r="J214" s="3">
        <f t="shared" si="47"/>
        <v>21.926293829231916</v>
      </c>
      <c r="K214" s="3">
        <f t="shared" si="48"/>
        <v>21.76557462378916</v>
      </c>
      <c r="L214" s="3">
        <f t="shared" si="49"/>
        <v>21.682459792429356</v>
      </c>
      <c r="M214" s="3">
        <f t="shared" si="50"/>
        <v>21.64811313857108</v>
      </c>
    </row>
    <row r="215" spans="1:13" x14ac:dyDescent="0.25">
      <c r="A215" s="9">
        <f t="shared" si="44"/>
        <v>3.1828703703703512E-2</v>
      </c>
      <c r="B215">
        <f t="shared" si="53"/>
        <v>0</v>
      </c>
      <c r="C215" s="3">
        <f t="shared" si="45"/>
        <v>22.09979432685169</v>
      </c>
      <c r="D215" s="3">
        <f t="shared" si="51"/>
        <v>23.87758320571216</v>
      </c>
      <c r="E215" s="3">
        <f t="shared" si="52"/>
        <v>23.755348240557922</v>
      </c>
      <c r="F215" s="3">
        <f t="shared" si="45"/>
        <v>23.663655666634863</v>
      </c>
      <c r="G215" s="3">
        <f t="shared" si="45"/>
        <v>23.176282521000726</v>
      </c>
      <c r="H215" s="3">
        <f t="shared" si="45"/>
        <v>22.633587837253774</v>
      </c>
      <c r="I215" s="3">
        <f t="shared" si="46"/>
        <v>22.208233757954034</v>
      </c>
      <c r="J215" s="3">
        <f t="shared" si="47"/>
        <v>21.929671842565178</v>
      </c>
      <c r="K215" s="3">
        <f t="shared" si="48"/>
        <v>21.767816527929334</v>
      </c>
      <c r="L215" s="3">
        <f t="shared" si="49"/>
        <v>21.68386865089051</v>
      </c>
      <c r="M215" s="3">
        <f t="shared" si="50"/>
        <v>21.649105375238097</v>
      </c>
    </row>
    <row r="216" spans="1:13" x14ac:dyDescent="0.25">
      <c r="A216" s="9">
        <f t="shared" si="44"/>
        <v>3.1944444444444255E-2</v>
      </c>
      <c r="B216">
        <f t="shared" si="53"/>
        <v>0</v>
      </c>
      <c r="C216" s="3">
        <f t="shared" si="45"/>
        <v>22.100762332896231</v>
      </c>
      <c r="D216" s="3">
        <f t="shared" si="51"/>
        <v>23.855513003670421</v>
      </c>
      <c r="E216" s="3">
        <f t="shared" si="52"/>
        <v>23.735996028470414</v>
      </c>
      <c r="F216" s="3">
        <f t="shared" si="45"/>
        <v>23.652224894563208</v>
      </c>
      <c r="G216" s="3">
        <f t="shared" si="45"/>
        <v>23.174684343233022</v>
      </c>
      <c r="H216" s="3">
        <f t="shared" si="45"/>
        <v>22.636977676937803</v>
      </c>
      <c r="I216" s="3">
        <f t="shared" si="46"/>
        <v>22.212474420467014</v>
      </c>
      <c r="J216" s="3">
        <f t="shared" si="47"/>
        <v>21.933043366586933</v>
      </c>
      <c r="K216" s="3">
        <f t="shared" si="48"/>
        <v>21.770067187237693</v>
      </c>
      <c r="L216" s="3">
        <f t="shared" si="49"/>
        <v>21.685289539375006</v>
      </c>
      <c r="M216" s="3">
        <f t="shared" si="50"/>
        <v>21.650109647645834</v>
      </c>
    </row>
    <row r="217" spans="1:13" x14ac:dyDescent="0.25">
      <c r="A217" s="9">
        <f t="shared" si="44"/>
        <v>3.2060185185184997E-2</v>
      </c>
      <c r="B217">
        <f t="shared" si="53"/>
        <v>0</v>
      </c>
      <c r="C217" s="3">
        <f t="shared" si="45"/>
        <v>22.101717794636468</v>
      </c>
      <c r="D217" s="3">
        <f t="shared" si="51"/>
        <v>23.833933549814862</v>
      </c>
      <c r="E217" s="3">
        <f t="shared" si="52"/>
        <v>23.717042496495189</v>
      </c>
      <c r="F217" s="3">
        <f t="shared" si="45"/>
        <v>23.640849333615432</v>
      </c>
      <c r="G217" s="3">
        <f t="shared" si="45"/>
        <v>23.172946211022921</v>
      </c>
      <c r="H217" s="3">
        <f t="shared" si="45"/>
        <v>22.640247997666066</v>
      </c>
      <c r="I217" s="3">
        <f t="shared" si="46"/>
        <v>22.216665395208523</v>
      </c>
      <c r="J217" s="3">
        <f t="shared" si="47"/>
        <v>21.936407618517823</v>
      </c>
      <c r="K217" s="3">
        <f t="shared" si="48"/>
        <v>21.772326255925083</v>
      </c>
      <c r="L217" s="3">
        <f t="shared" si="49"/>
        <v>21.686722363441085</v>
      </c>
      <c r="M217" s="3">
        <f t="shared" si="50"/>
        <v>21.651125955629123</v>
      </c>
    </row>
    <row r="218" spans="1:13" x14ac:dyDescent="0.25">
      <c r="A218" s="9">
        <f t="shared" si="44"/>
        <v>3.217592592592574E-2</v>
      </c>
      <c r="B218">
        <f t="shared" si="53"/>
        <v>0</v>
      </c>
      <c r="C218" s="3">
        <f t="shared" si="45"/>
        <v>22.102660986115161</v>
      </c>
      <c r="D218" s="3">
        <f t="shared" si="51"/>
        <v>23.812828220743253</v>
      </c>
      <c r="E218" s="3">
        <f t="shared" si="52"/>
        <v>23.698475355862957</v>
      </c>
      <c r="F218" s="3">
        <f t="shared" si="45"/>
        <v>23.629533268112617</v>
      </c>
      <c r="G218" s="3">
        <f t="shared" si="45"/>
        <v>23.171074352845284</v>
      </c>
      <c r="H218" s="3">
        <f t="shared" si="45"/>
        <v>22.643400226425378</v>
      </c>
      <c r="I218" s="3">
        <f t="shared" si="46"/>
        <v>22.220805890175122</v>
      </c>
      <c r="J218" s="3">
        <f t="shared" si="47"/>
        <v>21.939763826036209</v>
      </c>
      <c r="K218" s="3">
        <f t="shared" si="48"/>
        <v>21.774593382839335</v>
      </c>
      <c r="L218" s="3">
        <f t="shared" si="49"/>
        <v>21.688167024109386</v>
      </c>
      <c r="M218" s="3">
        <f t="shared" si="50"/>
        <v>21.652154296299248</v>
      </c>
    </row>
    <row r="219" spans="1:13" x14ac:dyDescent="0.25">
      <c r="A219" s="9">
        <f t="shared" si="44"/>
        <v>3.2291666666666483E-2</v>
      </c>
      <c r="B219">
        <f t="shared" si="53"/>
        <v>0</v>
      </c>
      <c r="C219" s="3">
        <f t="shared" si="45"/>
        <v>22.103592172174416</v>
      </c>
      <c r="D219" s="3">
        <f t="shared" si="51"/>
        <v>23.792181175695422</v>
      </c>
      <c r="E219" s="3">
        <f t="shared" si="52"/>
        <v>23.680282824905348</v>
      </c>
      <c r="F219" s="3">
        <f t="shared" si="45"/>
        <v>23.618280559762127</v>
      </c>
      <c r="G219" s="3">
        <f t="shared" si="45"/>
        <v>23.169074802300877</v>
      </c>
      <c r="H219" s="3">
        <f t="shared" si="45"/>
        <v>22.646435864808058</v>
      </c>
      <c r="I219" s="3">
        <f t="shared" si="46"/>
        <v>22.224895178036117</v>
      </c>
      <c r="J219" s="3">
        <f t="shared" si="47"/>
        <v>21.943111228418978</v>
      </c>
      <c r="K219" s="3">
        <f t="shared" si="48"/>
        <v>21.776868211946159</v>
      </c>
      <c r="L219" s="3">
        <f t="shared" si="49"/>
        <v>21.689623417891514</v>
      </c>
      <c r="M219" s="3">
        <f t="shared" si="50"/>
        <v>21.653194663991542</v>
      </c>
    </row>
    <row r="220" spans="1:13" x14ac:dyDescent="0.25">
      <c r="A220" s="9">
        <f t="shared" si="44"/>
        <v>3.2407407407407225E-2</v>
      </c>
      <c r="B220">
        <f t="shared" si="53"/>
        <v>0</v>
      </c>
      <c r="C220" s="3">
        <f t="shared" si="45"/>
        <v>22.104511608886835</v>
      </c>
      <c r="D220" s="3">
        <f t="shared" si="51"/>
        <v>23.771977306802768</v>
      </c>
      <c r="E220" s="3">
        <f t="shared" si="52"/>
        <v>23.662453603846213</v>
      </c>
      <c r="F220" s="3">
        <f t="shared" si="45"/>
        <v>23.607094681095163</v>
      </c>
      <c r="G220" s="3">
        <f t="shared" si="45"/>
        <v>23.166953399322185</v>
      </c>
      <c r="H220" s="3">
        <f t="shared" si="45"/>
        <v>22.649356480939996</v>
      </c>
      <c r="I220" s="3">
        <f t="shared" si="46"/>
        <v>22.228932594887254</v>
      </c>
      <c r="J220" s="3">
        <f t="shared" si="47"/>
        <v>21.946449077598704</v>
      </c>
      <c r="K220" s="3">
        <f t="shared" si="48"/>
        <v>21.779150382816017</v>
      </c>
      <c r="L220" s="3">
        <f t="shared" si="49"/>
        <v>21.691091436829318</v>
      </c>
      <c r="M220" s="3">
        <f t="shared" si="50"/>
        <v>21.654247050215318</v>
      </c>
    </row>
    <row r="221" spans="1:13" x14ac:dyDescent="0.25">
      <c r="A221" s="9">
        <f t="shared" si="44"/>
        <v>3.2523148148147968E-2</v>
      </c>
      <c r="B221">
        <f t="shared" si="53"/>
        <v>0</v>
      </c>
      <c r="C221" s="3">
        <f t="shared" ref="C221:H236" si="54">C220+24*3600*($A221-$A220)*((B220-C220)*C$6+(D220-C220)*C$7+C$5)/C$8</f>
        <v>22.10541954395935</v>
      </c>
      <c r="D221" s="3">
        <f t="shared" si="51"/>
        <v>23.752202193768944</v>
      </c>
      <c r="E221" s="3">
        <f t="shared" si="52"/>
        <v>23.644976850891535</v>
      </c>
      <c r="F221" s="3">
        <f t="shared" si="54"/>
        <v>23.595978746278973</v>
      </c>
      <c r="G221" s="3">
        <f t="shared" si="54"/>
        <v>23.164715792042365</v>
      </c>
      <c r="H221" s="3">
        <f t="shared" si="54"/>
        <v>22.65216370187396</v>
      </c>
      <c r="I221" s="3">
        <f t="shared" si="46"/>
        <v>22.232917538873775</v>
      </c>
      <c r="J221" s="3">
        <f t="shared" si="47"/>
        <v>21.949776639137763</v>
      </c>
      <c r="K221" s="3">
        <f t="shared" si="48"/>
        <v>21.781439531114568</v>
      </c>
      <c r="L221" s="3">
        <f t="shared" si="49"/>
        <v>21.69257096854453</v>
      </c>
      <c r="M221" s="3">
        <f t="shared" si="50"/>
        <v>21.65531144360639</v>
      </c>
    </row>
    <row r="222" spans="1:13" x14ac:dyDescent="0.25">
      <c r="A222" s="9">
        <f t="shared" si="44"/>
        <v>3.263888888888871E-2</v>
      </c>
      <c r="B222">
        <f t="shared" si="53"/>
        <v>0</v>
      </c>
      <c r="C222" s="3">
        <f t="shared" si="54"/>
        <v>22.10631621711217</v>
      </c>
      <c r="D222" s="3">
        <f t="shared" si="51"/>
        <v>23.732842062416079</v>
      </c>
      <c r="E222" s="3">
        <f t="shared" si="52"/>
        <v>23.627842159578904</v>
      </c>
      <c r="F222" s="3">
        <f t="shared" si="54"/>
        <v>23.584935539512056</v>
      </c>
      <c r="G222" s="3">
        <f t="shared" si="54"/>
        <v>23.162367439226557</v>
      </c>
      <c r="H222" s="3">
        <f t="shared" si="54"/>
        <v>22.654859206436598</v>
      </c>
      <c r="I222" s="3">
        <f t="shared" si="46"/>
        <v>22.236849468701408</v>
      </c>
      <c r="J222" s="3">
        <f t="shared" si="47"/>
        <v>21.953093193120576</v>
      </c>
      <c r="K222" s="3">
        <f t="shared" si="48"/>
        <v>21.783735289094327</v>
      </c>
      <c r="L222" s="3">
        <f t="shared" si="49"/>
        <v>21.69406189629834</v>
      </c>
      <c r="M222" s="3">
        <f t="shared" si="50"/>
        <v>21.65638782988238</v>
      </c>
    </row>
    <row r="223" spans="1:13" x14ac:dyDescent="0.25">
      <c r="A223" s="9">
        <f t="shared" si="44"/>
        <v>3.2754629629629453E-2</v>
      </c>
      <c r="B223">
        <f t="shared" si="53"/>
        <v>0</v>
      </c>
      <c r="C223" s="3">
        <f t="shared" si="54"/>
        <v>22.107201860434937</v>
      </c>
      <c r="D223" s="3">
        <f t="shared" si="51"/>
        <v>23.713883746626035</v>
      </c>
      <c r="E223" s="3">
        <f t="shared" si="52"/>
        <v>23.611039537339899</v>
      </c>
      <c r="F223" s="3">
        <f t="shared" si="54"/>
        <v>23.573967541194627</v>
      </c>
      <c r="G223" s="3">
        <f t="shared" si="54"/>
        <v>23.159913613176428</v>
      </c>
      <c r="H223" s="3">
        <f t="shared" si="54"/>
        <v>22.657444718515958</v>
      </c>
      <c r="I223" s="3">
        <f t="shared" si="46"/>
        <v>22.240727902052534</v>
      </c>
      <c r="J223" s="3">
        <f t="shared" si="47"/>
        <v>21.956398034965488</v>
      </c>
      <c r="K223" s="3">
        <f t="shared" si="48"/>
        <v>21.786037286085424</v>
      </c>
      <c r="L223" s="3">
        <f t="shared" si="49"/>
        <v>21.69556409906043</v>
      </c>
      <c r="M223" s="3">
        <f t="shared" si="50"/>
        <v>21.657476191801063</v>
      </c>
    </row>
    <row r="224" spans="1:13" x14ac:dyDescent="0.25">
      <c r="A224" s="9">
        <f t="shared" si="44"/>
        <v>3.2870370370370196E-2</v>
      </c>
      <c r="B224">
        <f t="shared" si="53"/>
        <v>0</v>
      </c>
      <c r="C224" s="3">
        <f t="shared" si="54"/>
        <v>22.10807669872197</v>
      </c>
      <c r="D224" s="3">
        <f t="shared" si="51"/>
        <v>23.695314653282704</v>
      </c>
      <c r="E224" s="3">
        <f t="shared" si="52"/>
        <v>23.594559385224017</v>
      </c>
      <c r="F224" s="3">
        <f t="shared" si="54"/>
        <v>23.563076952051631</v>
      </c>
      <c r="G224" s="3">
        <f t="shared" si="54"/>
        <v>23.157359403028984</v>
      </c>
      <c r="H224" s="3">
        <f t="shared" si="54"/>
        <v>22.659922000774984</v>
      </c>
      <c r="I224" s="3">
        <f t="shared" si="46"/>
        <v>22.244552413923408</v>
      </c>
      <c r="J224" s="3">
        <f t="shared" si="47"/>
        <v>21.959690476158134</v>
      </c>
      <c r="K224" s="3">
        <f t="shared" si="48"/>
        <v>21.78834514898346</v>
      </c>
      <c r="L224" s="3">
        <f t="shared" si="49"/>
        <v>21.697077451586992</v>
      </c>
      <c r="M224" s="3">
        <f t="shared" si="50"/>
        <v>21.65857650912189</v>
      </c>
    </row>
    <row r="225" spans="1:13" x14ac:dyDescent="0.25">
      <c r="A225" s="9">
        <f t="shared" si="44"/>
        <v>3.2986111111110938E-2</v>
      </c>
      <c r="B225">
        <f t="shared" si="53"/>
        <v>0</v>
      </c>
      <c r="C225" s="3">
        <f t="shared" si="54"/>
        <v>22.108940949788227</v>
      </c>
      <c r="D225" s="3">
        <f t="shared" si="51"/>
        <v>23.677122729883219</v>
      </c>
      <c r="E225" s="3">
        <f t="shared" si="52"/>
        <v>23.578392478730152</v>
      </c>
      <c r="F225" s="3">
        <f t="shared" si="54"/>
        <v>23.552265715371512</v>
      </c>
      <c r="G225" s="3">
        <f t="shared" si="54"/>
        <v>23.154709718380079</v>
      </c>
      <c r="H225" s="3">
        <f t="shared" si="54"/>
        <v>22.662292848775497</v>
      </c>
      <c r="I225" s="3">
        <f t="shared" si="46"/>
        <v>22.248322634897011</v>
      </c>
      <c r="J225" s="3">
        <f t="shared" si="47"/>
        <v>21.962969844908528</v>
      </c>
      <c r="K225" s="3">
        <f t="shared" si="48"/>
        <v>21.790658502732608</v>
      </c>
      <c r="L225" s="3">
        <f t="shared" si="49"/>
        <v>21.698601824507232</v>
      </c>
      <c r="M225" s="3">
        <f t="shared" si="50"/>
        <v>21.65968875857088</v>
      </c>
    </row>
    <row r="226" spans="1:13" x14ac:dyDescent="0.25">
      <c r="A226" s="9">
        <f t="shared" si="44"/>
        <v>3.3101851851851681E-2</v>
      </c>
      <c r="B226">
        <f t="shared" si="53"/>
        <v>0</v>
      </c>
      <c r="C226" s="3">
        <f t="shared" si="54"/>
        <v>22.109794824767491</v>
      </c>
      <c r="D226" s="3">
        <f t="shared" si="51"/>
        <v>23.659296434536138</v>
      </c>
      <c r="E226" s="3">
        <f t="shared" si="52"/>
        <v>23.562529949690479</v>
      </c>
      <c r="F226" s="3">
        <f t="shared" si="54"/>
        <v>23.54153553751101</v>
      </c>
      <c r="G226" s="3">
        <f t="shared" si="54"/>
        <v>23.151969293171256</v>
      </c>
      <c r="H226" s="3">
        <f t="shared" si="54"/>
        <v>22.664559085496474</v>
      </c>
      <c r="I226" s="3">
        <f t="shared" si="46"/>
        <v>22.252038249364944</v>
      </c>
      <c r="J226" s="3">
        <f t="shared" si="47"/>
        <v>21.966235486734224</v>
      </c>
      <c r="K226" s="3">
        <f t="shared" si="48"/>
        <v>21.79297697080229</v>
      </c>
      <c r="L226" s="3">
        <f t="shared" si="49"/>
        <v>21.700137084417804</v>
      </c>
      <c r="M226" s="3">
        <f t="shared" si="50"/>
        <v>21.660812913809043</v>
      </c>
    </row>
    <row r="227" spans="1:13" x14ac:dyDescent="0.25">
      <c r="A227" s="9">
        <f t="shared" si="44"/>
        <v>3.3217592592592424E-2</v>
      </c>
      <c r="B227">
        <f t="shared" si="53"/>
        <v>0</v>
      </c>
      <c r="C227" s="3">
        <f t="shared" si="54"/>
        <v>22.110638528394009</v>
      </c>
      <c r="D227" s="3">
        <f t="shared" si="51"/>
        <v>23.64182470810567</v>
      </c>
      <c r="E227" s="3">
        <f t="shared" si="52"/>
        <v>23.546963269151778</v>
      </c>
      <c r="F227" s="3">
        <f t="shared" si="54"/>
        <v>23.530887906804157</v>
      </c>
      <c r="G227" s="3">
        <f t="shared" si="54"/>
        <v>23.149142689786022</v>
      </c>
      <c r="H227" s="3">
        <f t="shared" si="54"/>
        <v>22.666722556229946</v>
      </c>
      <c r="I227" s="3">
        <f t="shared" si="46"/>
        <v>22.255698993710524</v>
      </c>
      <c r="J227" s="3">
        <f t="shared" si="47"/>
        <v>21.969486764972189</v>
      </c>
      <c r="K227" s="3">
        <f t="shared" si="48"/>
        <v>21.795300175655882</v>
      </c>
      <c r="L227" s="3">
        <f t="shared" si="49"/>
        <v>21.701683093984659</v>
      </c>
      <c r="M227" s="3">
        <f t="shared" si="50"/>
        <v>21.661948945404408</v>
      </c>
    </row>
    <row r="228" spans="1:13" x14ac:dyDescent="0.25">
      <c r="A228" s="9">
        <f t="shared" si="44"/>
        <v>3.3333333333333166E-2</v>
      </c>
      <c r="B228">
        <f t="shared" si="53"/>
        <v>0</v>
      </c>
      <c r="C228" s="3">
        <f t="shared" si="54"/>
        <v>22.111472259268862</v>
      </c>
      <c r="D228" s="3">
        <f t="shared" si="51"/>
        <v>23.624696948294549</v>
      </c>
      <c r="E228" s="3">
        <f t="shared" si="52"/>
        <v>23.531684231200032</v>
      </c>
      <c r="F228" s="3">
        <f t="shared" si="54"/>
        <v>23.520324111002566</v>
      </c>
      <c r="G228" s="3">
        <f t="shared" si="54"/>
        <v>23.146234303308258</v>
      </c>
      <c r="H228" s="3">
        <f t="shared" si="54"/>
        <v>22.668785123837672</v>
      </c>
      <c r="I228" s="3">
        <f t="shared" si="46"/>
        <v>22.259304654464199</v>
      </c>
      <c r="J228" s="3">
        <f t="shared" si="47"/>
        <v>21.972723061222158</v>
      </c>
      <c r="K228" s="3">
        <f t="shared" si="48"/>
        <v>21.797627739210075</v>
      </c>
      <c r="L228" s="3">
        <f t="shared" si="49"/>
        <v>21.703239712051733</v>
      </c>
      <c r="M228" s="3">
        <f t="shared" si="50"/>
        <v>21.663096820807837</v>
      </c>
    </row>
    <row r="229" spans="1:13" x14ac:dyDescent="0.25">
      <c r="A229" s="9">
        <f t="shared" si="44"/>
        <v>3.3449074074073909E-2</v>
      </c>
      <c r="B229">
        <f t="shared" si="53"/>
        <v>0</v>
      </c>
      <c r="C229" s="3">
        <f t="shared" si="54"/>
        <v>22.112296210112035</v>
      </c>
      <c r="D229" s="3">
        <f t="shared" si="51"/>
        <v>23.607902985485815</v>
      </c>
      <c r="E229" s="3">
        <f t="shared" si="52"/>
        <v>23.516684937675677</v>
      </c>
      <c r="F229" s="3">
        <f t="shared" si="54"/>
        <v>23.509845253363768</v>
      </c>
      <c r="G229" s="3">
        <f t="shared" si="54"/>
        <v>23.143248365901389</v>
      </c>
      <c r="H229" s="3">
        <f t="shared" si="54"/>
        <v>22.670748664351589</v>
      </c>
      <c r="I229" s="3">
        <f t="shared" si="46"/>
        <v>22.262855066441329</v>
      </c>
      <c r="J229" s="3">
        <f t="shared" si="47"/>
        <v>21.975943775724357</v>
      </c>
      <c r="K229" s="3">
        <f t="shared" si="48"/>
        <v>21.799959283283627</v>
      </c>
      <c r="L229" s="3">
        <f t="shared" si="49"/>
        <v>21.704806793755928</v>
      </c>
      <c r="M229" s="3">
        <f t="shared" si="50"/>
        <v>21.664256504332659</v>
      </c>
    </row>
    <row r="230" spans="1:13" x14ac:dyDescent="0.25">
      <c r="A230" s="9">
        <f t="shared" si="44"/>
        <v>3.3564814814814652E-2</v>
      </c>
      <c r="B230">
        <f t="shared" si="53"/>
        <v>0</v>
      </c>
      <c r="C230" s="3">
        <f t="shared" si="54"/>
        <v>22.113110568001225</v>
      </c>
      <c r="D230" s="3">
        <f t="shared" si="51"/>
        <v>23.591433060186763</v>
      </c>
      <c r="E230" s="3">
        <f t="shared" si="52"/>
        <v>23.501957783728738</v>
      </c>
      <c r="F230" s="3">
        <f t="shared" si="54"/>
        <v>23.499452267494977</v>
      </c>
      <c r="G230" s="3">
        <f t="shared" si="54"/>
        <v>23.140188951272197</v>
      </c>
      <c r="H230" s="3">
        <f t="shared" si="54"/>
        <v>22.672615062901176</v>
      </c>
      <c r="I230" s="3">
        <f t="shared" si="46"/>
        <v>22.266350110871358</v>
      </c>
      <c r="J230" s="3">
        <f t="shared" si="47"/>
        <v>21.979148327674558</v>
      </c>
      <c r="K230" s="3">
        <f t="shared" si="48"/>
        <v>21.802294430034447</v>
      </c>
      <c r="L230" s="3">
        <f t="shared" si="49"/>
        <v>21.706384190647835</v>
      </c>
      <c r="M230" s="3">
        <f t="shared" si="50"/>
        <v>21.66542795713822</v>
      </c>
    </row>
    <row r="231" spans="1:13" x14ac:dyDescent="0.25">
      <c r="A231" s="9">
        <f t="shared" si="44"/>
        <v>3.3680555555555394E-2</v>
      </c>
      <c r="B231">
        <f t="shared" si="53"/>
        <v>0</v>
      </c>
      <c r="C231" s="3">
        <f t="shared" si="54"/>
        <v>22.113915514598219</v>
      </c>
      <c r="D231" s="3">
        <f t="shared" si="51"/>
        <v>23.575277801937396</v>
      </c>
      <c r="E231" s="3">
        <f t="shared" si="52"/>
        <v>23.487495444165212</v>
      </c>
      <c r="F231" s="3">
        <f t="shared" si="54"/>
        <v>23.489145931050849</v>
      </c>
      <c r="G231" s="3">
        <f t="shared" si="54"/>
        <v>23.137059979187914</v>
      </c>
      <c r="H231" s="3">
        <f t="shared" si="54"/>
        <v>22.674386209951034</v>
      </c>
      <c r="I231" s="3">
        <f t="shared" si="46"/>
        <v>22.269789713526535</v>
      </c>
      <c r="J231" s="3">
        <f t="shared" si="47"/>
        <v>21.98233615547953</v>
      </c>
      <c r="K231" s="3">
        <f t="shared" si="48"/>
        <v>21.804632802383992</v>
      </c>
      <c r="L231" s="3">
        <f t="shared" si="49"/>
        <v>21.707971750817617</v>
      </c>
      <c r="M231" s="3">
        <f t="shared" si="50"/>
        <v>21.666611137217387</v>
      </c>
    </row>
    <row r="232" spans="1:13" x14ac:dyDescent="0.25">
      <c r="A232" s="9">
        <f t="shared" si="44"/>
        <v>3.3796296296296137E-2</v>
      </c>
      <c r="B232">
        <f t="shared" si="53"/>
        <v>0</v>
      </c>
      <c r="C232" s="3">
        <f t="shared" si="54"/>
        <v>22.114711226363674</v>
      </c>
      <c r="D232" s="3">
        <f t="shared" si="51"/>
        <v>23.559428209561862</v>
      </c>
      <c r="E232" s="3">
        <f t="shared" si="52"/>
        <v>23.473290860538398</v>
      </c>
      <c r="F232" s="3">
        <f t="shared" si="54"/>
        <v>23.478926878375891</v>
      </c>
      <c r="G232" s="3">
        <f t="shared" si="54"/>
        <v>23.133865220019334</v>
      </c>
      <c r="H232" s="3">
        <f t="shared" si="54"/>
        <v>22.67606399783228</v>
      </c>
      <c r="I232" s="3">
        <f t="shared" si="46"/>
        <v>22.273173842857439</v>
      </c>
      <c r="J232" s="3">
        <f t="shared" si="47"/>
        <v>21.985506716955907</v>
      </c>
      <c r="K232" s="3">
        <f t="shared" si="48"/>
        <v>21.806974024428168</v>
      </c>
      <c r="L232" s="3">
        <f t="shared" si="49"/>
        <v>21.709569319025526</v>
      </c>
      <c r="M232" s="3">
        <f t="shared" si="50"/>
        <v>21.667805999388062</v>
      </c>
    </row>
    <row r="233" spans="1:13" x14ac:dyDescent="0.25">
      <c r="A233" s="9">
        <f t="shared" si="44"/>
        <v>3.391203703703688E-2</v>
      </c>
      <c r="B233">
        <f t="shared" si="53"/>
        <v>0</v>
      </c>
      <c r="C233" s="3">
        <f t="shared" si="54"/>
        <v>22.115497874761026</v>
      </c>
      <c r="D233" s="3">
        <f t="shared" si="51"/>
        <v>23.543875632654846</v>
      </c>
      <c r="E233" s="3">
        <f t="shared" si="52"/>
        <v>23.459337228941134</v>
      </c>
      <c r="F233" s="3">
        <f t="shared" si="54"/>
        <v>23.468795612174731</v>
      </c>
      <c r="G233" s="3">
        <f t="shared" si="54"/>
        <v>23.130608299286454</v>
      </c>
      <c r="H233" s="3">
        <f t="shared" si="54"/>
        <v>22.677650317551745</v>
      </c>
      <c r="I233" s="3">
        <f t="shared" si="46"/>
        <v>22.276502508141778</v>
      </c>
      <c r="J233" s="3">
        <f t="shared" si="47"/>
        <v>21.988659489475594</v>
      </c>
      <c r="K233" s="3">
        <f t="shared" si="48"/>
        <v>21.809317721834006</v>
      </c>
      <c r="L233" s="3">
        <f t="shared" si="49"/>
        <v>21.711176736836521</v>
      </c>
      <c r="M233" s="3">
        <f t="shared" si="50"/>
        <v>21.669012495288701</v>
      </c>
    </row>
    <row r="234" spans="1:13" x14ac:dyDescent="0.25">
      <c r="A234" s="9">
        <f t="shared" si="44"/>
        <v>3.4027777777777622E-2</v>
      </c>
      <c r="B234">
        <f t="shared" si="53"/>
        <v>0</v>
      </c>
      <c r="C234" s="3">
        <f t="shared" si="54"/>
        <v>22.1162756264502</v>
      </c>
      <c r="D234" s="3">
        <f t="shared" si="51"/>
        <v>23.528611754206537</v>
      </c>
      <c r="E234" s="3">
        <f t="shared" si="52"/>
        <v>23.44562798845741</v>
      </c>
      <c r="F234" s="3">
        <f t="shared" si="54"/>
        <v>23.458752514286765</v>
      </c>
      <c r="G234" s="3">
        <f t="shared" si="54"/>
        <v>23.127292702186445</v>
      </c>
      <c r="H234" s="3">
        <f t="shared" si="54"/>
        <v>22.67914705586335</v>
      </c>
      <c r="I234" s="3">
        <f t="shared" si="46"/>
        <v>22.279775757652153</v>
      </c>
      <c r="J234" s="3">
        <f t="shared" si="47"/>
        <v>21.991793970060751</v>
      </c>
      <c r="K234" s="3">
        <f t="shared" si="48"/>
        <v>21.811663522221501</v>
      </c>
      <c r="L234" s="3">
        <f t="shared" si="49"/>
        <v>21.712793842758401</v>
      </c>
      <c r="M234" s="3">
        <f t="shared" si="50"/>
        <v>21.670230573377861</v>
      </c>
    </row>
    <row r="235" spans="1:13" x14ac:dyDescent="0.25">
      <c r="A235" s="9">
        <f t="shared" si="44"/>
        <v>3.4143518518518365E-2</v>
      </c>
      <c r="B235">
        <f t="shared" si="53"/>
        <v>0</v>
      </c>
      <c r="C235" s="3">
        <f t="shared" si="54"/>
        <v>22.117044643471765</v>
      </c>
      <c r="D235" s="3">
        <f t="shared" si="51"/>
        <v>23.513628574279611</v>
      </c>
      <c r="E235" s="3">
        <f t="shared" si="52"/>
        <v>23.432156810234034</v>
      </c>
      <c r="F235" s="3">
        <f t="shared" si="54"/>
        <v>23.448797855635462</v>
      </c>
      <c r="G235" s="3">
        <f t="shared" si="54"/>
        <v>23.123921778086675</v>
      </c>
      <c r="H235" s="3">
        <f t="shared" si="54"/>
        <v>22.680556092586581</v>
      </c>
      <c r="I235" s="3">
        <f t="shared" si="46"/>
        <v>22.282993676847838</v>
      </c>
      <c r="J235" s="3">
        <f t="shared" si="47"/>
        <v>21.994909675431369</v>
      </c>
      <c r="K235" s="3">
        <f t="shared" si="48"/>
        <v>21.814011055530145</v>
      </c>
      <c r="L235" s="3">
        <f t="shared" si="49"/>
        <v>21.714420472383008</v>
      </c>
      <c r="M235" s="3">
        <f t="shared" si="50"/>
        <v>21.671460178937743</v>
      </c>
    </row>
    <row r="236" spans="1:13" x14ac:dyDescent="0.25">
      <c r="A236" s="9">
        <f t="shared" si="44"/>
        <v>3.4259259259259107E-2</v>
      </c>
      <c r="B236">
        <f t="shared" si="53"/>
        <v>0</v>
      </c>
      <c r="C236" s="3">
        <f t="shared" si="54"/>
        <v>22.117805083422091</v>
      </c>
      <c r="D236" s="3">
        <f t="shared" si="51"/>
        <v>23.498918394660272</v>
      </c>
      <c r="E236" s="3">
        <f t="shared" si="52"/>
        <v>23.418917587135407</v>
      </c>
      <c r="F236" s="3">
        <f t="shared" si="54"/>
        <v>23.4389318054169</v>
      </c>
      <c r="G236" s="3">
        <f t="shared" si="54"/>
        <v>23.120498744968081</v>
      </c>
      <c r="H236" s="3">
        <f t="shared" si="54"/>
        <v>22.681879298157465</v>
      </c>
      <c r="I236" s="3">
        <f t="shared" si="46"/>
        <v>22.286156386594925</v>
      </c>
      <c r="J236" s="3">
        <f t="shared" si="47"/>
        <v>21.998006142008478</v>
      </c>
      <c r="K236" s="3">
        <f t="shared" si="48"/>
        <v>21.816359954369709</v>
      </c>
      <c r="L236" s="3">
        <f t="shared" si="49"/>
        <v>21.716056458529952</v>
      </c>
      <c r="M236" s="3">
        <f t="shared" si="50"/>
        <v>21.672701254081716</v>
      </c>
    </row>
    <row r="237" spans="1:13" x14ac:dyDescent="0.25">
      <c r="A237" s="9">
        <f t="shared" si="44"/>
        <v>3.437499999999985E-2</v>
      </c>
      <c r="B237">
        <f t="shared" si="53"/>
        <v>0</v>
      </c>
      <c r="C237" s="3">
        <f t="shared" ref="C237:H252" si="55">C236+24*3600*($A237-$A236)*((B236-C236)*C$6+(D236-C236)*C$7+C$5)/C$8</f>
        <v>22.118557099620059</v>
      </c>
      <c r="D237" s="3">
        <f t="shared" si="51"/>
        <v>23.484473804412726</v>
      </c>
      <c r="E237" s="3">
        <f t="shared" si="52"/>
        <v>23.405904423946652</v>
      </c>
      <c r="F237" s="3">
        <f t="shared" si="55"/>
        <v>23.429154439586913</v>
      </c>
      <c r="G237" s="3">
        <f t="shared" si="55"/>
        <v>23.117026693806519</v>
      </c>
      <c r="H237" s="3">
        <f t="shared" si="55"/>
        <v>22.683118531397966</v>
      </c>
      <c r="I237" s="3">
        <f t="shared" si="46"/>
        <v>22.289264041418679</v>
      </c>
      <c r="J237" s="3">
        <f t="shared" si="47"/>
        <v>22.001082925875856</v>
      </c>
      <c r="K237" s="3">
        <f t="shared" si="48"/>
        <v>21.818709854355014</v>
      </c>
      <c r="L237" s="3">
        <f t="shared" si="49"/>
        <v>21.717701631392373</v>
      </c>
      <c r="M237" s="3">
        <f t="shared" si="50"/>
        <v>21.673953737765775</v>
      </c>
    </row>
    <row r="238" spans="1:13" x14ac:dyDescent="0.25">
      <c r="A238" s="9">
        <f t="shared" si="44"/>
        <v>3.4490740740740593E-2</v>
      </c>
      <c r="B238">
        <f t="shared" si="53"/>
        <v>0</v>
      </c>
      <c r="C238" s="3">
        <f t="shared" si="55"/>
        <v>22.119300841265819</v>
      </c>
      <c r="D238" s="3">
        <f t="shared" si="51"/>
        <v>23.47028766627302</v>
      </c>
      <c r="E238" s="3">
        <f t="shared" si="52"/>
        <v>23.393111628092399</v>
      </c>
      <c r="F238" s="3">
        <f t="shared" si="55"/>
        <v>23.419465748701427</v>
      </c>
      <c r="G238" s="3">
        <f t="shared" si="55"/>
        <v>23.113508592881704</v>
      </c>
      <c r="H238" s="3">
        <f t="shared" si="55"/>
        <v>22.684275637490366</v>
      </c>
      <c r="I238" s="3">
        <f t="shared" si="46"/>
        <v>22.292316827791289</v>
      </c>
      <c r="J238" s="3">
        <f t="shared" si="47"/>
        <v>22.004139602703159</v>
      </c>
      <c r="K238" s="3">
        <f t="shared" si="48"/>
        <v>21.821060394424471</v>
      </c>
      <c r="L238" s="3">
        <f t="shared" si="49"/>
        <v>21.719355818684303</v>
      </c>
      <c r="M238" s="3">
        <f t="shared" si="50"/>
        <v>21.675217565803877</v>
      </c>
    </row>
    <row r="239" spans="1:13" x14ac:dyDescent="0.25">
      <c r="A239" s="9">
        <f t="shared" si="44"/>
        <v>3.4606481481481335E-2</v>
      </c>
      <c r="B239">
        <f t="shared" si="53"/>
        <v>0</v>
      </c>
      <c r="C239" s="3">
        <f t="shared" si="55"/>
        <v>22.120036453592036</v>
      </c>
      <c r="D239" s="3">
        <f t="shared" si="51"/>
        <v>23.456353103823741</v>
      </c>
      <c r="E239" s="3">
        <f t="shared" si="52"/>
        <v>23.380533700840665</v>
      </c>
      <c r="F239" s="3">
        <f t="shared" si="55"/>
        <v>23.409865645160153</v>
      </c>
      <c r="G239" s="3">
        <f t="shared" si="55"/>
        <v>23.109947292005192</v>
      </c>
      <c r="H239" s="3">
        <f t="shared" si="55"/>
        <v>22.685352446143696</v>
      </c>
      <c r="I239" s="3">
        <f t="shared" si="46"/>
        <v>22.295314962457827</v>
      </c>
      <c r="J239" s="3">
        <f t="shared" si="47"/>
        <v>22.00717576763321</v>
      </c>
      <c r="K239" s="3">
        <f t="shared" si="48"/>
        <v>21.823411217142251</v>
      </c>
      <c r="L239" s="3">
        <f t="shared" si="49"/>
        <v>21.721018845789139</v>
      </c>
      <c r="M239" s="3">
        <f t="shared" si="50"/>
        <v>21.67649267088709</v>
      </c>
    </row>
    <row r="240" spans="1:13" x14ac:dyDescent="0.25">
      <c r="A240" s="9">
        <f t="shared" si="44"/>
        <v>3.4722222222222078E-2</v>
      </c>
      <c r="B240">
        <f t="shared" si="53"/>
        <v>0</v>
      </c>
      <c r="C240" s="3">
        <f t="shared" si="55"/>
        <v>22.120764078008087</v>
      </c>
      <c r="D240" s="3">
        <f t="shared" si="51"/>
        <v>23.442663489396242</v>
      </c>
      <c r="E240" s="3">
        <f t="shared" si="52"/>
        <v>23.368165328963034</v>
      </c>
      <c r="F240" s="3">
        <f t="shared" si="55"/>
        <v>23.400353969899779</v>
      </c>
      <c r="G240" s="3">
        <f t="shared" si="55"/>
        <v>23.106345526660338</v>
      </c>
      <c r="H240" s="3">
        <f t="shared" si="55"/>
        <v>22.686350769939882</v>
      </c>
      <c r="I240" s="3">
        <f t="shared" si="46"/>
        <v>22.298258690802708</v>
      </c>
      <c r="J240" s="3">
        <f t="shared" si="47"/>
        <v>22.010191035136184</v>
      </c>
      <c r="K240" s="3">
        <f t="shared" si="48"/>
        <v>21.825761968984011</v>
      </c>
      <c r="L240" s="3">
        <f t="shared" si="49"/>
        <v>21.722690535908836</v>
      </c>
      <c r="M240" s="3">
        <f t="shared" si="50"/>
        <v>21.677778982606483</v>
      </c>
    </row>
    <row r="241" spans="1:13" x14ac:dyDescent="0.25">
      <c r="A241" s="9">
        <f t="shared" si="44"/>
        <v>3.4837962962962821E-2</v>
      </c>
      <c r="B241">
        <f t="shared" si="53"/>
        <v>0</v>
      </c>
      <c r="C241" s="3">
        <f t="shared" si="55"/>
        <v>22.121483852237589</v>
      </c>
      <c r="D241" s="3">
        <f t="shared" si="51"/>
        <v>23.429212432651358</v>
      </c>
      <c r="E241" s="3">
        <f t="shared" si="52"/>
        <v>23.35600137682427</v>
      </c>
      <c r="F241" s="3">
        <f t="shared" si="55"/>
        <v>23.390930498579134</v>
      </c>
      <c r="G241" s="3">
        <f t="shared" si="55"/>
        <v>23.102705922048663</v>
      </c>
      <c r="H241" s="3">
        <f t="shared" si="55"/>
        <v>22.687272402847842</v>
      </c>
      <c r="I241" s="3">
        <f t="shared" si="46"/>
        <v>22.301148285258527</v>
      </c>
      <c r="J241" s="3">
        <f t="shared" si="47"/>
        <v>22.013185038833267</v>
      </c>
      <c r="K241" s="3">
        <f t="shared" si="48"/>
        <v>21.828112300606236</v>
      </c>
      <c r="L241" s="3">
        <f t="shared" si="49"/>
        <v>21.724370710213385</v>
      </c>
      <c r="M241" s="3">
        <f t="shared" si="50"/>
        <v>21.679076427479661</v>
      </c>
    </row>
    <row r="242" spans="1:13" x14ac:dyDescent="0.25">
      <c r="A242" s="9">
        <f t="shared" si="44"/>
        <v>3.4953703703703563E-2</v>
      </c>
      <c r="B242">
        <f t="shared" si="53"/>
        <v>0</v>
      </c>
      <c r="C242" s="3">
        <f t="shared" si="55"/>
        <v>22.122195910449623</v>
      </c>
      <c r="D242" s="3">
        <f t="shared" si="51"/>
        <v>23.41599376979369</v>
      </c>
      <c r="E242" s="3">
        <f t="shared" si="52"/>
        <v>23.344036878876135</v>
      </c>
      <c r="F242" s="3">
        <f t="shared" si="55"/>
        <v>23.381594947295337</v>
      </c>
      <c r="G242" s="3">
        <f t="shared" si="55"/>
        <v>23.099030997038188</v>
      </c>
      <c r="H242" s="3">
        <f t="shared" si="55"/>
        <v>22.688119118894399</v>
      </c>
      <c r="I242" s="3">
        <f t="shared" si="46"/>
        <v>22.303984043758824</v>
      </c>
      <c r="J242" s="3">
        <f t="shared" si="47"/>
        <v>22.016157431292328</v>
      </c>
      <c r="K242" s="3">
        <f t="shared" si="48"/>
        <v>21.830461867099224</v>
      </c>
      <c r="L242" s="3">
        <f t="shared" si="49"/>
        <v>21.726059187990206</v>
      </c>
      <c r="M242" s="3">
        <f t="shared" si="50"/>
        <v>21.680384928980857</v>
      </c>
    </row>
    <row r="243" spans="1:13" x14ac:dyDescent="0.25">
      <c r="A243" s="9">
        <f t="shared" si="44"/>
        <v>3.5069444444444306E-2</v>
      </c>
      <c r="B243">
        <f t="shared" si="53"/>
        <v>0</v>
      </c>
      <c r="C243" s="3">
        <f t="shared" si="55"/>
        <v>22.122900383384035</v>
      </c>
      <c r="D243" s="3">
        <f t="shared" si="51"/>
        <v>23.403001553378022</v>
      </c>
      <c r="E243" s="3">
        <f t="shared" si="52"/>
        <v>23.33226703253176</v>
      </c>
      <c r="F243" s="3">
        <f t="shared" si="55"/>
        <v>23.372346977866908</v>
      </c>
      <c r="G243" s="3">
        <f t="shared" si="55"/>
        <v>23.095323168010353</v>
      </c>
      <c r="H243" s="3">
        <f t="shared" si="55"/>
        <v>22.688892670981303</v>
      </c>
      <c r="I243" s="3">
        <f t="shared" si="46"/>
        <v>22.306766288235931</v>
      </c>
      <c r="J243" s="3">
        <f t="shared" si="47"/>
        <v>22.019107883798004</v>
      </c>
      <c r="K243" s="3">
        <f t="shared" si="48"/>
        <v>21.832810328223875</v>
      </c>
      <c r="L243" s="3">
        <f t="shared" si="49"/>
        <v>21.727755786793086</v>
      </c>
      <c r="M243" s="3">
        <f t="shared" si="50"/>
        <v>21.681704407574461</v>
      </c>
    </row>
    <row r="244" spans="1:13" x14ac:dyDescent="0.25">
      <c r="A244" s="9">
        <f t="shared" si="44"/>
        <v>3.5185185185185049E-2</v>
      </c>
      <c r="B244">
        <f t="shared" si="53"/>
        <v>0</v>
      </c>
      <c r="C244" s="3">
        <f t="shared" si="55"/>
        <v>22.123597398471098</v>
      </c>
      <c r="D244" s="3">
        <f t="shared" si="51"/>
        <v>23.390230042669668</v>
      </c>
      <c r="E244" s="3">
        <f t="shared" si="52"/>
        <v>23.32068719139853</v>
      </c>
      <c r="F244" s="3">
        <f t="shared" si="55"/>
        <v>23.363186202716925</v>
      </c>
      <c r="G244" s="3">
        <f t="shared" si="55"/>
        <v>23.091584752603147</v>
      </c>
      <c r="H244" s="3">
        <f t="shared" si="55"/>
        <v>22.689594789838388</v>
      </c>
      <c r="I244" s="3">
        <f t="shared" si="46"/>
        <v>22.309495363164814</v>
      </c>
      <c r="J244" s="3">
        <f t="shared" si="47"/>
        <v>22.022036086098513</v>
      </c>
      <c r="K244" s="3">
        <f t="shared" si="48"/>
        <v>21.83515734863246</v>
      </c>
      <c r="L244" s="3">
        <f t="shared" si="49"/>
        <v>21.729460322590327</v>
      </c>
      <c r="M244" s="3">
        <f t="shared" si="50"/>
        <v>21.683034780751889</v>
      </c>
    </row>
    <row r="245" spans="1:13" x14ac:dyDescent="0.25">
      <c r="A245" s="9">
        <f t="shared" si="44"/>
        <v>3.5300925925925791E-2</v>
      </c>
      <c r="B245">
        <f t="shared" si="53"/>
        <v>0</v>
      </c>
      <c r="C245" s="3">
        <f t="shared" si="55"/>
        <v>22.124287079945866</v>
      </c>
      <c r="D245" s="3">
        <f t="shared" si="51"/>
        <v>23.377673694523491</v>
      </c>
      <c r="E245" s="3">
        <f t="shared" si="52"/>
        <v>23.309292858848671</v>
      </c>
      <c r="F245" s="3">
        <f t="shared" si="55"/>
        <v>23.354112189386662</v>
      </c>
      <c r="G245" s="3">
        <f t="shared" si="55"/>
        <v>23.087817973348784</v>
      </c>
      <c r="H245" s="3">
        <f t="shared" si="55"/>
        <v>22.690227183103243</v>
      </c>
      <c r="I245" s="3">
        <f t="shared" si="46"/>
        <v>22.312171634153469</v>
      </c>
      <c r="J245" s="3">
        <f t="shared" si="47"/>
        <v>22.024941746131411</v>
      </c>
      <c r="K245" s="3">
        <f t="shared" si="48"/>
        <v>21.837502598073595</v>
      </c>
      <c r="L245" s="3">
        <f t="shared" si="49"/>
        <v>21.731172609911766</v>
      </c>
      <c r="M245" s="3">
        <f t="shared" si="50"/>
        <v>21.684375963071666</v>
      </c>
    </row>
    <row r="246" spans="1:13" x14ac:dyDescent="0.25">
      <c r="A246" s="9">
        <f t="shared" si="44"/>
        <v>3.5416666666666534E-2</v>
      </c>
      <c r="B246">
        <f t="shared" si="53"/>
        <v>0</v>
      </c>
      <c r="C246" s="3">
        <f t="shared" si="55"/>
        <v>22.124969548957502</v>
      </c>
      <c r="D246" s="3">
        <f t="shared" si="51"/>
        <v>23.365327154748872</v>
      </c>
      <c r="E246" s="3">
        <f t="shared" si="52"/>
        <v>23.298079681908231</v>
      </c>
      <c r="F246" s="3">
        <f t="shared" si="55"/>
        <v>23.345124464707805</v>
      </c>
      <c r="G246" s="3">
        <f t="shared" si="55"/>
        <v>23.084024961205007</v>
      </c>
      <c r="H246" s="3">
        <f t="shared" si="55"/>
        <v>22.690791534518453</v>
      </c>
      <c r="I246" s="3">
        <f t="shared" si="46"/>
        <v>22.31479548658027</v>
      </c>
      <c r="J246" s="3">
        <f t="shared" si="47"/>
        <v>22.027824589730379</v>
      </c>
      <c r="K246" s="3">
        <f t="shared" si="48"/>
        <v>21.839845751581702</v>
      </c>
      <c r="L246" s="3">
        <f t="shared" si="49"/>
        <v>21.732892461994393</v>
      </c>
      <c r="M246" s="3">
        <f t="shared" si="50"/>
        <v>21.685727866202601</v>
      </c>
    </row>
    <row r="247" spans="1:13" x14ac:dyDescent="0.25">
      <c r="A247" s="9">
        <f t="shared" si="44"/>
        <v>3.5532407407407277E-2</v>
      </c>
      <c r="B247">
        <f t="shared" si="53"/>
        <v>0</v>
      </c>
      <c r="C247" s="3">
        <f t="shared" si="55"/>
        <v>22.125644923673857</v>
      </c>
      <c r="D247" s="3">
        <f t="shared" si="51"/>
        <v>23.353185249930423</v>
      </c>
      <c r="E247" s="3">
        <f t="shared" si="52"/>
        <v>23.287043445446216</v>
      </c>
      <c r="F247" s="3">
        <f t="shared" si="55"/>
        <v>23.336222518659071</v>
      </c>
      <c r="G247" s="3">
        <f t="shared" si="55"/>
        <v>23.080207758979697</v>
      </c>
      <c r="H247" s="3">
        <f t="shared" si="55"/>
        <v>22.691289503237851</v>
      </c>
      <c r="I247" s="3">
        <f t="shared" si="46"/>
        <v>22.317367324278376</v>
      </c>
      <c r="J247" s="3">
        <f t="shared" si="47"/>
        <v>22.030684360315082</v>
      </c>
      <c r="K247" s="3">
        <f t="shared" si="48"/>
        <v>21.842186489651255</v>
      </c>
      <c r="L247" s="3">
        <f t="shared" si="49"/>
        <v>21.734619690926262</v>
      </c>
      <c r="M247" s="3">
        <f t="shared" si="50"/>
        <v>21.687090398969918</v>
      </c>
    </row>
    <row r="248" spans="1:13" x14ac:dyDescent="0.25">
      <c r="A248" s="9">
        <f t="shared" si="44"/>
        <v>3.5648148148148019E-2</v>
      </c>
      <c r="B248">
        <f t="shared" si="53"/>
        <v>0</v>
      </c>
      <c r="C248" s="3">
        <f t="shared" si="55"/>
        <v>22.126313319381502</v>
      </c>
      <c r="D248" s="3">
        <f t="shared" si="51"/>
        <v>23.341242979676331</v>
      </c>
      <c r="E248" s="3">
        <f t="shared" si="52"/>
        <v>23.276180066646912</v>
      </c>
      <c r="F248" s="3">
        <f t="shared" si="55"/>
        <v>23.327405807931072</v>
      </c>
      <c r="G248" s="3">
        <f t="shared" si="55"/>
        <v>23.076368324649003</v>
      </c>
      <c r="H248" s="3">
        <f t="shared" si="55"/>
        <v>22.691722723233784</v>
      </c>
      <c r="I248" s="3">
        <f t="shared" si="46"/>
        <v>22.319887568267156</v>
      </c>
      <c r="J248" s="3">
        <f t="shared" si="47"/>
        <v>22.033520818565954</v>
      </c>
      <c r="K248" s="3">
        <f t="shared" si="48"/>
        <v>21.844524498396154</v>
      </c>
      <c r="L248" s="3">
        <f t="shared" si="49"/>
        <v>21.736354107788468</v>
      </c>
      <c r="M248" s="3">
        <f t="shared" si="50"/>
        <v>21.688463467404212</v>
      </c>
    </row>
    <row r="249" spans="1:13" x14ac:dyDescent="0.25">
      <c r="A249" s="9">
        <f t="shared" si="44"/>
        <v>3.5763888888888762E-2</v>
      </c>
      <c r="B249">
        <f t="shared" si="53"/>
        <v>0</v>
      </c>
      <c r="C249" s="3">
        <f t="shared" si="55"/>
        <v>22.126974848581533</v>
      </c>
      <c r="D249" s="3">
        <f t="shared" si="51"/>
        <v>23.329495509268241</v>
      </c>
      <c r="E249" s="3">
        <f t="shared" si="52"/>
        <v>23.265485589749392</v>
      </c>
      <c r="F249" s="3">
        <f t="shared" si="55"/>
        <v>23.31867375922138</v>
      </c>
      <c r="G249" s="3">
        <f t="shared" si="55"/>
        <v>23.0725085345696</v>
      </c>
      <c r="H249" s="3">
        <f t="shared" si="55"/>
        <v>22.692092802797855</v>
      </c>
      <c r="I249" s="3">
        <f t="shared" si="46"/>
        <v>22.322356655530378</v>
      </c>
      <c r="J249" s="3">
        <f t="shared" si="47"/>
        <v>22.036333742085748</v>
      </c>
      <c r="K249" s="3">
        <f t="shared" si="48"/>
        <v>21.846859469694614</v>
      </c>
      <c r="L249" s="3">
        <f t="shared" si="49"/>
        <v>21.738095522794922</v>
      </c>
      <c r="M249" s="3">
        <f t="shared" si="50"/>
        <v>21.689846974793092</v>
      </c>
    </row>
    <row r="250" spans="1:13" x14ac:dyDescent="0.25">
      <c r="A250" s="9">
        <f t="shared" si="44"/>
        <v>3.5879629629629504E-2</v>
      </c>
      <c r="B250">
        <f t="shared" si="53"/>
        <v>0</v>
      </c>
      <c r="C250" s="3">
        <f t="shared" si="55"/>
        <v>22.127629621081276</v>
      </c>
      <c r="D250" s="3">
        <f t="shared" si="51"/>
        <v>23.317938162688449</v>
      </c>
      <c r="E250" s="3">
        <f t="shared" si="52"/>
        <v>23.254956181039297</v>
      </c>
      <c r="F250" s="3">
        <f t="shared" si="55"/>
        <v>23.310025772280024</v>
      </c>
      <c r="G250" s="3">
        <f t="shared" si="55"/>
        <v>23.068630186586134</v>
      </c>
      <c r="H250" s="3">
        <f t="shared" si="55"/>
        <v>22.692401324127978</v>
      </c>
      <c r="I250" s="3">
        <f t="shared" si="46"/>
        <v>22.324775037840816</v>
      </c>
      <c r="J250" s="3">
        <f t="shared" si="47"/>
        <v>22.039122925049515</v>
      </c>
      <c r="K250" s="3">
        <f t="shared" si="48"/>
        <v>21.849191101319921</v>
      </c>
      <c r="L250" s="3">
        <f t="shared" si="49"/>
        <v>21.739843745429749</v>
      </c>
      <c r="M250" s="3">
        <f t="shared" si="50"/>
        <v>21.691240821735366</v>
      </c>
    </row>
    <row r="251" spans="1:13" x14ac:dyDescent="0.25">
      <c r="A251" s="9">
        <f t="shared" si="44"/>
        <v>3.5995370370370247E-2</v>
      </c>
      <c r="B251">
        <f t="shared" si="53"/>
        <v>0</v>
      </c>
      <c r="C251" s="3">
        <f t="shared" si="55"/>
        <v>22.12827774408218</v>
      </c>
      <c r="D251" s="3">
        <f t="shared" si="51"/>
        <v>23.306566416001797</v>
      </c>
      <c r="E251" s="3">
        <f t="shared" si="52"/>
        <v>23.244588124078852</v>
      </c>
      <c r="F251" s="3">
        <f t="shared" si="55"/>
        <v>23.301461222724136</v>
      </c>
      <c r="G251" s="3">
        <f t="shared" si="55"/>
        <v>23.064735003035167</v>
      </c>
      <c r="H251" s="3">
        <f t="shared" si="55"/>
        <v>22.692649842995142</v>
      </c>
      <c r="I251" s="3">
        <f t="shared" si="46"/>
        <v>22.327143180630696</v>
      </c>
      <c r="J251" s="3">
        <f t="shared" si="47"/>
        <v>22.04188817784463</v>
      </c>
      <c r="K251" s="3">
        <f t="shared" si="48"/>
        <v>21.851519097057505</v>
      </c>
      <c r="L251" s="3">
        <f t="shared" si="49"/>
        <v>21.741598584582071</v>
      </c>
      <c r="M251" s="3">
        <f t="shared" si="50"/>
        <v>21.69264490619765</v>
      </c>
    </row>
    <row r="252" spans="1:13" x14ac:dyDescent="0.25">
      <c r="A252" s="9">
        <f t="shared" si="44"/>
        <v>3.611111111111099E-2</v>
      </c>
      <c r="B252">
        <f t="shared" si="53"/>
        <v>0</v>
      </c>
      <c r="C252" s="3">
        <f t="shared" si="55"/>
        <v>22.128919322264039</v>
      </c>
      <c r="D252" s="3">
        <f t="shared" si="51"/>
        <v>23.295375891071266</v>
      </c>
      <c r="E252" s="3">
        <f t="shared" si="52"/>
        <v>23.234377815161974</v>
      </c>
      <c r="F252" s="3">
        <f t="shared" si="55"/>
        <v>23.292979464638925</v>
      </c>
      <c r="G252" s="3">
        <f t="shared" si="55"/>
        <v>23.060824633647247</v>
      </c>
      <c r="H252" s="3">
        <f t="shared" si="55"/>
        <v>22.692839888483547</v>
      </c>
      <c r="I252" s="3">
        <f t="shared" si="46"/>
        <v>22.329461561907404</v>
      </c>
      <c r="J252" s="3">
        <f t="shared" si="47"/>
        <v>22.044629326702378</v>
      </c>
      <c r="K252" s="3">
        <f t="shared" si="48"/>
        <v>21.85384316680873</v>
      </c>
      <c r="L252" s="3">
        <f t="shared" si="49"/>
        <v>21.743359848678033</v>
      </c>
      <c r="M252" s="3">
        <f t="shared" si="50"/>
        <v>21.694059123573201</v>
      </c>
    </row>
    <row r="253" spans="1:13" x14ac:dyDescent="0.25">
      <c r="A253" s="9">
        <f t="shared" si="44"/>
        <v>3.6226851851851732E-2</v>
      </c>
      <c r="B253">
        <f t="shared" si="53"/>
        <v>0</v>
      </c>
      <c r="C253" s="3">
        <f t="shared" ref="C253:H268" si="56">C252+24*3600*($A253-$A252)*((B252-C252)*C$6+(D252-C252)*C$7+C$5)/C$8</f>
        <v>22.129554457865755</v>
      </c>
      <c r="D253" s="3">
        <f t="shared" si="51"/>
        <v>23.284362349587646</v>
      </c>
      <c r="E253" s="3">
        <f t="shared" si="52"/>
        <v>23.224321758982157</v>
      </c>
      <c r="F253" s="3">
        <f t="shared" si="56"/>
        <v>23.284579832980942</v>
      </c>
      <c r="G253" s="3">
        <f t="shared" si="56"/>
        <v>23.056900658348944</v>
      </c>
      <c r="H253" s="3">
        <f t="shared" si="56"/>
        <v>22.692972962798301</v>
      </c>
      <c r="I253" s="3">
        <f t="shared" si="46"/>
        <v>22.33173067121368</v>
      </c>
      <c r="J253" s="3">
        <f t="shared" si="47"/>
        <v>22.047346213322484</v>
      </c>
      <c r="K253" s="3">
        <f t="shared" si="48"/>
        <v>21.85616302668188</v>
      </c>
      <c r="L253" s="3">
        <f t="shared" si="49"/>
        <v>21.745127345809891</v>
      </c>
      <c r="M253" s="3">
        <f t="shared" si="50"/>
        <v>21.695483366742895</v>
      </c>
    </row>
    <row r="254" spans="1:13" x14ac:dyDescent="0.25">
      <c r="A254" s="9">
        <f t="shared" si="44"/>
        <v>3.6342592592592475E-2</v>
      </c>
      <c r="B254">
        <f t="shared" si="53"/>
        <v>0</v>
      </c>
      <c r="C254" s="3">
        <f t="shared" si="56"/>
        <v>22.130183250762798</v>
      </c>
      <c r="D254" s="3">
        <f t="shared" si="51"/>
        <v>23.273521687394989</v>
      </c>
      <c r="E254" s="3">
        <f t="shared" si="52"/>
        <v>23.214416564501523</v>
      </c>
      <c r="F254" s="3">
        <f t="shared" si="56"/>
        <v>23.276261645798275</v>
      </c>
      <c r="G254" s="3">
        <f t="shared" si="56"/>
        <v>23.052964589966848</v>
      </c>
      <c r="H254" s="3">
        <f t="shared" si="56"/>
        <v>22.693050541135097</v>
      </c>
      <c r="I254" s="3">
        <f t="shared" si="46"/>
        <v>22.333951008631491</v>
      </c>
      <c r="J254" s="3">
        <f t="shared" si="47"/>
        <v>22.050038694491946</v>
      </c>
      <c r="K254" s="3">
        <f t="shared" si="48"/>
        <v>21.858478399070751</v>
      </c>
      <c r="L254" s="3">
        <f t="shared" si="49"/>
        <v>21.746900883862036</v>
      </c>
      <c r="M254" s="3">
        <f t="shared" si="50"/>
        <v>21.696917526138165</v>
      </c>
    </row>
    <row r="255" spans="1:13" x14ac:dyDescent="0.25">
      <c r="A255" s="9">
        <f t="shared" si="44"/>
        <v>3.6458333333333218E-2</v>
      </c>
      <c r="B255">
        <f t="shared" si="53"/>
        <v>0</v>
      </c>
      <c r="C255" s="3">
        <f t="shared" si="56"/>
        <v>22.130805798541545</v>
      </c>
      <c r="D255" s="3">
        <f t="shared" si="51"/>
        <v>23.262849929094781</v>
      </c>
      <c r="E255" s="3">
        <f t="shared" si="52"/>
        <v>23.204658941010212</v>
      </c>
      <c r="F255" s="3">
        <f t="shared" si="56"/>
        <v>23.26802420628124</v>
      </c>
      <c r="G255" s="3">
        <f t="shared" si="56"/>
        <v>23.049017876835727</v>
      </c>
      <c r="H255" s="3">
        <f t="shared" si="56"/>
        <v>22.693074071606798</v>
      </c>
      <c r="I255" s="3">
        <f t="shared" si="46"/>
        <v>22.336123083828674</v>
      </c>
      <c r="J255" s="3">
        <f t="shared" si="47"/>
        <v>22.052706641699366</v>
      </c>
      <c r="K255" s="3">
        <f t="shared" si="48"/>
        <v>21.860789012721334</v>
      </c>
      <c r="L255" s="3">
        <f t="shared" si="49"/>
        <v>21.74868027063382</v>
      </c>
      <c r="M255" s="3">
        <f t="shared" si="50"/>
        <v>21.698361489805745</v>
      </c>
    </row>
    <row r="256" spans="1:13" x14ac:dyDescent="0.25">
      <c r="A256" s="9">
        <f t="shared" si="44"/>
        <v>3.657407407407396E-2</v>
      </c>
      <c r="B256">
        <f t="shared" si="53"/>
        <v>0</v>
      </c>
      <c r="C256" s="3">
        <f t="shared" si="56"/>
        <v>22.131422196570632</v>
      </c>
      <c r="D256" s="3">
        <f t="shared" si="51"/>
        <v>23.252343222912845</v>
      </c>
      <c r="E256" s="3">
        <f t="shared" si="52"/>
        <v>23.195045694365866</v>
      </c>
      <c r="F256" s="3">
        <f t="shared" si="56"/>
        <v>23.259866804656095</v>
      </c>
      <c r="G256" s="3">
        <f t="shared" si="56"/>
        <v>23.045061905313094</v>
      </c>
      <c r="H256" s="3">
        <f t="shared" si="56"/>
        <v>22.693044975222044</v>
      </c>
      <c r="I256" s="3">
        <f t="shared" si="46"/>
        <v>22.338247415147418</v>
      </c>
      <c r="J256" s="3">
        <f t="shared" si="47"/>
        <v>22.055349940745959</v>
      </c>
      <c r="K256" s="3">
        <f t="shared" si="48"/>
        <v>21.863094602787061</v>
      </c>
      <c r="L256" s="3">
        <f t="shared" si="49"/>
        <v>21.750465313959094</v>
      </c>
      <c r="M256" s="3">
        <f t="shared" si="50"/>
        <v>21.699815143474112</v>
      </c>
    </row>
    <row r="257" spans="1:13" x14ac:dyDescent="0.25">
      <c r="A257" s="9">
        <f t="shared" si="44"/>
        <v>3.6689814814814703E-2</v>
      </c>
      <c r="B257">
        <f t="shared" si="53"/>
        <v>0</v>
      </c>
      <c r="C257" s="3">
        <f t="shared" si="56"/>
        <v>22.132032538069474</v>
      </c>
      <c r="D257" s="3">
        <f t="shared" si="51"/>
        <v>23.241997835814086</v>
      </c>
      <c r="E257" s="3">
        <f t="shared" si="52"/>
        <v>23.185573723403667</v>
      </c>
      <c r="F257" s="3">
        <f t="shared" si="56"/>
        <v>23.251788719933359</v>
      </c>
      <c r="G257" s="3">
        <f t="shared" si="56"/>
        <v>23.041098002202595</v>
      </c>
      <c r="H257" s="3">
        <f t="shared" si="56"/>
        <v>22.692964645911406</v>
      </c>
      <c r="I257" s="3">
        <f t="shared" si="46"/>
        <v>22.340324528733532</v>
      </c>
      <c r="J257" s="3">
        <f t="shared" si="47"/>
        <v>22.057968491354298</v>
      </c>
      <c r="K257" s="3">
        <f t="shared" si="48"/>
        <v>21.865394910873064</v>
      </c>
      <c r="L257" s="3">
        <f t="shared" si="49"/>
        <v>21.752255821822335</v>
      </c>
      <c r="M257" s="3">
        <f t="shared" si="50"/>
        <v>21.701278370621456</v>
      </c>
    </row>
    <row r="258" spans="1:13" x14ac:dyDescent="0.25">
      <c r="A258" s="9">
        <f t="shared" si="44"/>
        <v>3.6805555555555446E-2</v>
      </c>
      <c r="B258">
        <f t="shared" si="53"/>
        <v>0</v>
      </c>
      <c r="C258" s="3">
        <f t="shared" si="56"/>
        <v>22.132636914174096</v>
      </c>
      <c r="D258" s="3">
        <f t="shared" si="51"/>
        <v>23.231810148851093</v>
      </c>
      <c r="E258" s="3">
        <f t="shared" si="52"/>
        <v>23.176240016507851</v>
      </c>
      <c r="F258" s="3">
        <f t="shared" si="56"/>
        <v>23.243789221521389</v>
      </c>
      <c r="G258" s="3">
        <f t="shared" si="56"/>
        <v>23.037127437088628</v>
      </c>
      <c r="H258" s="3">
        <f t="shared" si="56"/>
        <v>22.692834450596902</v>
      </c>
      <c r="I258" s="3">
        <f t="shared" si="46"/>
        <v>22.342354957705492</v>
      </c>
      <c r="J258" s="3">
        <f t="shared" si="47"/>
        <v>22.060562206775796</v>
      </c>
      <c r="K258" s="3">
        <f t="shared" si="48"/>
        <v>21.867689685069944</v>
      </c>
      <c r="L258" s="3">
        <f t="shared" si="49"/>
        <v>21.754051602471332</v>
      </c>
      <c r="M258" s="3">
        <f t="shared" si="50"/>
        <v>21.702751052545036</v>
      </c>
    </row>
    <row r="259" spans="1:13" x14ac:dyDescent="0.25">
      <c r="A259" s="9">
        <f t="shared" si="44"/>
        <v>3.6921296296296188E-2</v>
      </c>
      <c r="B259">
        <f t="shared" si="53"/>
        <v>0</v>
      </c>
      <c r="C259" s="3">
        <f t="shared" si="56"/>
        <v>22.133235414000378</v>
      </c>
      <c r="D259" s="3">
        <f t="shared" si="51"/>
        <v>23.221776652733563</v>
      </c>
      <c r="E259" s="3">
        <f t="shared" si="52"/>
        <v>23.167041648336301</v>
      </c>
      <c r="F259" s="3">
        <f t="shared" si="56"/>
        <v>23.235867570715161</v>
      </c>
      <c r="G259" s="3">
        <f t="shared" si="56"/>
        <v>23.033151424584702</v>
      </c>
      <c r="H259" s="3">
        <f t="shared" si="56"/>
        <v>22.69265572930091</v>
      </c>
      <c r="I259" s="3">
        <f t="shared" si="46"/>
        <v>22.344339241362164</v>
      </c>
      <c r="J259" s="3">
        <f t="shared" si="47"/>
        <v>22.063131013397818</v>
      </c>
      <c r="K259" s="3">
        <f t="shared" si="48"/>
        <v>21.869978679977486</v>
      </c>
      <c r="L259" s="3">
        <f t="shared" si="49"/>
        <v>21.75585246452631</v>
      </c>
      <c r="M259" s="3">
        <f t="shared" si="50"/>
        <v>21.704233068431797</v>
      </c>
    </row>
    <row r="260" spans="1:13" x14ac:dyDescent="0.25">
      <c r="A260" s="9">
        <f t="shared" si="44"/>
        <v>3.7037037037036931E-2</v>
      </c>
      <c r="B260">
        <f t="shared" si="53"/>
        <v>0</v>
      </c>
      <c r="C260" s="3">
        <f t="shared" si="56"/>
        <v>22.13382812470487</v>
      </c>
      <c r="D260" s="3">
        <f t="shared" si="51"/>
        <v>23.211893943606281</v>
      </c>
      <c r="E260" s="3">
        <f t="shared" si="52"/>
        <v>23.157975776690172</v>
      </c>
      <c r="F260" s="3">
        <f t="shared" si="56"/>
        <v>23.228023022069337</v>
      </c>
      <c r="G260" s="3">
        <f t="shared" si="56"/>
        <v>23.029171126498049</v>
      </c>
      <c r="H260" s="3">
        <f t="shared" si="56"/>
        <v>22.692429795290877</v>
      </c>
      <c r="I260" s="3">
        <f t="shared" si="46"/>
        <v>22.34627792442809</v>
      </c>
      <c r="J260" s="3">
        <f t="shared" si="47"/>
        <v>22.065674850351311</v>
      </c>
      <c r="K260" s="3">
        <f t="shared" si="48"/>
        <v>21.872261656718816</v>
      </c>
      <c r="L260" s="3">
        <f t="shared" si="49"/>
        <v>21.757658217085503</v>
      </c>
      <c r="M260" s="3">
        <f t="shared" si="50"/>
        <v>21.705724295430084</v>
      </c>
    </row>
    <row r="261" spans="1:13" x14ac:dyDescent="0.25">
      <c r="A261" s="9">
        <f t="shared" si="44"/>
        <v>3.7152777777777674E-2</v>
      </c>
      <c r="B261">
        <f t="shared" si="53"/>
        <v>0</v>
      </c>
      <c r="C261" s="3">
        <f t="shared" si="56"/>
        <v>22.13441513154326</v>
      </c>
      <c r="D261" s="3">
        <f t="shared" si="51"/>
        <v>23.202158719024204</v>
      </c>
      <c r="E261" s="3">
        <f t="shared" si="52"/>
        <v>23.149039639521103</v>
      </c>
      <c r="F261" s="3">
        <f t="shared" si="56"/>
        <v>23.220254824664103</v>
      </c>
      <c r="G261" s="3">
        <f t="shared" si="56"/>
        <v>23.025187653913012</v>
      </c>
      <c r="H261" s="3">
        <f t="shared" si="56"/>
        <v>22.692157935256382</v>
      </c>
      <c r="I261" s="3">
        <f t="shared" si="46"/>
        <v>22.348171556335242</v>
      </c>
      <c r="J261" s="3">
        <f t="shared" si="47"/>
        <v>22.068193669119701</v>
      </c>
      <c r="K261" s="3">
        <f t="shared" si="48"/>
        <v>21.87453838294546</v>
      </c>
      <c r="L261" s="3">
        <f t="shared" si="49"/>
        <v>21.759468669827086</v>
      </c>
      <c r="M261" s="3">
        <f t="shared" si="50"/>
        <v>21.707224608722353</v>
      </c>
    </row>
    <row r="262" spans="1:13" x14ac:dyDescent="0.25">
      <c r="A262" s="9">
        <f t="shared" si="44"/>
        <v>3.7268518518518416E-2</v>
      </c>
      <c r="B262">
        <f t="shared" si="53"/>
        <v>0</v>
      </c>
      <c r="C262" s="3">
        <f t="shared" si="56"/>
        <v>22.134996517926645</v>
      </c>
      <c r="D262" s="3">
        <f t="shared" si="51"/>
        <v>23.192567774113922</v>
      </c>
      <c r="E262" s="3">
        <f t="shared" si="52"/>
        <v>23.140230552068928</v>
      </c>
      <c r="F262" s="3">
        <f t="shared" si="56"/>
        <v>23.212562223271608</v>
      </c>
      <c r="G262" s="3">
        <f t="shared" si="56"/>
        <v>23.021202069195741</v>
      </c>
      <c r="H262" s="3">
        <f t="shared" si="56"/>
        <v>22.691841409515408</v>
      </c>
      <c r="I262" s="3">
        <f t="shared" si="46"/>
        <v>22.35002069054007</v>
      </c>
      <c r="J262" s="3">
        <f t="shared" si="47"/>
        <v>22.070687433149782</v>
      </c>
      <c r="K262" s="3">
        <f t="shared" si="48"/>
        <v>21.87680863283374</v>
      </c>
      <c r="L262" s="3">
        <f t="shared" si="49"/>
        <v>21.761283633107482</v>
      </c>
      <c r="M262" s="3">
        <f t="shared" si="50"/>
        <v>21.708733881598711</v>
      </c>
    </row>
    <row r="263" spans="1:13" x14ac:dyDescent="0.25">
      <c r="A263" s="9">
        <f t="shared" si="44"/>
        <v>3.7384259259259159E-2</v>
      </c>
      <c r="B263">
        <f t="shared" si="53"/>
        <v>0</v>
      </c>
      <c r="C263" s="3">
        <f t="shared" si="56"/>
        <v>22.135572365475639</v>
      </c>
      <c r="D263" s="3">
        <f t="shared" si="51"/>
        <v>23.183117997911353</v>
      </c>
      <c r="E263" s="3">
        <f t="shared" si="52"/>
        <v>23.131545904123232</v>
      </c>
      <c r="F263" s="3">
        <f t="shared" si="56"/>
        <v>23.204944459430227</v>
      </c>
      <c r="G263" s="3">
        <f t="shared" si="56"/>
        <v>23.017215387922722</v>
      </c>
      <c r="H263" s="3">
        <f t="shared" si="56"/>
        <v>22.691481452246887</v>
      </c>
      <c r="I263" s="3">
        <f t="shared" si="46"/>
        <v>22.351825883874749</v>
      </c>
      <c r="J263" s="3">
        <f t="shared" si="47"/>
        <v>22.07315611746526</v>
      </c>
      <c r="K263" s="3">
        <f t="shared" si="48"/>
        <v>21.879072187073</v>
      </c>
      <c r="L263" s="3">
        <f t="shared" si="49"/>
        <v>21.763102918055989</v>
      </c>
      <c r="M263" s="3">
        <f t="shared" si="50"/>
        <v>21.710251985531187</v>
      </c>
    </row>
    <row r="264" spans="1:13" x14ac:dyDescent="0.25">
      <c r="A264" s="9">
        <f t="shared" si="44"/>
        <v>3.7499999999999901E-2</v>
      </c>
      <c r="B264">
        <f t="shared" si="53"/>
        <v>0</v>
      </c>
      <c r="C264" s="3">
        <f t="shared" si="56"/>
        <v>22.136142754072502</v>
      </c>
      <c r="D264" s="3">
        <f t="shared" si="51"/>
        <v>23.173806369866277</v>
      </c>
      <c r="E264" s="3">
        <f t="shared" si="52"/>
        <v>23.122983157402508</v>
      </c>
      <c r="F264" s="3">
        <f t="shared" si="56"/>
        <v>23.197400772433362</v>
      </c>
      <c r="G264" s="3">
        <f t="shared" si="56"/>
        <v>23.013228580735635</v>
      </c>
      <c r="H264" s="3">
        <f t="shared" si="56"/>
        <v>22.691079271746773</v>
      </c>
      <c r="I264" s="3">
        <f t="shared" si="46"/>
        <v>22.353587695931449</v>
      </c>
      <c r="J264" s="3">
        <f t="shared" si="47"/>
        <v>22.075599708283534</v>
      </c>
      <c r="K264" s="3">
        <f t="shared" si="48"/>
        <v>21.881328832846062</v>
      </c>
      <c r="L264" s="3">
        <f t="shared" si="49"/>
        <v>21.764926336665763</v>
      </c>
      <c r="M264" s="3">
        <f t="shared" si="50"/>
        <v>21.711778790248569</v>
      </c>
    </row>
    <row r="265" spans="1:13" x14ac:dyDescent="0.25">
      <c r="A265" s="9">
        <f t="shared" si="44"/>
        <v>3.7615740740740644E-2</v>
      </c>
      <c r="B265">
        <f t="shared" si="53"/>
        <v>0</v>
      </c>
      <c r="C265" s="3">
        <f t="shared" si="56"/>
        <v>22.1367077619113</v>
      </c>
      <c r="D265" s="3">
        <f t="shared" si="51"/>
        <v>23.164629956504765</v>
      </c>
      <c r="E265" s="3">
        <f t="shared" si="52"/>
        <v>23.114539843044987</v>
      </c>
      <c r="F265" s="3">
        <f t="shared" si="56"/>
        <v>23.189930400238982</v>
      </c>
      <c r="G265" s="3">
        <f t="shared" si="56"/>
        <v>23.009242575125004</v>
      </c>
      <c r="H265" s="3">
        <f t="shared" si="56"/>
        <v>22.69063605070512</v>
      </c>
      <c r="I265" s="3">
        <f t="shared" si="46"/>
        <v>22.355306688478507</v>
      </c>
      <c r="J265" s="3">
        <f t="shared" si="47"/>
        <v>22.078018202636279</v>
      </c>
      <c r="K265" s="3">
        <f t="shared" si="48"/>
        <v>21.883578363802382</v>
      </c>
      <c r="L265" s="3">
        <f t="shared" si="49"/>
        <v>21.766753701881143</v>
      </c>
      <c r="M265" s="3">
        <f t="shared" si="50"/>
        <v>21.713314163811734</v>
      </c>
    </row>
    <row r="266" spans="1:13" x14ac:dyDescent="0.25">
      <c r="A266" s="9">
        <f t="shared" si="44"/>
        <v>3.7731481481481387E-2</v>
      </c>
      <c r="B266">
        <f t="shared" si="53"/>
        <v>0</v>
      </c>
      <c r="C266" s="3">
        <f t="shared" si="56"/>
        <v>22.137267465546255</v>
      </c>
      <c r="D266" s="3">
        <f t="shared" si="51"/>
        <v>23.155585908241193</v>
      </c>
      <c r="E266" s="3">
        <f t="shared" si="52"/>
        <v>23.106213559205575</v>
      </c>
      <c r="F266" s="3">
        <f t="shared" si="56"/>
        <v>23.18253258030564</v>
      </c>
      <c r="G266" s="3">
        <f t="shared" si="56"/>
        <v>23.005258257145055</v>
      </c>
      <c r="H266" s="3">
        <f t="shared" si="56"/>
        <v>22.690152946501815</v>
      </c>
      <c r="I266" s="3">
        <f t="shared" si="46"/>
        <v>22.356983424907391</v>
      </c>
      <c r="J266" s="3">
        <f t="shared" si="47"/>
        <v>22.080411607994296</v>
      </c>
      <c r="K266" s="3">
        <f t="shared" si="48"/>
        <v>21.885820580024305</v>
      </c>
      <c r="L266" s="3">
        <f t="shared" si="49"/>
        <v>21.768584827681305</v>
      </c>
      <c r="M266" s="3">
        <f t="shared" si="50"/>
        <v>21.714857972689295</v>
      </c>
    </row>
    <row r="267" spans="1:13" x14ac:dyDescent="0.25">
      <c r="A267" s="9">
        <f t="shared" si="44"/>
        <v>3.7847222222222129E-2</v>
      </c>
      <c r="B267">
        <f t="shared" si="53"/>
        <v>0</v>
      </c>
      <c r="C267" s="3">
        <f t="shared" si="56"/>
        <v>22.137821939938302</v>
      </c>
      <c r="D267" s="3">
        <f t="shared" si="51"/>
        <v>23.146671456331983</v>
      </c>
      <c r="E267" s="3">
        <f t="shared" si="52"/>
        <v>23.098001968753657</v>
      </c>
      <c r="F267" s="3">
        <f t="shared" si="56"/>
        <v>23.175206550360333</v>
      </c>
      <c r="G267" s="3">
        <f t="shared" si="56"/>
        <v>23.001276473062223</v>
      </c>
      <c r="H267" s="3">
        <f t="shared" si="56"/>
        <v>22.68963109151878</v>
      </c>
      <c r="I267" s="3">
        <f t="shared" si="46"/>
        <v>22.358618469709295</v>
      </c>
      <c r="J267" s="3">
        <f t="shared" si="47"/>
        <v>22.082779941897098</v>
      </c>
      <c r="K267" s="3">
        <f t="shared" si="48"/>
        <v>21.888055287986862</v>
      </c>
      <c r="L267" s="3">
        <f t="shared" si="49"/>
        <v>21.770419529160336</v>
      </c>
      <c r="M267" s="3">
        <f t="shared" si="50"/>
        <v>21.716410081833509</v>
      </c>
    </row>
    <row r="268" spans="1:13" x14ac:dyDescent="0.25">
      <c r="A268" s="9">
        <f t="shared" si="44"/>
        <v>3.7962962962962872E-2</v>
      </c>
      <c r="B268">
        <f t="shared" si="53"/>
        <v>0</v>
      </c>
      <c r="C268" s="3">
        <f t="shared" si="56"/>
        <v>22.13837125849998</v>
      </c>
      <c r="D268" s="3">
        <f t="shared" si="51"/>
        <v>23.137883909963673</v>
      </c>
      <c r="E268" s="3">
        <f t="shared" si="52"/>
        <v>23.089902797066813</v>
      </c>
      <c r="F268" s="3">
        <f t="shared" si="56"/>
        <v>23.167951549103083</v>
      </c>
      <c r="G268" s="3">
        <f t="shared" si="56"/>
        <v>22.997298030939579</v>
      </c>
      <c r="H268" s="3">
        <f t="shared" si="56"/>
        <v>22.68907159346665</v>
      </c>
      <c r="I268" s="3">
        <f t="shared" si="46"/>
        <v>22.360212387980329</v>
      </c>
      <c r="J268" s="3">
        <f t="shared" si="47"/>
        <v>22.085123231587598</v>
      </c>
      <c r="K268" s="3">
        <f t="shared" si="48"/>
        <v>21.890282300511505</v>
      </c>
      <c r="L268" s="3">
        <f t="shared" si="49"/>
        <v>21.772257622603661</v>
      </c>
      <c r="M268" s="3">
        <f t="shared" si="50"/>
        <v>21.717970354756282</v>
      </c>
    </row>
    <row r="269" spans="1:13" x14ac:dyDescent="0.25">
      <c r="A269" s="9">
        <f t="shared" ref="A269:A332" si="57">A268+A$9</f>
        <v>3.8078703703703615E-2</v>
      </c>
      <c r="B269">
        <f t="shared" si="53"/>
        <v>0</v>
      </c>
      <c r="C269" s="3">
        <f t="shared" ref="C269:H284" si="58">C268+24*3600*($A269-$A268)*((B268-C268)*C$6+(D268-C268)*C$7+C$5)/C$8</f>
        <v>22.1389154931387</v>
      </c>
      <c r="D269" s="3">
        <f t="shared" si="51"/>
        <v>23.129220653468405</v>
      </c>
      <c r="E269" s="3">
        <f t="shared" si="52"/>
        <v>23.081913829915731</v>
      </c>
      <c r="F269" s="3">
        <f t="shared" si="58"/>
        <v>23.160766816852867</v>
      </c>
      <c r="G269" s="3">
        <f t="shared" si="58"/>
        <v>22.993323702159529</v>
      </c>
      <c r="H269" s="3">
        <f t="shared" si="58"/>
        <v>22.688475535724042</v>
      </c>
      <c r="I269" s="3">
        <f t="shared" ref="I269:I332" si="59">I268+24*3600*($A269-$A268)*((H268-I268)*I$6+(J268-I268)*I$7+I$5)/I$8</f>
        <v>22.361765744954145</v>
      </c>
      <c r="J269" s="3">
        <f t="shared" ref="J269:J332" si="60">J268+24*3600*($A269-$A268)*((I268-J268)*J$6+(K268-J268)*J$7+J$5)/J$8</f>
        <v>22.087441513652301</v>
      </c>
      <c r="K269" s="3">
        <f t="shared" ref="K269:K332" si="61">K268+24*3600*($A269-$A268)*((J268-K268)*K$6+(L268-K268)*K$7+K$5)/K$8</f>
        <v>21.892501436714142</v>
      </c>
      <c r="L269" s="3">
        <f t="shared" ref="L269:L332" si="62">L268+24*3600*($A269-$A268)*((K268-L268)*L$6+(M268-L268)*L$7+L$5)/L$8</f>
        <v>21.774098925560963</v>
      </c>
      <c r="M269" s="3">
        <f t="shared" ref="M269:M332" si="63">M268+24*3600*($A269-$A268)*((L268-M268)*M$6+(N268-M268)*M$7+M$5)/M$8</f>
        <v>21.719538653605206</v>
      </c>
    </row>
    <row r="270" spans="1:13" x14ac:dyDescent="0.25">
      <c r="A270" s="9">
        <f t="shared" si="57"/>
        <v>3.8194444444444357E-2</v>
      </c>
      <c r="B270">
        <f t="shared" si="53"/>
        <v>0</v>
      </c>
      <c r="C270" s="3">
        <f t="shared" si="58"/>
        <v>22.139454714298498</v>
      </c>
      <c r="D270" s="3">
        <f t="shared" ref="D270:D333" si="64">D269+24*3600*($A270-$A269)*((C269-D269)*D$6+(E269-D269)*D$7+D$5+B270)/D$8</f>
        <v>23.120679143660283</v>
      </c>
      <c r="E270" s="3">
        <f t="shared" ref="E270:E333" si="65">E269+24*3600*($A270-$A269)*((D269-E269)*E$6+(F269-E269)*E$7+(C269-E269)*E$3+E$5)/E$8</f>
        <v>23.074032911435939</v>
      </c>
      <c r="F270" s="3">
        <f t="shared" si="58"/>
        <v>23.153651596139099</v>
      </c>
      <c r="G270" s="3">
        <f t="shared" si="58"/>
        <v>22.989354222886977</v>
      </c>
      <c r="H270" s="3">
        <f t="shared" si="58"/>
        <v>22.687843977687713</v>
      </c>
      <c r="I270" s="3">
        <f t="shared" si="59"/>
        <v>22.363279105560999</v>
      </c>
      <c r="J270" s="3">
        <f t="shared" si="60"/>
        <v>22.089734833667251</v>
      </c>
      <c r="K270" s="3">
        <f t="shared" si="61"/>
        <v>21.89471252194793</v>
      </c>
      <c r="L270" s="3">
        <f t="shared" si="62"/>
        <v>21.775943256915557</v>
      </c>
      <c r="M270" s="3">
        <f t="shared" si="63"/>
        <v>21.721114839239483</v>
      </c>
    </row>
    <row r="271" spans="1:13" x14ac:dyDescent="0.25">
      <c r="A271" s="9">
        <f t="shared" si="57"/>
        <v>3.83101851851851E-2</v>
      </c>
      <c r="B271">
        <f t="shared" ref="B271:B334" si="66">B270</f>
        <v>0</v>
      </c>
      <c r="C271" s="3">
        <f t="shared" si="58"/>
        <v>22.139988991000287</v>
      </c>
      <c r="D271" s="3">
        <f t="shared" si="64"/>
        <v>23.112256907286444</v>
      </c>
      <c r="E271" s="3">
        <f t="shared" si="65"/>
        <v>23.066257942182165</v>
      </c>
      <c r="F271" s="3">
        <f t="shared" si="58"/>
        <v>23.146605132242613</v>
      </c>
      <c r="G271" s="3">
        <f t="shared" si="58"/>
        <v>22.98539029547517</v>
      </c>
      <c r="H271" s="3">
        <f t="shared" si="58"/>
        <v>22.687177955132032</v>
      </c>
      <c r="I271" s="3">
        <f t="shared" si="59"/>
        <v>22.364753034012175</v>
      </c>
      <c r="J271" s="3">
        <f t="shared" si="60"/>
        <v>22.092003245850069</v>
      </c>
      <c r="K271" s="3">
        <f t="shared" si="61"/>
        <v>21.89691538774111</v>
      </c>
      <c r="L271" s="3">
        <f t="shared" si="62"/>
        <v>21.777790436950294</v>
      </c>
      <c r="M271" s="3">
        <f t="shared" si="63"/>
        <v>21.72269877130568</v>
      </c>
    </row>
    <row r="272" spans="1:13" x14ac:dyDescent="0.25">
      <c r="A272" s="9">
        <f t="shared" si="57"/>
        <v>3.8425925925925843E-2</v>
      </c>
      <c r="B272">
        <f t="shared" si="66"/>
        <v>0</v>
      </c>
      <c r="C272" s="3">
        <f t="shared" si="58"/>
        <v>22.140518390880704</v>
      </c>
      <c r="D272" s="3">
        <f t="shared" si="64"/>
        <v>23.103951538587062</v>
      </c>
      <c r="E272" s="3">
        <f t="shared" si="65"/>
        <v>23.058586877261369</v>
      </c>
      <c r="F272" s="3">
        <f t="shared" si="58"/>
        <v>23.139626673689808</v>
      </c>
      <c r="G272" s="3">
        <f t="shared" si="58"/>
        <v>22.981432589816318</v>
      </c>
      <c r="H272" s="3">
        <f t="shared" si="58"/>
        <v>22.686478480576259</v>
      </c>
      <c r="I272" s="3">
        <f t="shared" si="59"/>
        <v>22.366188093408731</v>
      </c>
      <c r="J272" s="3">
        <f t="shared" si="60"/>
        <v>22.094246812718271</v>
      </c>
      <c r="K272" s="3">
        <f t="shared" si="61"/>
        <v>21.8991098717303</v>
      </c>
      <c r="L272" s="3">
        <f t="shared" si="62"/>
        <v>21.779640287410075</v>
      </c>
      <c r="M272" s="3">
        <f t="shared" si="63"/>
        <v>21.72429030831319</v>
      </c>
    </row>
    <row r="273" spans="1:13" x14ac:dyDescent="0.25">
      <c r="A273" s="9">
        <f t="shared" si="57"/>
        <v>3.8541666666666585E-2</v>
      </c>
      <c r="B273">
        <f t="shared" si="66"/>
        <v>0</v>
      </c>
      <c r="C273" s="3">
        <f t="shared" si="58"/>
        <v>22.141042980229631</v>
      </c>
      <c r="D273" s="3">
        <f t="shared" si="64"/>
        <v>23.095760696958813</v>
      </c>
      <c r="E273" s="3">
        <f t="shared" si="65"/>
        <v>23.051017724540724</v>
      </c>
      <c r="F273" s="3">
        <f t="shared" si="58"/>
        <v>23.132715472703307</v>
      </c>
      <c r="G273" s="3">
        <f t="shared" si="58"/>
        <v>22.977481744639061</v>
      </c>
      <c r="H273" s="3">
        <f t="shared" si="58"/>
        <v>22.685746543658354</v>
      </c>
      <c r="I273" s="3">
        <f t="shared" si="59"/>
        <v>22.367584845373624</v>
      </c>
      <c r="J273" s="3">
        <f t="shared" si="60"/>
        <v>22.096465604754123</v>
      </c>
      <c r="K273" s="3">
        <f t="shared" si="61"/>
        <v>21.901295817589592</v>
      </c>
      <c r="L273" s="3">
        <f t="shared" si="62"/>
        <v>21.781492631560972</v>
      </c>
      <c r="M273" s="3">
        <f t="shared" si="63"/>
        <v>21.725889307709323</v>
      </c>
    </row>
    <row r="274" spans="1:13" x14ac:dyDescent="0.25">
      <c r="A274" s="9">
        <f t="shared" si="57"/>
        <v>3.8657407407407328E-2</v>
      </c>
      <c r="B274">
        <f t="shared" si="66"/>
        <v>0</v>
      </c>
      <c r="C274" s="3">
        <f t="shared" si="58"/>
        <v>22.141562824026391</v>
      </c>
      <c r="D274" s="3">
        <f t="shared" si="64"/>
        <v>23.087682104716659</v>
      </c>
      <c r="E274" s="3">
        <f t="shared" si="65"/>
        <v>23.043548542927031</v>
      </c>
      <c r="F274" s="3">
        <f t="shared" si="58"/>
        <v>23.12587078561231</v>
      </c>
      <c r="G274" s="3">
        <f t="shared" si="58"/>
        <v>22.973538368754806</v>
      </c>
      <c r="H274" s="3">
        <f t="shared" si="58"/>
        <v>22.684983111514015</v>
      </c>
      <c r="I274" s="3">
        <f t="shared" si="59"/>
        <v>22.368943849706174</v>
      </c>
      <c r="J274" s="3">
        <f t="shared" si="60"/>
        <v>22.098659700076155</v>
      </c>
      <c r="K274" s="3">
        <f t="shared" si="61"/>
        <v>21.903473074955741</v>
      </c>
      <c r="L274" s="3">
        <f t="shared" si="62"/>
        <v>21.783347294246084</v>
      </c>
      <c r="M274" s="3">
        <f t="shared" si="63"/>
        <v>21.727495625953928</v>
      </c>
    </row>
    <row r="275" spans="1:13" x14ac:dyDescent="0.25">
      <c r="A275" s="9">
        <f t="shared" si="57"/>
        <v>3.8773148148148071E-2</v>
      </c>
      <c r="B275">
        <f t="shared" si="66"/>
        <v>0</v>
      </c>
      <c r="C275" s="3">
        <f t="shared" si="58"/>
        <v>22.142077985974726</v>
      </c>
      <c r="D275" s="3">
        <f t="shared" si="64"/>
        <v>23.079713544949087</v>
      </c>
      <c r="E275" s="3">
        <f t="shared" si="65"/>
        <v>23.036177440714187</v>
      </c>
      <c r="F275" s="3">
        <f t="shared" si="58"/>
        <v>23.119091873225518</v>
      </c>
      <c r="G275" s="3">
        <f t="shared" si="58"/>
        <v>22.969603042254843</v>
      </c>
      <c r="H275" s="3">
        <f t="shared" si="58"/>
        <v>22.684189129159854</v>
      </c>
      <c r="I275" s="3">
        <f t="shared" si="59"/>
        <v>22.370265664057978</v>
      </c>
      <c r="J275" s="3">
        <f t="shared" si="60"/>
        <v>22.100829184117543</v>
      </c>
      <c r="K275" s="3">
        <f t="shared" si="61"/>
        <v>21.90564149934983</v>
      </c>
      <c r="L275" s="3">
        <f t="shared" si="62"/>
        <v>21.785204101938145</v>
      </c>
      <c r="M275" s="3">
        <f t="shared" si="63"/>
        <v>21.729109118593477</v>
      </c>
    </row>
    <row r="276" spans="1:13" x14ac:dyDescent="0.25">
      <c r="A276" s="9">
        <f t="shared" si="57"/>
        <v>3.8888888888888813E-2</v>
      </c>
      <c r="B276">
        <f t="shared" si="66"/>
        <v>0</v>
      </c>
      <c r="C276" s="3">
        <f t="shared" si="58"/>
        <v>22.142588528536589</v>
      </c>
      <c r="D276" s="3">
        <f t="shared" si="64"/>
        <v>23.071852859462229</v>
      </c>
      <c r="E276" s="3">
        <f t="shared" si="65"/>
        <v>23.028902573995595</v>
      </c>
      <c r="F276" s="3">
        <f t="shared" si="58"/>
        <v>23.112378001169372</v>
      </c>
      <c r="G276" s="3">
        <f t="shared" si="58"/>
        <v>22.96567631766014</v>
      </c>
      <c r="H276" s="3">
        <f t="shared" si="58"/>
        <v>22.683365519879654</v>
      </c>
      <c r="I276" s="3">
        <f t="shared" si="59"/>
        <v>22.371550843629308</v>
      </c>
      <c r="J276" s="3">
        <f t="shared" si="60"/>
        <v>22.102974149311422</v>
      </c>
      <c r="K276" s="3">
        <f t="shared" si="61"/>
        <v>21.90780095209567</v>
      </c>
      <c r="L276" s="3">
        <f t="shared" si="62"/>
        <v>21.78706288278897</v>
      </c>
      <c r="M276" s="3">
        <f t="shared" si="63"/>
        <v>21.730729640334545</v>
      </c>
    </row>
    <row r="277" spans="1:13" x14ac:dyDescent="0.25">
      <c r="A277" s="9">
        <f t="shared" si="57"/>
        <v>3.9004629629629556E-2</v>
      </c>
      <c r="B277">
        <f t="shared" si="66"/>
        <v>0</v>
      </c>
      <c r="C277" s="3">
        <f t="shared" si="58"/>
        <v>22.143094512964776</v>
      </c>
      <c r="D277" s="3">
        <f t="shared" si="64"/>
        <v>23.064097946808531</v>
      </c>
      <c r="E277" s="3">
        <f t="shared" si="65"/>
        <v>23.021722145138487</v>
      </c>
      <c r="F277" s="3">
        <f t="shared" si="58"/>
        <v>23.105728440194085</v>
      </c>
      <c r="G277" s="3">
        <f t="shared" si="58"/>
        <v>22.961758721025639</v>
      </c>
      <c r="H277" s="3">
        <f t="shared" si="58"/>
        <v>22.682513185612748</v>
      </c>
      <c r="I277" s="3">
        <f t="shared" si="59"/>
        <v>22.372799940885134</v>
      </c>
      <c r="J277" s="3">
        <f t="shared" si="60"/>
        <v>22.105094694783261</v>
      </c>
      <c r="K277" s="3">
        <f t="shared" si="61"/>
        <v>21.909951300235264</v>
      </c>
      <c r="L277" s="3">
        <f t="shared" si="62"/>
        <v>21.788923466675815</v>
      </c>
      <c r="M277" s="3">
        <f t="shared" si="63"/>
        <v>21.732357045116562</v>
      </c>
    </row>
    <row r="278" spans="1:13" x14ac:dyDescent="0.25">
      <c r="A278" s="9">
        <f t="shared" si="57"/>
        <v>3.9120370370370298E-2</v>
      </c>
      <c r="B278">
        <f t="shared" si="66"/>
        <v>0</v>
      </c>
      <c r="C278" s="3">
        <f t="shared" si="58"/>
        <v>22.143595999334504</v>
      </c>
      <c r="D278" s="3">
        <f t="shared" si="64"/>
        <v>23.056446760395882</v>
      </c>
      <c r="E278" s="3">
        <f t="shared" si="65"/>
        <v>23.014634401317327</v>
      </c>
      <c r="F278" s="3">
        <f t="shared" si="58"/>
        <v>23.099142466449834</v>
      </c>
      <c r="G278" s="3">
        <f t="shared" si="58"/>
        <v>22.957850753000798</v>
      </c>
      <c r="H278" s="3">
        <f t="shared" si="58"/>
        <v>22.681633007343656</v>
      </c>
      <c r="I278" s="3">
        <f t="shared" si="59"/>
        <v>22.374013505289877</v>
      </c>
      <c r="J278" s="3">
        <f t="shared" si="60"/>
        <v>22.107190926050372</v>
      </c>
      <c r="K278" s="3">
        <f t="shared" si="61"/>
        <v>21.912092416441599</v>
      </c>
      <c r="L278" s="3">
        <f t="shared" si="62"/>
        <v>21.79078568524471</v>
      </c>
      <c r="M278" s="3">
        <f t="shared" si="63"/>
        <v>21.733991186183829</v>
      </c>
    </row>
    <row r="279" spans="1:13" x14ac:dyDescent="0.25">
      <c r="A279" s="9">
        <f t="shared" si="57"/>
        <v>3.9236111111111041E-2</v>
      </c>
      <c r="B279">
        <f t="shared" si="66"/>
        <v>0</v>
      </c>
      <c r="C279" s="3">
        <f t="shared" si="58"/>
        <v>22.144093046573904</v>
      </c>
      <c r="D279" s="3">
        <f t="shared" si="64"/>
        <v>23.048897306673364</v>
      </c>
      <c r="E279" s="3">
        <f t="shared" si="65"/>
        <v>23.007637633103634</v>
      </c>
      <c r="F279" s="3">
        <f t="shared" si="58"/>
        <v>23.092619361735256</v>
      </c>
      <c r="G279" s="3">
        <f t="shared" si="58"/>
        <v>22.953952889848118</v>
      </c>
      <c r="H279" s="3">
        <f t="shared" si="58"/>
        <v>22.680725845492198</v>
      </c>
      <c r="I279" s="3">
        <f t="shared" si="59"/>
        <v>22.375192083060067</v>
      </c>
      <c r="J279" s="3">
        <f t="shared" si="60"/>
        <v>22.109262954728592</v>
      </c>
      <c r="K279" s="3">
        <f t="shared" si="61"/>
        <v>21.914224178929054</v>
      </c>
      <c r="L279" s="3">
        <f t="shared" si="62"/>
        <v>21.792649371950862</v>
      </c>
      <c r="M279" s="3">
        <f t="shared" si="63"/>
        <v>21.735631916156699</v>
      </c>
    </row>
    <row r="280" spans="1:13" x14ac:dyDescent="0.25">
      <c r="A280" s="9">
        <f t="shared" si="57"/>
        <v>3.9351851851851784E-2</v>
      </c>
      <c r="B280">
        <f t="shared" si="66"/>
        <v>0</v>
      </c>
      <c r="C280" s="3">
        <f t="shared" si="58"/>
        <v>22.144585712493527</v>
      </c>
      <c r="D280" s="3">
        <f t="shared" si="64"/>
        <v>23.04144764338994</v>
      </c>
      <c r="E280" s="3">
        <f t="shared" si="65"/>
        <v>23.000730173109645</v>
      </c>
      <c r="F280" s="3">
        <f t="shared" si="58"/>
        <v>23.08615841372027</v>
      </c>
      <c r="G280" s="3">
        <f t="shared" si="58"/>
        <v>22.950065584421242</v>
      </c>
      <c r="H280" s="3">
        <f t="shared" si="58"/>
        <v>22.679792540303328</v>
      </c>
      <c r="I280" s="3">
        <f t="shared" si="59"/>
        <v>22.376336216934085</v>
      </c>
      <c r="J280" s="3">
        <f t="shared" si="60"/>
        <v>22.111310898246181</v>
      </c>
      <c r="K280" s="3">
        <f t="shared" si="61"/>
        <v>21.91634647136167</v>
      </c>
      <c r="L280" s="3">
        <f t="shared" si="62"/>
        <v>21.79451436209618</v>
      </c>
      <c r="M280" s="3">
        <f t="shared" si="63"/>
        <v>21.737279087101864</v>
      </c>
    </row>
    <row r="281" spans="1:13" x14ac:dyDescent="0.25">
      <c r="A281" s="9">
        <f t="shared" si="57"/>
        <v>3.9467592592592526E-2</v>
      </c>
      <c r="B281">
        <f t="shared" si="66"/>
        <v>0</v>
      </c>
      <c r="C281" s="3">
        <f t="shared" si="58"/>
        <v>22.145074053814898</v>
      </c>
      <c r="D281" s="3">
        <f t="shared" si="64"/>
        <v>23.034095877922663</v>
      </c>
      <c r="E281" s="3">
        <f t="shared" si="65"/>
        <v>22.993910394683407</v>
      </c>
      <c r="F281" s="3">
        <f t="shared" si="58"/>
        <v>23.079758916145103</v>
      </c>
      <c r="G281" s="3">
        <f t="shared" si="58"/>
        <v>22.946189267104252</v>
      </c>
      <c r="H281" s="3">
        <f t="shared" si="58"/>
        <v>22.678833912236069</v>
      </c>
      <c r="I281" s="3">
        <f t="shared" si="59"/>
        <v>22.377446445958213</v>
      </c>
      <c r="J281" s="3">
        <f t="shared" si="60"/>
        <v>22.113334879564945</v>
      </c>
      <c r="K281" s="3">
        <f t="shared" si="61"/>
        <v>21.918459182759552</v>
      </c>
      <c r="L281" s="3">
        <f t="shared" si="62"/>
        <v>21.796380492864014</v>
      </c>
      <c r="M281" s="3">
        <f t="shared" si="63"/>
        <v>21.738932550601699</v>
      </c>
    </row>
    <row r="282" spans="1:13" x14ac:dyDescent="0.25">
      <c r="A282" s="9">
        <f t="shared" si="57"/>
        <v>3.9583333333333269E-2</v>
      </c>
      <c r="B282">
        <f t="shared" si="66"/>
        <v>0</v>
      </c>
      <c r="C282" s="3">
        <f t="shared" si="58"/>
        <v>22.145558126198125</v>
      </c>
      <c r="D282" s="3">
        <f t="shared" si="64"/>
        <v>23.026840165671132</v>
      </c>
      <c r="E282" s="3">
        <f t="shared" si="65"/>
        <v>22.987176710653042</v>
      </c>
      <c r="F282" s="3">
        <f t="shared" si="58"/>
        <v>23.073420168997252</v>
      </c>
      <c r="G282" s="3">
        <f t="shared" si="58"/>
        <v>22.942324346713683</v>
      </c>
      <c r="H282" s="3">
        <f t="shared" si="58"/>
        <v>22.6778507623509</v>
      </c>
      <c r="I282" s="3">
        <f t="shared" si="59"/>
        <v>22.378523305288212</v>
      </c>
      <c r="J282" s="3">
        <f t="shared" si="60"/>
        <v>22.115335026908596</v>
      </c>
      <c r="K282" s="3">
        <f t="shared" si="61"/>
        <v>21.920562207403613</v>
      </c>
      <c r="L282" s="3">
        <f t="shared" si="62"/>
        <v>21.798247603351196</v>
      </c>
      <c r="M282" s="3">
        <f t="shared" si="63"/>
        <v>21.740592157822611</v>
      </c>
    </row>
    <row r="283" spans="1:13" x14ac:dyDescent="0.25">
      <c r="A283" s="9">
        <f t="shared" si="57"/>
        <v>3.9699074074074012E-2</v>
      </c>
      <c r="B283">
        <f t="shared" si="66"/>
        <v>0</v>
      </c>
      <c r="C283" s="3">
        <f t="shared" si="58"/>
        <v>22.146037984268617</v>
      </c>
      <c r="D283" s="3">
        <f t="shared" si="64"/>
        <v>23.019678708515087</v>
      </c>
      <c r="E283" s="3">
        <f t="shared" si="65"/>
        <v>22.98052757211795</v>
      </c>
      <c r="F283" s="3">
        <f t="shared" si="58"/>
        <v>23.067141478668006</v>
      </c>
      <c r="G283" s="3">
        <f t="shared" si="58"/>
        <v>22.938471211364728</v>
      </c>
      <c r="H283" s="3">
        <f t="shared" si="58"/>
        <v>22.676843872695127</v>
      </c>
      <c r="I283" s="3">
        <f t="shared" si="59"/>
        <v>22.379567326005724</v>
      </c>
      <c r="J283" s="3">
        <f t="shared" si="60"/>
        <v>22.117311473498308</v>
      </c>
      <c r="K283" s="3">
        <f t="shared" si="61"/>
        <v>21.922655444738908</v>
      </c>
      <c r="L283" s="3">
        <f t="shared" si="62"/>
        <v>21.800115534597442</v>
      </c>
      <c r="M283" s="3">
        <f t="shared" si="63"/>
        <v>21.742257759582326</v>
      </c>
    </row>
    <row r="284" spans="1:13" x14ac:dyDescent="0.25">
      <c r="A284" s="9">
        <f t="shared" si="57"/>
        <v>3.9814814814814754E-2</v>
      </c>
      <c r="B284">
        <f t="shared" si="66"/>
        <v>0</v>
      </c>
      <c r="C284" s="3">
        <f t="shared" si="58"/>
        <v>22.146513681642968</v>
      </c>
      <c r="D284" s="3">
        <f t="shared" si="64"/>
        <v>23.012609753332271</v>
      </c>
      <c r="E284" s="3">
        <f t="shared" si="65"/>
        <v>22.973961467284933</v>
      </c>
      <c r="F284" s="3">
        <f t="shared" si="58"/>
        <v>23.060922158090019</v>
      </c>
      <c r="G284" s="3">
        <f t="shared" si="58"/>
        <v>22.934630229303036</v>
      </c>
      <c r="H284" s="3">
        <f t="shared" si="58"/>
        <v>22.675814006685666</v>
      </c>
      <c r="I284" s="3">
        <f t="shared" si="59"/>
        <v>22.380579034948759</v>
      </c>
      <c r="J284" s="3">
        <f t="shared" si="60"/>
        <v>22.119264357295474</v>
      </c>
      <c r="K284" s="3">
        <f t="shared" si="61"/>
        <v>21.92473879927676</v>
      </c>
      <c r="L284" s="3">
        <f t="shared" si="62"/>
        <v>21.801984129612205</v>
      </c>
      <c r="M284" s="3">
        <f t="shared" si="63"/>
        <v>21.743929206416098</v>
      </c>
    </row>
    <row r="285" spans="1:13" x14ac:dyDescent="0.25">
      <c r="A285" s="9">
        <f t="shared" si="57"/>
        <v>3.9930555555555497E-2</v>
      </c>
      <c r="B285">
        <f t="shared" si="66"/>
        <v>0</v>
      </c>
      <c r="C285" s="3">
        <f t="shared" ref="C285:H300" si="67">C284+24*3600*($A285-$A284)*((B284-C284)*C$6+(D284-C284)*C$7+C$5)/C$8</f>
        <v>22.146985270954005</v>
      </c>
      <c r="D285" s="3">
        <f t="shared" si="64"/>
        <v>23.005631590573724</v>
      </c>
      <c r="E285" s="3">
        <f t="shared" si="65"/>
        <v>22.96747692034727</v>
      </c>
      <c r="F285" s="3">
        <f t="shared" si="67"/>
        <v>23.054761526857359</v>
      </c>
      <c r="G285" s="3">
        <f t="shared" si="67"/>
        <v>22.930801749703491</v>
      </c>
      <c r="H285" s="3">
        <f t="shared" si="67"/>
        <v>22.674761909488879</v>
      </c>
      <c r="I285" s="3">
        <f t="shared" si="59"/>
        <v>22.381558954555619</v>
      </c>
      <c r="J285" s="3">
        <f t="shared" si="60"/>
        <v>22.121193820751586</v>
      </c>
      <c r="K285" s="3">
        <f t="shared" si="61"/>
        <v>21.92681218049588</v>
      </c>
      <c r="L285" s="3">
        <f t="shared" si="62"/>
        <v>21.803853233399071</v>
      </c>
      <c r="M285" s="3">
        <f t="shared" si="63"/>
        <v>21.745606348641765</v>
      </c>
    </row>
    <row r="286" spans="1:13" x14ac:dyDescent="0.25">
      <c r="A286" s="9">
        <f t="shared" si="57"/>
        <v>4.004629629629624E-2</v>
      </c>
      <c r="B286">
        <f t="shared" si="66"/>
        <v>0</v>
      </c>
      <c r="C286" s="3">
        <f t="shared" si="67"/>
        <v>22.147452803875037</v>
      </c>
      <c r="D286" s="3">
        <f t="shared" si="64"/>
        <v>22.998742552893948</v>
      </c>
      <c r="E286" s="3">
        <f t="shared" si="65"/>
        <v>22.961072490404852</v>
      </c>
      <c r="F286" s="3">
        <f t="shared" si="67"/>
        <v>23.048658911329287</v>
      </c>
      <c r="G286" s="3">
        <f t="shared" si="67"/>
        <v>22.92698610343729</v>
      </c>
      <c r="H286" s="3">
        <f t="shared" si="67"/>
        <v>22.673688308397008</v>
      </c>
      <c r="I286" s="3">
        <f t="shared" si="59"/>
        <v>22.382507602721574</v>
      </c>
      <c r="J286" s="3">
        <f t="shared" si="60"/>
        <v>22.123100010565203</v>
      </c>
      <c r="K286" s="3">
        <f t="shared" si="61"/>
        <v>21.928875502742692</v>
      </c>
      <c r="L286" s="3">
        <f t="shared" si="62"/>
        <v>21.805722692977767</v>
      </c>
      <c r="M286" s="3">
        <f t="shared" si="63"/>
        <v>21.747289036423641</v>
      </c>
    </row>
    <row r="287" spans="1:13" x14ac:dyDescent="0.25">
      <c r="A287" s="9">
        <f t="shared" si="57"/>
        <v>4.0162037037036982E-2</v>
      </c>
      <c r="B287">
        <f t="shared" si="66"/>
        <v>0</v>
      </c>
      <c r="C287" s="3">
        <f t="shared" si="67"/>
        <v>22.147916331143378</v>
      </c>
      <c r="D287" s="3">
        <f t="shared" si="64"/>
        <v>22.991941013833415</v>
      </c>
      <c r="E287" s="3">
        <f t="shared" si="65"/>
        <v>22.954746770423657</v>
      </c>
      <c r="F287" s="3">
        <f t="shared" si="67"/>
        <v>23.042613644719033</v>
      </c>
      <c r="G287" s="3">
        <f t="shared" si="67"/>
        <v>22.92318360380856</v>
      </c>
      <c r="H287" s="3">
        <f t="shared" si="67"/>
        <v>22.672593913200881</v>
      </c>
      <c r="I287" s="3">
        <f t="shared" si="59"/>
        <v>22.38342549266768</v>
      </c>
      <c r="J287" s="3">
        <f t="shared" si="60"/>
        <v>22.124983077445957</v>
      </c>
      <c r="K287" s="3">
        <f t="shared" si="61"/>
        <v>21.930928685131022</v>
      </c>
      <c r="L287" s="3">
        <f t="shared" si="62"/>
        <v>21.807592357403855</v>
      </c>
      <c r="M287" s="3">
        <f t="shared" si="63"/>
        <v>21.748977119835207</v>
      </c>
    </row>
    <row r="288" spans="1:13" x14ac:dyDescent="0.25">
      <c r="A288" s="9">
        <f t="shared" si="57"/>
        <v>4.0277777777777725E-2</v>
      </c>
      <c r="B288">
        <f t="shared" si="66"/>
        <v>0</v>
      </c>
      <c r="C288" s="3">
        <f t="shared" si="67"/>
        <v>22.148375902583101</v>
      </c>
      <c r="D288" s="3">
        <f t="shared" si="64"/>
        <v>22.985225386551097</v>
      </c>
      <c r="E288" s="3">
        <f t="shared" si="65"/>
        <v>22.948498386232824</v>
      </c>
      <c r="F288" s="3">
        <f t="shared" si="67"/>
        <v>23.036625067168643</v>
      </c>
      <c r="G288" s="3">
        <f t="shared" si="67"/>
        <v>22.919394547261753</v>
      </c>
      <c r="H288" s="3">
        <f t="shared" si="67"/>
        <v>22.67147941655859</v>
      </c>
      <c r="I288" s="3">
        <f t="shared" si="59"/>
        <v>22.384313132821124</v>
      </c>
      <c r="J288" s="3">
        <f t="shared" si="60"/>
        <v>22.126843175885487</v>
      </c>
      <c r="K288" s="3">
        <f t="shared" si="61"/>
        <v>21.932971651441335</v>
      </c>
      <c r="L288" s="3">
        <f t="shared" si="62"/>
        <v>21.809462077786211</v>
      </c>
      <c r="M288" s="3">
        <f t="shared" si="63"/>
        <v>21.750670448920523</v>
      </c>
    </row>
    <row r="289" spans="1:13" x14ac:dyDescent="0.25">
      <c r="A289" s="9">
        <f t="shared" si="57"/>
        <v>4.0393518518518468E-2</v>
      </c>
      <c r="B289">
        <f t="shared" si="66"/>
        <v>0</v>
      </c>
      <c r="C289" s="3">
        <f t="shared" si="67"/>
        <v>22.148831567127122</v>
      </c>
      <c r="D289" s="3">
        <f t="shared" si="64"/>
        <v>22.978594122604743</v>
      </c>
      <c r="E289" s="3">
        <f t="shared" si="65"/>
        <v>22.942325995557781</v>
      </c>
      <c r="F289" s="3">
        <f t="shared" si="67"/>
        <v>23.030692525810963</v>
      </c>
      <c r="G289" s="3">
        <f t="shared" si="67"/>
        <v>22.915619214060971</v>
      </c>
      <c r="H289" s="3">
        <f t="shared" si="67"/>
        <v>22.670345494359822</v>
      </c>
      <c r="I289" s="3">
        <f t="shared" si="59"/>
        <v>22.385171026706509</v>
      </c>
      <c r="J289" s="3">
        <f t="shared" si="60"/>
        <v>22.12868046393524</v>
      </c>
      <c r="K289" s="3">
        <f t="shared" si="61"/>
        <v>21.935004330019684</v>
      </c>
      <c r="L289" s="3">
        <f t="shared" si="62"/>
        <v>21.811331707302351</v>
      </c>
      <c r="M289" s="3">
        <f t="shared" si="63"/>
        <v>21.752368873754421</v>
      </c>
    </row>
    <row r="290" spans="1:13" x14ac:dyDescent="0.25">
      <c r="A290" s="9">
        <f t="shared" si="57"/>
        <v>4.050925925925921E-2</v>
      </c>
      <c r="B290">
        <f t="shared" si="66"/>
        <v>0</v>
      </c>
      <c r="C290" s="3">
        <f t="shared" si="67"/>
        <v>22.149283372838578</v>
      </c>
      <c r="D290" s="3">
        <f t="shared" si="64"/>
        <v>22.972045710776818</v>
      </c>
      <c r="E290" s="3">
        <f t="shared" si="65"/>
        <v>22.936228287087854</v>
      </c>
      <c r="F290" s="3">
        <f t="shared" si="67"/>
        <v>23.024815374819759</v>
      </c>
      <c r="G290" s="3">
        <f t="shared" si="67"/>
        <v>22.911857868942381</v>
      </c>
      <c r="H290" s="3">
        <f t="shared" si="67"/>
        <v>22.669192806085647</v>
      </c>
      <c r="I290" s="3">
        <f t="shared" si="59"/>
        <v>22.385999672847547</v>
      </c>
      <c r="J290" s="3">
        <f t="shared" si="60"/>
        <v>22.13049510299107</v>
      </c>
      <c r="K290" s="3">
        <f t="shared" si="61"/>
        <v>21.937026653676522</v>
      </c>
      <c r="L290" s="3">
        <f t="shared" si="62"/>
        <v>21.813201101211689</v>
      </c>
      <c r="M290" s="3">
        <f t="shared" si="63"/>
        <v>21.754072244501362</v>
      </c>
    </row>
    <row r="291" spans="1:13" x14ac:dyDescent="0.25">
      <c r="A291" s="9">
        <f t="shared" si="57"/>
        <v>4.0624999999999953E-2</v>
      </c>
      <c r="B291">
        <f t="shared" si="66"/>
        <v>0</v>
      </c>
      <c r="C291" s="3">
        <f t="shared" si="67"/>
        <v>22.149731366931587</v>
      </c>
      <c r="D291" s="3">
        <f t="shared" si="64"/>
        <v>22.965578675944087</v>
      </c>
      <c r="E291" s="3">
        <f t="shared" si="65"/>
        <v>22.930203979576966</v>
      </c>
      <c r="F291" s="3">
        <f t="shared" si="67"/>
        <v>23.018992975448825</v>
      </c>
      <c r="G291" s="3">
        <f t="shared" si="67"/>
        <v>22.908110761740755</v>
      </c>
      <c r="H291" s="3">
        <f t="shared" si="67"/>
        <v>22.668021995163517</v>
      </c>
      <c r="I291" s="3">
        <f t="shared" si="59"/>
        <v>22.386799564678572</v>
      </c>
      <c r="J291" s="3">
        <f t="shared" si="60"/>
        <v>22.132287257584505</v>
      </c>
      <c r="K291" s="3">
        <f t="shared" si="61"/>
        <v>21.939038559585512</v>
      </c>
      <c r="L291" s="3">
        <f t="shared" si="62"/>
        <v>21.815070116866821</v>
      </c>
      <c r="M291" s="3">
        <f t="shared" si="63"/>
        <v>21.755780411472994</v>
      </c>
    </row>
    <row r="292" spans="1:13" x14ac:dyDescent="0.25">
      <c r="A292" s="9">
        <f t="shared" si="57"/>
        <v>4.0740740740740695E-2</v>
      </c>
      <c r="B292">
        <f t="shared" si="66"/>
        <v>0</v>
      </c>
      <c r="C292" s="3">
        <f t="shared" si="67"/>
        <v>22.150175595791342</v>
      </c>
      <c r="D292" s="3">
        <f t="shared" si="64"/>
        <v>22.959191577988911</v>
      </c>
      <c r="E292" s="3">
        <f t="shared" si="65"/>
        <v>22.924251820975982</v>
      </c>
      <c r="F292" s="3">
        <f t="shared" si="67"/>
        <v>23.013224696060959</v>
      </c>
      <c r="G292" s="3">
        <f t="shared" si="67"/>
        <v>22.904378127991201</v>
      </c>
      <c r="H292" s="3">
        <f t="shared" si="67"/>
        <v>22.666833689317293</v>
      </c>
      <c r="I292" s="3">
        <f t="shared" si="59"/>
        <v>22.387571190465419</v>
      </c>
      <c r="J292" s="3">
        <f t="shared" si="60"/>
        <v>22.134057095180584</v>
      </c>
      <c r="K292" s="3">
        <f t="shared" si="61"/>
        <v>21.941039989182499</v>
      </c>
      <c r="L292" s="3">
        <f t="shared" si="62"/>
        <v>21.816938613722872</v>
      </c>
      <c r="M292" s="3">
        <f t="shared" si="63"/>
        <v>21.757493225184373</v>
      </c>
    </row>
    <row r="293" spans="1:13" x14ac:dyDescent="0.25">
      <c r="A293" s="9">
        <f t="shared" si="57"/>
        <v>4.0856481481481438E-2</v>
      </c>
      <c r="B293">
        <f t="shared" si="66"/>
        <v>0</v>
      </c>
      <c r="C293" s="3">
        <f t="shared" si="67"/>
        <v>22.150616104993649</v>
      </c>
      <c r="D293" s="3">
        <f t="shared" si="64"/>
        <v>22.952883010750465</v>
      </c>
      <c r="E293" s="3">
        <f t="shared" si="65"/>
        <v>22.918370587595444</v>
      </c>
      <c r="F293" s="3">
        <f t="shared" si="67"/>
        <v>23.007509912147601</v>
      </c>
      <c r="G293" s="3">
        <f t="shared" si="67"/>
        <v>22.900660189507082</v>
      </c>
      <c r="H293" s="3">
        <f t="shared" si="67"/>
        <v>22.665628500912153</v>
      </c>
      <c r="I293" s="3">
        <f t="shared" si="59"/>
        <v>22.388315033235134</v>
      </c>
      <c r="J293" s="3">
        <f t="shared" si="60"/>
        <v>22.135804785982202</v>
      </c>
      <c r="K293" s="3">
        <f t="shared" si="61"/>
        <v>21.943030888064722</v>
      </c>
      <c r="L293" s="3">
        <f t="shared" si="62"/>
        <v>21.818806453345037</v>
      </c>
      <c r="M293" s="3">
        <f t="shared" si="63"/>
        <v>21.759210536408819</v>
      </c>
    </row>
    <row r="294" spans="1:13" x14ac:dyDescent="0.25">
      <c r="A294" s="9">
        <f t="shared" si="57"/>
        <v>4.0972222222222181E-2</v>
      </c>
      <c r="B294">
        <f t="shared" si="66"/>
        <v>0</v>
      </c>
      <c r="C294" s="3">
        <f t="shared" si="67"/>
        <v>22.151052939323833</v>
      </c>
      <c r="D294" s="3">
        <f t="shared" si="64"/>
        <v>22.946651601014143</v>
      </c>
      <c r="E294" s="3">
        <f t="shared" si="65"/>
        <v>22.912559083297406</v>
      </c>
      <c r="F294" s="3">
        <f t="shared" si="67"/>
        <v>23.001848006339813</v>
      </c>
      <c r="G294" s="3">
        <f t="shared" si="67"/>
        <v>22.896957154935066</v>
      </c>
      <c r="H294" s="3">
        <f t="shared" si="67"/>
        <v>22.664407027294224</v>
      </c>
      <c r="I294" s="3">
        <f t="shared" si="59"/>
        <v>22.389031570714053</v>
      </c>
      <c r="J294" s="3">
        <f t="shared" si="60"/>
        <v>22.13753050274078</v>
      </c>
      <c r="K294" s="3">
        <f t="shared" si="61"/>
        <v>21.945011205890438</v>
      </c>
      <c r="L294" s="3">
        <f t="shared" si="62"/>
        <v>21.820673499414337</v>
      </c>
      <c r="M294" s="3">
        <f t="shared" si="63"/>
        <v>21.760932196231423</v>
      </c>
    </row>
    <row r="295" spans="1:13" x14ac:dyDescent="0.25">
      <c r="A295" s="9">
        <f t="shared" si="57"/>
        <v>4.1087962962962923E-2</v>
      </c>
      <c r="B295">
        <f t="shared" si="66"/>
        <v>0</v>
      </c>
      <c r="C295" s="3">
        <f t="shared" si="67"/>
        <v>22.151486142795122</v>
      </c>
      <c r="D295" s="3">
        <f t="shared" si="64"/>
        <v>22.940496007537508</v>
      </c>
      <c r="E295" s="3">
        <f t="shared" si="65"/>
        <v>22.906816138715214</v>
      </c>
      <c r="F295" s="3">
        <f t="shared" si="67"/>
        <v>22.996238368411341</v>
      </c>
      <c r="G295" s="3">
        <f t="shared" si="67"/>
        <v>22.893269220288246</v>
      </c>
      <c r="H295" s="3">
        <f t="shared" si="67"/>
        <v>22.663169851124866</v>
      </c>
      <c r="I295" s="3">
        <f t="shared" si="59"/>
        <v>22.389721275273807</v>
      </c>
      <c r="J295" s="3">
        <f t="shared" si="60"/>
        <v>22.139234420573221</v>
      </c>
      <c r="K295" s="3">
        <f t="shared" si="61"/>
        <v>21.946980896279026</v>
      </c>
      <c r="L295" s="3">
        <f t="shared" si="62"/>
        <v>21.822539617731696</v>
      </c>
      <c r="M295" s="3">
        <f t="shared" si="63"/>
        <v>21.762658056101152</v>
      </c>
    </row>
    <row r="296" spans="1:13" x14ac:dyDescent="0.25">
      <c r="A296" s="9">
        <f t="shared" si="57"/>
        <v>4.1203703703703666E-2</v>
      </c>
      <c r="B296">
        <f t="shared" si="66"/>
        <v>0</v>
      </c>
      <c r="C296" s="3">
        <f t="shared" si="67"/>
        <v>22.151915758666473</v>
      </c>
      <c r="D296" s="3">
        <f t="shared" si="64"/>
        <v>22.934414920111262</v>
      </c>
      <c r="E296" s="3">
        <f t="shared" si="65"/>
        <v>22.901140610500057</v>
      </c>
      <c r="F296" s="3">
        <f t="shared" si="67"/>
        <v>22.990680395274342</v>
      </c>
      <c r="G296" s="3">
        <f t="shared" si="67"/>
        <v>22.889596569458195</v>
      </c>
      <c r="H296" s="3">
        <f t="shared" si="67"/>
        <v>22.661917540709446</v>
      </c>
      <c r="I296" s="3">
        <f t="shared" si="59"/>
        <v>22.390384613884819</v>
      </c>
      <c r="J296" s="3">
        <f t="shared" si="60"/>
        <v>22.140916716784961</v>
      </c>
      <c r="K296" s="3">
        <f t="shared" si="61"/>
        <v>21.948939916711712</v>
      </c>
      <c r="L296" s="3">
        <f t="shared" si="62"/>
        <v>21.824404676220404</v>
      </c>
      <c r="M296" s="3">
        <f t="shared" si="63"/>
        <v>21.764387967881589</v>
      </c>
    </row>
    <row r="297" spans="1:13" x14ac:dyDescent="0.25">
      <c r="A297" s="9">
        <f t="shared" si="57"/>
        <v>4.1319444444444409E-2</v>
      </c>
      <c r="B297">
        <f t="shared" si="66"/>
        <v>0</v>
      </c>
      <c r="C297" s="3">
        <f t="shared" si="67"/>
        <v>22.152341829459878</v>
      </c>
      <c r="D297" s="3">
        <f t="shared" si="64"/>
        <v>22.928407058653683</v>
      </c>
      <c r="E297" s="3">
        <f t="shared" si="65"/>
        <v>22.895531380593226</v>
      </c>
      <c r="F297" s="3">
        <f t="shared" si="67"/>
        <v>22.985173490968396</v>
      </c>
      <c r="G297" s="3">
        <f t="shared" si="67"/>
        <v>22.885939374706808</v>
      </c>
      <c r="H297" s="3">
        <f t="shared" si="67"/>
        <v>22.660650650320587</v>
      </c>
      <c r="I297" s="3">
        <f t="shared" si="59"/>
        <v>22.39102204807687</v>
      </c>
      <c r="J297" s="3">
        <f t="shared" si="60"/>
        <v>22.142577570699064</v>
      </c>
      <c r="K297" s="3">
        <f t="shared" si="61"/>
        <v>21.950888228432969</v>
      </c>
      <c r="L297" s="3">
        <f t="shared" si="62"/>
        <v>21.826268544927032</v>
      </c>
      <c r="M297" s="3">
        <f t="shared" si="63"/>
        <v>21.766121783900267</v>
      </c>
    </row>
    <row r="298" spans="1:13" x14ac:dyDescent="0.25">
      <c r="A298" s="9">
        <f t="shared" si="57"/>
        <v>4.1435185185185151E-2</v>
      </c>
      <c r="B298">
        <f t="shared" si="66"/>
        <v>0</v>
      </c>
      <c r="C298" s="3">
        <f t="shared" si="67"/>
        <v>22.152764396977176</v>
      </c>
      <c r="D298" s="3">
        <f t="shared" si="64"/>
        <v>22.922471172337211</v>
      </c>
      <c r="E298" s="3">
        <f t="shared" si="65"/>
        <v>22.889987355523068</v>
      </c>
      <c r="F298" s="3">
        <f t="shared" si="67"/>
        <v>22.979717066643335</v>
      </c>
      <c r="G298" s="3">
        <f t="shared" si="67"/>
        <v>22.882297797138762</v>
      </c>
      <c r="H298" s="3">
        <f t="shared" si="67"/>
        <v>22.659369720515816</v>
      </c>
      <c r="I298" s="3">
        <f t="shared" si="59"/>
        <v>22.391634033906328</v>
      </c>
      <c r="J298" s="3">
        <f t="shared" si="60"/>
        <v>22.144217163491181</v>
      </c>
      <c r="K298" s="3">
        <f t="shared" si="61"/>
        <v>21.952825796352709</v>
      </c>
      <c r="L298" s="3">
        <f t="shared" si="62"/>
        <v>21.828131096020876</v>
      </c>
      <c r="M298" s="3">
        <f t="shared" si="63"/>
        <v>21.767859356996595</v>
      </c>
    </row>
    <row r="299" spans="1:13" x14ac:dyDescent="0.25">
      <c r="A299" s="9">
        <f t="shared" si="57"/>
        <v>4.1550925925925894E-2</v>
      </c>
      <c r="B299">
        <f t="shared" si="66"/>
        <v>0</v>
      </c>
      <c r="C299" s="3">
        <f t="shared" si="67"/>
        <v>22.153183502316359</v>
      </c>
      <c r="D299" s="3">
        <f t="shared" si="64"/>
        <v>22.916606038745769</v>
      </c>
      <c r="E299" s="3">
        <f t="shared" si="65"/>
        <v>22.884507465725612</v>
      </c>
      <c r="F299" s="3">
        <f t="shared" si="67"/>
        <v>22.974310540536397</v>
      </c>
      <c r="G299" s="3">
        <f t="shared" si="67"/>
        <v>22.878671987155343</v>
      </c>
      <c r="H299" s="3">
        <f t="shared" si="67"/>
        <v>22.658075278449537</v>
      </c>
      <c r="I299" s="3">
        <f t="shared" si="59"/>
        <v>22.392221021929721</v>
      </c>
      <c r="J299" s="3">
        <f t="shared" si="60"/>
        <v>22.145835678030284</v>
      </c>
      <c r="K299" s="3">
        <f t="shared" si="61"/>
        <v>21.954752588949344</v>
      </c>
      <c r="L299" s="3">
        <f t="shared" si="62"/>
        <v>21.829992203791981</v>
      </c>
      <c r="M299" s="3">
        <f t="shared" si="63"/>
        <v>21.769600540568408</v>
      </c>
    </row>
    <row r="300" spans="1:13" x14ac:dyDescent="0.25">
      <c r="A300" s="9">
        <f t="shared" si="57"/>
        <v>4.1666666666666637E-2</v>
      </c>
      <c r="B300">
        <f t="shared" si="66"/>
        <v>0</v>
      </c>
      <c r="C300" s="3">
        <f t="shared" si="67"/>
        <v>22.153599185887444</v>
      </c>
      <c r="D300" s="3">
        <f t="shared" si="64"/>
        <v>22.910810463061573</v>
      </c>
      <c r="E300" s="3">
        <f t="shared" si="65"/>
        <v>22.879090664887947</v>
      </c>
      <c r="F300" s="3">
        <f t="shared" si="67"/>
        <v>22.968953337944189</v>
      </c>
      <c r="G300" s="3">
        <f t="shared" si="67"/>
        <v>22.875062084890406</v>
      </c>
      <c r="H300" s="3">
        <f t="shared" si="67"/>
        <v>22.656767838179356</v>
      </c>
      <c r="I300" s="3">
        <f t="shared" si="59"/>
        <v>22.392783457183199</v>
      </c>
      <c r="J300" s="3">
        <f t="shared" si="60"/>
        <v>22.147433298725041</v>
      </c>
      <c r="K300" s="3">
        <f t="shared" si="61"/>
        <v>21.956668578173801</v>
      </c>
      <c r="L300" s="3">
        <f t="shared" si="62"/>
        <v>21.831851744647846</v>
      </c>
      <c r="M300" s="3">
        <f t="shared" si="63"/>
        <v>21.77134518861709</v>
      </c>
    </row>
    <row r="301" spans="1:13" x14ac:dyDescent="0.25">
      <c r="A301" s="9">
        <f t="shared" si="57"/>
        <v>4.1782407407407379E-2</v>
      </c>
      <c r="B301">
        <f t="shared" si="66"/>
        <v>0</v>
      </c>
      <c r="C301" s="3">
        <f t="shared" ref="C301:H316" si="68">C300+24*3600*($A301-$A300)*((B300-C300)*C$6+(D300-C300)*C$7+C$5)/C$8</f>
        <v>22.154011487427866</v>
      </c>
      <c r="D301" s="3">
        <f t="shared" si="64"/>
        <v>22.905083277280223</v>
      </c>
      <c r="E301" s="3">
        <f t="shared" si="65"/>
        <v>22.873735929313469</v>
      </c>
      <c r="F301" s="3">
        <f t="shared" si="68"/>
        <v>22.963644891189901</v>
      </c>
      <c r="G301" s="3">
        <f t="shared" si="68"/>
        <v>22.871468220629197</v>
      </c>
      <c r="H301" s="3">
        <f t="shared" si="68"/>
        <v>22.655447900966674</v>
      </c>
      <c r="I301" s="3">
        <f t="shared" si="59"/>
        <v>22.393321779167632</v>
      </c>
      <c r="J301" s="3">
        <f t="shared" si="60"/>
        <v>22.149010211375685</v>
      </c>
      <c r="K301" s="3">
        <f t="shared" si="61"/>
        <v>21.958573739354531</v>
      </c>
      <c r="L301" s="3">
        <f t="shared" si="62"/>
        <v>21.833709597108818</v>
      </c>
      <c r="M301" s="3">
        <f t="shared" si="63"/>
        <v>21.773093155791312</v>
      </c>
    </row>
    <row r="302" spans="1:13" x14ac:dyDescent="0.25">
      <c r="A302" s="9">
        <f t="shared" si="57"/>
        <v>4.1898148148148122E-2</v>
      </c>
      <c r="B302">
        <f t="shared" si="66"/>
        <v>0</v>
      </c>
      <c r="C302" s="3">
        <f t="shared" si="68"/>
        <v>22.15442044601744</v>
      </c>
      <c r="D302" s="3">
        <f t="shared" si="64"/>
        <v>22.899423339452891</v>
      </c>
      <c r="E302" s="3">
        <f t="shared" si="65"/>
        <v>22.868442257308114</v>
      </c>
      <c r="F302" s="3">
        <f t="shared" si="68"/>
        <v>22.958384639586161</v>
      </c>
      <c r="G302" s="3">
        <f t="shared" si="68"/>
        <v>22.8678905152107</v>
      </c>
      <c r="H302" s="3">
        <f t="shared" si="68"/>
        <v>22.654115955571619</v>
      </c>
      <c r="I302" s="3">
        <f t="shared" si="59"/>
        <v>22.393836421838948</v>
      </c>
      <c r="J302" s="3">
        <f t="shared" si="60"/>
        <v>22.150566603031287</v>
      </c>
      <c r="K302" s="3">
        <f t="shared" si="61"/>
        <v>21.9604680511036</v>
      </c>
      <c r="L302" s="3">
        <f t="shared" si="62"/>
        <v>21.835565641802301</v>
      </c>
      <c r="M302" s="3">
        <f t="shared" si="63"/>
        <v>21.774844297429372</v>
      </c>
    </row>
    <row r="303" spans="1:13" x14ac:dyDescent="0.25">
      <c r="A303" s="9">
        <f t="shared" si="57"/>
        <v>4.2013888888888865E-2</v>
      </c>
      <c r="B303">
        <f t="shared" si="66"/>
        <v>0</v>
      </c>
      <c r="C303" s="3">
        <f t="shared" si="68"/>
        <v>22.154826100092915</v>
      </c>
      <c r="D303" s="3">
        <f t="shared" si="64"/>
        <v>22.893829532954527</v>
      </c>
      <c r="E303" s="3">
        <f t="shared" si="65"/>
        <v>22.863208668586775</v>
      </c>
      <c r="F303" s="3">
        <f t="shared" si="68"/>
        <v>22.953172029393947</v>
      </c>
      <c r="G303" s="3">
        <f t="shared" si="68"/>
        <v>22.864329080414194</v>
      </c>
      <c r="H303" s="3">
        <f t="shared" si="68"/>
        <v>22.65277247854225</v>
      </c>
      <c r="I303" s="3">
        <f t="shared" si="59"/>
        <v>22.39432781360345</v>
      </c>
      <c r="J303" s="3">
        <f t="shared" si="60"/>
        <v>22.152102661852265</v>
      </c>
      <c r="K303" s="3">
        <f t="shared" si="61"/>
        <v>21.962351495223917</v>
      </c>
      <c r="L303" s="3">
        <f t="shared" si="62"/>
        <v>21.837419761455788</v>
      </c>
      <c r="M303" s="3">
        <f t="shared" si="63"/>
        <v>21.776598469600145</v>
      </c>
    </row>
    <row r="304" spans="1:13" x14ac:dyDescent="0.25">
      <c r="A304" s="9">
        <f t="shared" si="57"/>
        <v>4.2129629629629607E-2</v>
      </c>
      <c r="B304">
        <f t="shared" si="66"/>
        <v>0</v>
      </c>
      <c r="C304" s="3">
        <f t="shared" si="68"/>
        <v>22.155228487462107</v>
      </c>
      <c r="D304" s="3">
        <f t="shared" si="64"/>
        <v>22.888300765777018</v>
      </c>
      <c r="E304" s="3">
        <f t="shared" si="65"/>
        <v>22.858034203699127</v>
      </c>
      <c r="F304" s="3">
        <f t="shared" si="68"/>
        <v>22.94800651377788</v>
      </c>
      <c r="G304" s="3">
        <f t="shared" si="68"/>
        <v>22.860784019330641</v>
      </c>
      <c r="H304" s="3">
        <f t="shared" si="68"/>
        <v>22.651417934498095</v>
      </c>
      <c r="I304" s="3">
        <f t="shared" si="59"/>
        <v>22.394796377317761</v>
      </c>
      <c r="J304" s="3">
        <f t="shared" si="60"/>
        <v>22.153618576978037</v>
      </c>
      <c r="K304" s="3">
        <f t="shared" si="61"/>
        <v>21.964224056617656</v>
      </c>
      <c r="L304" s="3">
        <f t="shared" si="62"/>
        <v>21.839271840888816</v>
      </c>
      <c r="M304" s="3">
        <f t="shared" si="63"/>
        <v>21.77835552914264</v>
      </c>
    </row>
    <row r="305" spans="1:13" x14ac:dyDescent="0.25">
      <c r="A305" s="9">
        <f t="shared" si="57"/>
        <v>4.224537037037035E-2</v>
      </c>
      <c r="B305">
        <f t="shared" si="66"/>
        <v>0</v>
      </c>
      <c r="C305" s="3">
        <f t="shared" si="68"/>
        <v>22.155627645317651</v>
      </c>
      <c r="D305" s="3">
        <f t="shared" si="64"/>
        <v>22.882835969846287</v>
      </c>
      <c r="E305" s="3">
        <f t="shared" si="65"/>
        <v>22.852917923474088</v>
      </c>
      <c r="F305" s="3">
        <f t="shared" si="68"/>
        <v>22.94288755275824</v>
      </c>
      <c r="G305" s="3">
        <f t="shared" si="68"/>
        <v>22.857255426719508</v>
      </c>
      <c r="H305" s="3">
        <f t="shared" si="68"/>
        <v>22.650052776408049</v>
      </c>
      <c r="I305" s="3">
        <f t="shared" si="59"/>
        <v>22.395242530293157</v>
      </c>
      <c r="J305" s="3">
        <f t="shared" si="60"/>
        <v>22.155114538399662</v>
      </c>
      <c r="K305" s="3">
        <f t="shared" si="61"/>
        <v>21.966085723195899</v>
      </c>
      <c r="L305" s="3">
        <f t="shared" si="62"/>
        <v>21.84112176700387</v>
      </c>
      <c r="M305" s="3">
        <f t="shared" si="63"/>
        <v>21.780115333704195</v>
      </c>
    </row>
    <row r="306" spans="1:13" x14ac:dyDescent="0.25">
      <c r="A306" s="9">
        <f t="shared" si="57"/>
        <v>4.2361111111111092E-2</v>
      </c>
      <c r="B306">
        <f t="shared" si="66"/>
        <v>0</v>
      </c>
      <c r="C306" s="3">
        <f t="shared" si="68"/>
        <v>22.156023610250358</v>
      </c>
      <c r="D306" s="3">
        <f t="shared" si="64"/>
        <v>22.877434100362418</v>
      </c>
      <c r="E306" s="3">
        <f t="shared" si="65"/>
        <v>22.847858908482248</v>
      </c>
      <c r="F306" s="3">
        <f t="shared" si="68"/>
        <v>22.937814613160022</v>
      </c>
      <c r="G306" s="3">
        <f t="shared" si="68"/>
        <v>22.853743389351628</v>
      </c>
      <c r="H306" s="3">
        <f t="shared" si="68"/>
        <v>22.648677445862617</v>
      </c>
      <c r="I306" s="3">
        <f t="shared" si="59"/>
        <v>22.395666684303997</v>
      </c>
      <c r="J306" s="3">
        <f t="shared" si="60"/>
        <v>22.156590736837366</v>
      </c>
      <c r="K306" s="3">
        <f t="shared" si="61"/>
        <v>21.967936485789572</v>
      </c>
      <c r="L306" s="3">
        <f t="shared" si="62"/>
        <v>21.842969428776314</v>
      </c>
      <c r="M306" s="3">
        <f t="shared" si="63"/>
        <v>21.781877741777297</v>
      </c>
    </row>
    <row r="307" spans="1:13" x14ac:dyDescent="0.25">
      <c r="A307" s="9">
        <f t="shared" si="57"/>
        <v>4.2476851851851835E-2</v>
      </c>
      <c r="B307">
        <f t="shared" si="66"/>
        <v>0</v>
      </c>
      <c r="C307" s="3">
        <f t="shared" si="68"/>
        <v>22.156416418262225</v>
      </c>
      <c r="D307" s="3">
        <f t="shared" si="64"/>
        <v>22.872094135161831</v>
      </c>
      <c r="E307" s="3">
        <f t="shared" si="65"/>
        <v>22.842856258515532</v>
      </c>
      <c r="F307" s="3">
        <f t="shared" si="68"/>
        <v>22.932787168559312</v>
      </c>
      <c r="G307" s="3">
        <f t="shared" si="68"/>
        <v>22.850247986338633</v>
      </c>
      <c r="H307" s="3">
        <f t="shared" si="68"/>
        <v>22.647292373340605</v>
      </c>
      <c r="I307" s="3">
        <f t="shared" si="59"/>
        <v>22.396069245599989</v>
      </c>
      <c r="J307" s="3">
        <f t="shared" si="60"/>
        <v>22.158047363622799</v>
      </c>
      <c r="K307" s="3">
        <f t="shared" si="61"/>
        <v>21.969776338061681</v>
      </c>
      <c r="L307" s="3">
        <f t="shared" si="62"/>
        <v>21.844814717243391</v>
      </c>
      <c r="M307" s="3">
        <f t="shared" si="63"/>
        <v>21.783642612735047</v>
      </c>
    </row>
    <row r="308" spans="1:13" x14ac:dyDescent="0.25">
      <c r="A308" s="9">
        <f t="shared" si="57"/>
        <v>4.2592592592592578E-2</v>
      </c>
      <c r="B308">
        <f t="shared" si="66"/>
        <v>0</v>
      </c>
      <c r="C308" s="3">
        <f t="shared" si="68"/>
        <v>22.156806104779076</v>
      </c>
      <c r="D308" s="3">
        <f t="shared" si="64"/>
        <v>22.866815074100693</v>
      </c>
      <c r="E308" s="3">
        <f t="shared" si="65"/>
        <v>22.837909092083482</v>
      </c>
      <c r="F308" s="3">
        <f t="shared" si="68"/>
        <v>22.927804699227227</v>
      </c>
      <c r="G308" s="3">
        <f t="shared" si="68"/>
        <v>22.846769289449512</v>
      </c>
      <c r="H308" s="3">
        <f t="shared" si="68"/>
        <v>22.645897978470263</v>
      </c>
      <c r="I308" s="3">
        <f t="shared" si="59"/>
        <v>22.396450614922042</v>
      </c>
      <c r="J308" s="3">
        <f t="shared" si="60"/>
        <v>22.159484610585931</v>
      </c>
      <c r="K308" s="3">
        <f t="shared" si="61"/>
        <v>21.97160527642092</v>
      </c>
      <c r="L308" s="3">
        <f t="shared" si="62"/>
        <v>21.846657525492347</v>
      </c>
      <c r="M308" s="3">
        <f t="shared" si="63"/>
        <v>21.785409806865289</v>
      </c>
    </row>
    <row r="309" spans="1:13" x14ac:dyDescent="0.25">
      <c r="A309" s="9">
        <f t="shared" si="57"/>
        <v>4.270833333333332E-2</v>
      </c>
      <c r="B309">
        <f t="shared" si="66"/>
        <v>0</v>
      </c>
      <c r="C309" s="3">
        <f t="shared" si="68"/>
        <v>22.157192704662872</v>
      </c>
      <c r="D309" s="3">
        <f t="shared" si="64"/>
        <v>22.861595938458695</v>
      </c>
      <c r="E309" s="3">
        <f t="shared" si="65"/>
        <v>22.833016545925521</v>
      </c>
      <c r="F309" s="3">
        <f t="shared" si="68"/>
        <v>22.922866692071718</v>
      </c>
      <c r="G309" s="3">
        <f t="shared" si="68"/>
        <v>22.843307363414802</v>
      </c>
      <c r="H309" s="3">
        <f t="shared" si="68"/>
        <v>22.644494670284939</v>
      </c>
      <c r="I309" s="3">
        <f t="shared" si="59"/>
        <v>22.396811187521504</v>
      </c>
      <c r="J309" s="3">
        <f t="shared" si="60"/>
        <v>22.160902669946431</v>
      </c>
      <c r="K309" s="3">
        <f t="shared" si="61"/>
        <v>21.973423299936641</v>
      </c>
      <c r="L309" s="3">
        <f t="shared" si="62"/>
        <v>21.848497748647723</v>
      </c>
      <c r="M309" s="3">
        <f t="shared" si="63"/>
        <v>21.787179185403403</v>
      </c>
    </row>
    <row r="310" spans="1:13" x14ac:dyDescent="0.25">
      <c r="A310" s="9">
        <f t="shared" si="57"/>
        <v>4.2824074074074063E-2</v>
      </c>
      <c r="B310">
        <f t="shared" si="66"/>
        <v>0</v>
      </c>
      <c r="C310" s="3">
        <f t="shared" si="68"/>
        <v>22.157576252223674</v>
      </c>
      <c r="D310" s="3">
        <f t="shared" si="64"/>
        <v>22.856435770362427</v>
      </c>
      <c r="E310" s="3">
        <f t="shared" si="65"/>
        <v>22.828177774538602</v>
      </c>
      <c r="F310" s="3">
        <f t="shared" si="68"/>
        <v>22.917972640577407</v>
      </c>
      <c r="G310" s="3">
        <f t="shared" si="68"/>
        <v>22.839862266218915</v>
      </c>
      <c r="H310" s="3">
        <f t="shared" si="68"/>
        <v>22.643082847473302</v>
      </c>
      <c r="I310" s="3">
        <f t="shared" si="59"/>
        <v>22.397151353182501</v>
      </c>
      <c r="J310" s="3">
        <f t="shared" si="60"/>
        <v>22.162301734209429</v>
      </c>
      <c r="K310" s="3">
        <f t="shared" si="61"/>
        <v>21.975230410255243</v>
      </c>
      <c r="L310" s="3">
        <f t="shared" si="62"/>
        <v>21.850335283857902</v>
      </c>
      <c r="M310" s="3">
        <f t="shared" si="63"/>
        <v>21.788950610563795</v>
      </c>
    </row>
    <row r="311" spans="1:13" x14ac:dyDescent="0.25">
      <c r="A311" s="9">
        <f t="shared" si="57"/>
        <v>4.2939814814814806E-2</v>
      </c>
      <c r="B311">
        <f t="shared" si="66"/>
        <v>0</v>
      </c>
      <c r="C311" s="3">
        <f t="shared" si="68"/>
        <v>22.157956781231299</v>
      </c>
      <c r="D311" s="3">
        <f t="shared" si="64"/>
        <v>22.851333632227568</v>
      </c>
      <c r="E311" s="3">
        <f t="shared" si="65"/>
        <v>22.823391949719674</v>
      </c>
      <c r="F311" s="3">
        <f t="shared" si="68"/>
        <v>22.913122044743709</v>
      </c>
      <c r="G311" s="3">
        <f t="shared" si="68"/>
        <v>22.836434049381065</v>
      </c>
      <c r="H311" s="3">
        <f t="shared" si="68"/>
        <v>22.641662898624219</v>
      </c>
      <c r="I311" s="3">
        <f t="shared" si="59"/>
        <v>22.397471496247235</v>
      </c>
      <c r="J311" s="3">
        <f t="shared" si="60"/>
        <v>22.163681996065531</v>
      </c>
      <c r="K311" s="3">
        <f t="shared" si="61"/>
        <v>21.977026611517996</v>
      </c>
      <c r="L311" s="3">
        <f t="shared" si="62"/>
        <v>21.852170030280885</v>
      </c>
      <c r="M311" s="3">
        <f t="shared" si="63"/>
        <v>21.790723945570068</v>
      </c>
    </row>
    <row r="312" spans="1:13" x14ac:dyDescent="0.25">
      <c r="A312" s="9">
        <f t="shared" si="57"/>
        <v>4.3055555555555548E-2</v>
      </c>
      <c r="B312">
        <f t="shared" si="66"/>
        <v>0</v>
      </c>
      <c r="C312" s="3">
        <f t="shared" si="68"/>
        <v>22.158334324926667</v>
      </c>
      <c r="D312" s="3">
        <f t="shared" si="64"/>
        <v>22.846288606219197</v>
      </c>
      <c r="E312" s="3">
        <f t="shared" si="65"/>
        <v>22.818658260122405</v>
      </c>
      <c r="F312" s="3">
        <f t="shared" si="68"/>
        <v>22.908314411021426</v>
      </c>
      <c r="G312" s="3">
        <f t="shared" si="68"/>
        <v>22.833022758225233</v>
      </c>
      <c r="H312" s="3">
        <f t="shared" si="68"/>
        <v>22.640235202466304</v>
      </c>
      <c r="I312" s="3">
        <f t="shared" si="59"/>
        <v>22.397771995643986</v>
      </c>
      <c r="J312" s="3">
        <f t="shared" si="60"/>
        <v>22.165043648294962</v>
      </c>
      <c r="K312" s="3">
        <f t="shared" si="61"/>
        <v>21.978811910280296</v>
      </c>
      <c r="L312" s="3">
        <f t="shared" si="62"/>
        <v>21.854001889069423</v>
      </c>
      <c r="M312" s="3">
        <f t="shared" si="63"/>
        <v>21.792499054683937</v>
      </c>
    </row>
    <row r="313" spans="1:13" x14ac:dyDescent="0.25">
      <c r="A313" s="9">
        <f t="shared" si="57"/>
        <v>4.3171296296296291E-2</v>
      </c>
      <c r="B313">
        <f t="shared" si="66"/>
        <v>0</v>
      </c>
      <c r="C313" s="3">
        <f t="shared" si="68"/>
        <v>22.158708916032829</v>
      </c>
      <c r="D313" s="3">
        <f t="shared" si="64"/>
        <v>22.841299793729497</v>
      </c>
      <c r="E313" s="3">
        <f t="shared" si="65"/>
        <v>22.813975910827669</v>
      </c>
      <c r="F313" s="3">
        <f t="shared" si="68"/>
        <v>22.903549252248009</v>
      </c>
      <c r="G313" s="3">
        <f t="shared" si="68"/>
        <v>22.829628432139643</v>
      </c>
      <c r="H313" s="3">
        <f t="shared" si="68"/>
        <v>22.63880012810225</v>
      </c>
      <c r="I313" s="3">
        <f t="shared" si="59"/>
        <v>22.398053224917657</v>
      </c>
      <c r="J313" s="3">
        <f t="shared" si="60"/>
        <v>22.166386883675731</v>
      </c>
      <c r="K313" s="3">
        <f t="shared" si="61"/>
        <v>21.980586315432404</v>
      </c>
      <c r="L313" s="3">
        <f t="shared" si="62"/>
        <v>21.855830763355488</v>
      </c>
      <c r="M313" s="3">
        <f t="shared" si="63"/>
        <v>21.79427580323285</v>
      </c>
    </row>
    <row r="314" spans="1:13" x14ac:dyDescent="0.25">
      <c r="A314" s="9">
        <f t="shared" si="57"/>
        <v>4.3287037037037034E-2</v>
      </c>
      <c r="B314">
        <f t="shared" si="66"/>
        <v>0</v>
      </c>
      <c r="C314" s="3">
        <f t="shared" si="68"/>
        <v>22.159080586765736</v>
      </c>
      <c r="D314" s="3">
        <f t="shared" si="64"/>
        <v>22.836366314872222</v>
      </c>
      <c r="E314" s="3">
        <f t="shared" si="65"/>
        <v>22.809344122927261</v>
      </c>
      <c r="F314" s="3">
        <f t="shared" si="68"/>
        <v>22.898826087581625</v>
      </c>
      <c r="G314" s="3">
        <f t="shared" si="68"/>
        <v>22.826251104826138</v>
      </c>
      <c r="H314" s="3">
        <f t="shared" si="68"/>
        <v>22.637358035237998</v>
      </c>
      <c r="I314" s="3">
        <f t="shared" si="59"/>
        <v>22.398315552262666</v>
      </c>
      <c r="J314" s="3">
        <f t="shared" si="60"/>
        <v>22.167711894895689</v>
      </c>
      <c r="K314" s="3">
        <f t="shared" si="61"/>
        <v>21.982349838121657</v>
      </c>
      <c r="L314" s="3">
        <f t="shared" si="62"/>
        <v>21.857656558234169</v>
      </c>
      <c r="M314" s="3">
        <f t="shared" si="63"/>
        <v>21.796054057636393</v>
      </c>
    </row>
    <row r="315" spans="1:13" x14ac:dyDescent="0.25">
      <c r="A315" s="9">
        <f t="shared" si="57"/>
        <v>4.3402777777777776E-2</v>
      </c>
      <c r="B315">
        <f t="shared" si="66"/>
        <v>0</v>
      </c>
      <c r="C315" s="3">
        <f t="shared" si="68"/>
        <v>22.15944936884469</v>
      </c>
      <c r="D315" s="3">
        <f t="shared" si="64"/>
        <v>22.831487307993271</v>
      </c>
      <c r="E315" s="3">
        <f t="shared" si="65"/>
        <v>22.804762133120377</v>
      </c>
      <c r="F315" s="3">
        <f t="shared" si="68"/>
        <v>22.894144442434229</v>
      </c>
      <c r="G315" s="3">
        <f t="shared" si="68"/>
        <v>22.82289080453986</v>
      </c>
      <c r="H315" s="3">
        <f t="shared" si="68"/>
        <v>22.635909274406814</v>
      </c>
      <c r="I315" s="3">
        <f t="shared" si="59"/>
        <v>22.39855934055802</v>
      </c>
      <c r="J315" s="3">
        <f t="shared" si="60"/>
        <v>22.169018874468374</v>
      </c>
      <c r="K315" s="3">
        <f t="shared" si="61"/>
        <v>21.984102491676158</v>
      </c>
      <c r="L315" s="3">
        <f t="shared" si="62"/>
        <v>21.859479180746984</v>
      </c>
      <c r="M315" s="3">
        <f t="shared" si="63"/>
        <v>21.797833685431439</v>
      </c>
    </row>
    <row r="316" spans="1:13" x14ac:dyDescent="0.25">
      <c r="A316" s="9">
        <f t="shared" si="57"/>
        <v>4.3518518518518519E-2</v>
      </c>
      <c r="B316">
        <f t="shared" si="66"/>
        <v>0</v>
      </c>
      <c r="C316" s="3">
        <f t="shared" si="68"/>
        <v>22.159815293502557</v>
      </c>
      <c r="D316" s="3">
        <f t="shared" si="64"/>
        <v>22.826661929196778</v>
      </c>
      <c r="E316" s="3">
        <f t="shared" si="65"/>
        <v>22.800229193322401</v>
      </c>
      <c r="F316" s="3">
        <f t="shared" si="68"/>
        <v>22.88950384840377</v>
      </c>
      <c r="G316" s="3">
        <f t="shared" si="68"/>
        <v>22.81954755431963</v>
      </c>
      <c r="H316" s="3">
        <f t="shared" si="68"/>
        <v>22.634454187188357</v>
      </c>
      <c r="I316" s="3">
        <f t="shared" si="59"/>
        <v>22.398784947404394</v>
      </c>
      <c r="J316" s="3">
        <f t="shared" si="60"/>
        <v>22.170308014652523</v>
      </c>
      <c r="K316" s="3">
        <f t="shared" si="61"/>
        <v>21.985844291529979</v>
      </c>
      <c r="L316" s="3">
        <f t="shared" si="62"/>
        <v>21.861298539864713</v>
      </c>
      <c r="M316" s="3">
        <f t="shared" si="63"/>
        <v>21.79961455529611</v>
      </c>
    </row>
    <row r="317" spans="1:13" x14ac:dyDescent="0.25">
      <c r="A317" s="9">
        <f t="shared" si="57"/>
        <v>4.3634259259259262E-2</v>
      </c>
      <c r="B317">
        <f t="shared" si="66"/>
        <v>0</v>
      </c>
      <c r="C317" s="3">
        <f t="shared" ref="C317:H332" si="69">C316+24*3600*($A317-$A316)*((B316-C316)*C$6+(D316-C316)*C$7+C$5)/C$8</f>
        <v>22.160178391495695</v>
      </c>
      <c r="D317" s="3">
        <f t="shared" si="64"/>
        <v>22.821889351886128</v>
      </c>
      <c r="E317" s="3">
        <f t="shared" si="65"/>
        <v>22.795744570285546</v>
      </c>
      <c r="F317" s="3">
        <f t="shared" si="69"/>
        <v>22.884903843205656</v>
      </c>
      <c r="G317" s="3">
        <f t="shared" si="69"/>
        <v>22.81622137220938</v>
      </c>
      <c r="H317" s="3">
        <f t="shared" si="69"/>
        <v>22.632993106422834</v>
      </c>
      <c r="I317" s="3">
        <f t="shared" si="59"/>
        <v>22.398992725163097</v>
      </c>
      <c r="J317" s="3">
        <f t="shared" si="60"/>
        <v>22.171579507375149</v>
      </c>
      <c r="K317" s="3">
        <f t="shared" si="61"/>
        <v>21.987575255149856</v>
      </c>
      <c r="L317" s="3">
        <f t="shared" si="62"/>
        <v>21.863114546469728</v>
      </c>
      <c r="M317" s="3">
        <f t="shared" si="63"/>
        <v>21.801396537072534</v>
      </c>
    </row>
    <row r="318" spans="1:13" x14ac:dyDescent="0.25">
      <c r="A318" s="9">
        <f t="shared" si="57"/>
        <v>4.3750000000000004E-2</v>
      </c>
      <c r="B318">
        <f t="shared" si="66"/>
        <v>0</v>
      </c>
      <c r="C318" s="3">
        <f t="shared" si="69"/>
        <v>22.160538693113626</v>
      </c>
      <c r="D318" s="3">
        <f t="shared" si="64"/>
        <v>22.817168766319355</v>
      </c>
      <c r="E318" s="3">
        <f t="shared" si="65"/>
        <v>22.791307545230936</v>
      </c>
      <c r="F318" s="3">
        <f t="shared" si="69"/>
        <v>22.880343970603626</v>
      </c>
      <c r="G318" s="3">
        <f t="shared" si="69"/>
        <v>22.812912271470996</v>
      </c>
      <c r="H318" s="3">
        <f t="shared" si="69"/>
        <v>22.631526356420274</v>
      </c>
      <c r="I318" s="3">
        <f t="shared" si="59"/>
        <v>22.399183020996727</v>
      </c>
      <c r="J318" s="3">
        <f t="shared" si="60"/>
        <v>22.17283354415807</v>
      </c>
      <c r="K318" s="3">
        <f t="shared" si="61"/>
        <v>21.989295401963382</v>
      </c>
      <c r="L318" s="3">
        <f t="shared" si="62"/>
        <v>21.864927113337902</v>
      </c>
      <c r="M318" s="3">
        <f t="shared" si="63"/>
        <v>21.803179501788453</v>
      </c>
    </row>
    <row r="319" spans="1:13" x14ac:dyDescent="0.25">
      <c r="A319" s="9">
        <f t="shared" si="57"/>
        <v>4.3865740740740747E-2</v>
      </c>
      <c r="B319">
        <f t="shared" si="66"/>
        <v>0</v>
      </c>
      <c r="C319" s="3">
        <f t="shared" si="69"/>
        <v>22.160896228188488</v>
      </c>
      <c r="D319" s="3">
        <f t="shared" si="64"/>
        <v>22.812499379178391</v>
      </c>
      <c r="E319" s="3">
        <f t="shared" si="65"/>
        <v>22.786917413491711</v>
      </c>
      <c r="F319" s="3">
        <f t="shared" si="69"/>
        <v>22.875823780340138</v>
      </c>
      <c r="G319" s="3">
        <f t="shared" si="69"/>
        <v>22.809620260788918</v>
      </c>
      <c r="H319" s="3">
        <f t="shared" si="69"/>
        <v>22.63005425316506</v>
      </c>
      <c r="I319" s="3">
        <f t="shared" si="59"/>
        <v>22.3993561769114</v>
      </c>
      <c r="J319" s="3">
        <f t="shared" si="60"/>
        <v>22.174070316047786</v>
      </c>
      <c r="K319" s="3">
        <f t="shared" si="61"/>
        <v>21.991004753288713</v>
      </c>
      <c r="L319" s="3">
        <f t="shared" si="62"/>
        <v>21.866736155120098</v>
      </c>
      <c r="M319" s="3">
        <f t="shared" si="63"/>
        <v>21.804963321677658</v>
      </c>
    </row>
    <row r="320" spans="1:13" x14ac:dyDescent="0.25">
      <c r="A320" s="9">
        <f t="shared" si="57"/>
        <v>4.3981481481481489E-2</v>
      </c>
      <c r="B320">
        <f t="shared" si="66"/>
        <v>0</v>
      </c>
      <c r="C320" s="3">
        <f t="shared" si="69"/>
        <v>22.161251026104203</v>
      </c>
      <c r="D320" s="3">
        <f t="shared" si="64"/>
        <v>22.807880413151629</v>
      </c>
      <c r="E320" s="3">
        <f t="shared" si="65"/>
        <v>22.782573484166797</v>
      </c>
      <c r="F320" s="3">
        <f t="shared" si="69"/>
        <v>22.871342828066371</v>
      </c>
      <c r="G320" s="3">
        <f t="shared" si="69"/>
        <v>22.80634534446682</v>
      </c>
      <c r="H320" s="3">
        <f t="shared" si="69"/>
        <v>22.628577104515756</v>
      </c>
      <c r="I320" s="3">
        <f t="shared" si="59"/>
        <v>22.399512529800447</v>
      </c>
      <c r="J320" s="3">
        <f t="shared" si="60"/>
        <v>22.175290013548583</v>
      </c>
      <c r="K320" s="3">
        <f t="shared" si="61"/>
        <v>21.992703332265773</v>
      </c>
      <c r="L320" s="3">
        <f t="shared" si="62"/>
        <v>21.8685415883233</v>
      </c>
      <c r="M320" s="3">
        <f t="shared" si="63"/>
        <v>21.806747870199327</v>
      </c>
    </row>
    <row r="321" spans="1:13" x14ac:dyDescent="0.25">
      <c r="A321" s="9">
        <f t="shared" si="57"/>
        <v>4.4097222222222232E-2</v>
      </c>
      <c r="B321">
        <f t="shared" si="66"/>
        <v>0</v>
      </c>
      <c r="C321" s="3">
        <f t="shared" si="69"/>
        <v>22.161603115805452</v>
      </c>
      <c r="D321" s="3">
        <f t="shared" si="64"/>
        <v>22.803311106529367</v>
      </c>
      <c r="E321" s="3">
        <f t="shared" si="65"/>
        <v>22.778275079784915</v>
      </c>
      <c r="F321" s="3">
        <f t="shared" si="69"/>
        <v>22.866900675271953</v>
      </c>
      <c r="G321" s="3">
        <f t="shared" si="69"/>
        <v>22.803087522616664</v>
      </c>
      <c r="H321" s="3">
        <f t="shared" si="69"/>
        <v>22.627095210400345</v>
      </c>
      <c r="I321" s="3">
        <f t="shared" si="59"/>
        <v>22.399652411489392</v>
      </c>
      <c r="J321" s="3">
        <f t="shared" si="60"/>
        <v>22.1764928265588</v>
      </c>
      <c r="K321" s="3">
        <f t="shared" si="61"/>
        <v>21.994391163788936</v>
      </c>
      <c r="L321" s="3">
        <f t="shared" si="62"/>
        <v>21.870343331291391</v>
      </c>
      <c r="M321" s="3">
        <f t="shared" si="63"/>
        <v>21.808533022056242</v>
      </c>
    </row>
    <row r="322" spans="1:13" x14ac:dyDescent="0.25">
      <c r="A322" s="9">
        <f t="shared" si="57"/>
        <v>4.4212962962962975E-2</v>
      </c>
      <c r="B322">
        <f t="shared" si="66"/>
        <v>0</v>
      </c>
      <c r="C322" s="3">
        <f t="shared" si="69"/>
        <v>22.161952525806402</v>
      </c>
      <c r="D322" s="3">
        <f t="shared" si="64"/>
        <v>22.79879071281162</v>
      </c>
      <c r="E322" s="3">
        <f t="shared" si="65"/>
        <v>22.77402153597852</v>
      </c>
      <c r="F322" s="3">
        <f t="shared" si="69"/>
        <v>22.862496889214508</v>
      </c>
      <c r="G322" s="3">
        <f t="shared" si="69"/>
        <v>22.799846791340457</v>
      </c>
      <c r="H322" s="3">
        <f t="shared" si="69"/>
        <v>22.625608863006946</v>
      </c>
      <c r="I322" s="3">
        <f t="shared" si="59"/>
        <v>22.399776148782159</v>
      </c>
      <c r="J322" s="3">
        <f t="shared" si="60"/>
        <v>22.177678944310109</v>
      </c>
      <c r="K322" s="3">
        <f t="shared" si="61"/>
        <v>21.996068274441249</v>
      </c>
      <c r="L322" s="3">
        <f t="shared" si="62"/>
        <v>21.872141304185639</v>
      </c>
      <c r="M322" s="3">
        <f t="shared" si="63"/>
        <v>21.810318653211922</v>
      </c>
    </row>
    <row r="323" spans="1:13" x14ac:dyDescent="0.25">
      <c r="A323" s="9">
        <f t="shared" si="57"/>
        <v>4.4328703703703717E-2</v>
      </c>
      <c r="B323">
        <f t="shared" si="66"/>
        <v>0</v>
      </c>
      <c r="C323" s="3">
        <f t="shared" si="69"/>
        <v>22.162299284199225</v>
      </c>
      <c r="D323" s="3">
        <f t="shared" si="64"/>
        <v>22.794318500327865</v>
      </c>
      <c r="E323" s="3">
        <f t="shared" si="65"/>
        <v>22.769812201167301</v>
      </c>
      <c r="F323" s="3">
        <f t="shared" si="69"/>
        <v>22.858131042849106</v>
      </c>
      <c r="G323" s="3">
        <f t="shared" si="69"/>
        <v>22.796623142904963</v>
      </c>
      <c r="H323" s="3">
        <f t="shared" si="69"/>
        <v>22.624118346970086</v>
      </c>
      <c r="I323" s="3">
        <f t="shared" si="59"/>
        <v>22.399884063508349</v>
      </c>
      <c r="J323" s="3">
        <f t="shared" si="60"/>
        <v>22.178848555309756</v>
      </c>
      <c r="K323" s="3">
        <f t="shared" si="61"/>
        <v>21.997734692430075</v>
      </c>
      <c r="L323" s="3">
        <f t="shared" si="62"/>
        <v>21.873935428964895</v>
      </c>
      <c r="M323" s="3">
        <f t="shared" si="63"/>
        <v>21.812104640906718</v>
      </c>
    </row>
    <row r="324" spans="1:13" x14ac:dyDescent="0.25">
      <c r="A324" s="9">
        <f t="shared" si="57"/>
        <v>4.444444444444446E-2</v>
      </c>
      <c r="B324">
        <f t="shared" si="66"/>
        <v>0</v>
      </c>
      <c r="C324" s="3">
        <f t="shared" si="69"/>
        <v>22.162643418662409</v>
      </c>
      <c r="D324" s="3">
        <f t="shared" si="64"/>
        <v>22.78989375186832</v>
      </c>
      <c r="E324" s="3">
        <f t="shared" si="65"/>
        <v>22.765646436250915</v>
      </c>
      <c r="F324" s="3">
        <f t="shared" si="69"/>
        <v>22.853802714757691</v>
      </c>
      <c r="G324" s="3">
        <f t="shared" si="69"/>
        <v>22.793416565909673</v>
      </c>
      <c r="H324" s="3">
        <f t="shared" si="69"/>
        <v>22.622623939552643</v>
      </c>
      <c r="I324" s="3">
        <f t="shared" si="59"/>
        <v>22.399976472571506</v>
      </c>
      <c r="J324" s="3">
        <f t="shared" si="60"/>
        <v>22.180001847285634</v>
      </c>
      <c r="K324" s="3">
        <f t="shared" si="61"/>
        <v>21.999390447524274</v>
      </c>
      <c r="L324" s="3">
        <f t="shared" si="62"/>
        <v>21.87572562936554</v>
      </c>
      <c r="M324" s="3">
        <f t="shared" si="63"/>
        <v>21.813890863672842</v>
      </c>
    </row>
    <row r="325" spans="1:13" x14ac:dyDescent="0.25">
      <c r="A325" s="9">
        <f t="shared" si="57"/>
        <v>4.4560185185185203E-2</v>
      </c>
      <c r="B325">
        <f t="shared" si="66"/>
        <v>0</v>
      </c>
      <c r="C325" s="3">
        <f t="shared" si="69"/>
        <v>22.16298495646884</v>
      </c>
      <c r="D325" s="3">
        <f t="shared" si="64"/>
        <v>22.785515764326288</v>
      </c>
      <c r="E325" s="3">
        <f t="shared" si="65"/>
        <v>22.761523614310644</v>
      </c>
      <c r="F325" s="3">
        <f t="shared" si="69"/>
        <v>22.849511489078552</v>
      </c>
      <c r="G325" s="3">
        <f t="shared" si="69"/>
        <v>22.790227045448301</v>
      </c>
      <c r="H325" s="3">
        <f t="shared" si="69"/>
        <v>22.621125910823501</v>
      </c>
      <c r="I325" s="3">
        <f t="shared" si="59"/>
        <v>22.400053687998259</v>
      </c>
      <c r="J325" s="3">
        <f t="shared" si="60"/>
        <v>22.181139007134121</v>
      </c>
      <c r="K325" s="3">
        <f t="shared" si="61"/>
        <v>22.001035570992794</v>
      </c>
      <c r="L325" s="3">
        <f t="shared" si="62"/>
        <v>21.877511830881225</v>
      </c>
      <c r="M325" s="3">
        <f t="shared" si="63"/>
        <v>21.815677201348411</v>
      </c>
    </row>
    <row r="326" spans="1:13" x14ac:dyDescent="0.25">
      <c r="A326" s="9">
        <f t="shared" si="57"/>
        <v>4.4675925925925945E-2</v>
      </c>
      <c r="B326">
        <f t="shared" si="66"/>
        <v>0</v>
      </c>
      <c r="C326" s="3">
        <f t="shared" si="69"/>
        <v>22.163323924493717</v>
      </c>
      <c r="D326" s="3">
        <f t="shared" si="64"/>
        <v>22.78118384835124</v>
      </c>
      <c r="E326" s="3">
        <f t="shared" si="65"/>
        <v>22.757443120319657</v>
      </c>
      <c r="F326" s="3">
        <f t="shared" si="69"/>
        <v>22.845256955435939</v>
      </c>
      <c r="G326" s="3">
        <f t="shared" si="69"/>
        <v>22.787054563264014</v>
      </c>
      <c r="H326" s="3">
        <f t="shared" si="69"/>
        <v>22.619624523831042</v>
      </c>
      <c r="I326" s="3">
        <f t="shared" si="59"/>
        <v>22.400116016988246</v>
      </c>
      <c r="J326" s="3">
        <f t="shared" si="60"/>
        <v>22.182260220870557</v>
      </c>
      <c r="K326" s="3">
        <f t="shared" si="61"/>
        <v>22.002670095544765</v>
      </c>
      <c r="L326" s="3">
        <f t="shared" si="62"/>
        <v>21.879293960742391</v>
      </c>
      <c r="M326" s="3">
        <f t="shared" si="63"/>
        <v>21.817463535090472</v>
      </c>
    </row>
    <row r="327" spans="1:13" x14ac:dyDescent="0.25">
      <c r="A327" s="9">
        <f t="shared" si="57"/>
        <v>4.4791666666666688E-2</v>
      </c>
      <c r="B327">
        <f t="shared" si="66"/>
        <v>0</v>
      </c>
      <c r="C327" s="3">
        <f t="shared" si="69"/>
        <v>22.163660349222258</v>
      </c>
      <c r="D327" s="3">
        <f t="shared" si="64"/>
        <v>22.776897328012204</v>
      </c>
      <c r="E327" s="3">
        <f t="shared" si="65"/>
        <v>22.753404350861612</v>
      </c>
      <c r="F327" s="3">
        <f t="shared" si="69"/>
        <v>22.841038708869835</v>
      </c>
      <c r="G327" s="3">
        <f t="shared" si="69"/>
        <v>22.783899097898693</v>
      </c>
      <c r="H327" s="3">
        <f t="shared" si="69"/>
        <v>22.618120034772538</v>
      </c>
      <c r="I327" s="3">
        <f t="shared" si="59"/>
        <v>22.400163761964748</v>
      </c>
      <c r="J327" s="3">
        <f t="shared" si="60"/>
        <v>22.183365673582323</v>
      </c>
      <c r="K327" s="3">
        <f t="shared" si="61"/>
        <v>22.004294055270996</v>
      </c>
      <c r="L327" s="3">
        <f t="shared" si="62"/>
        <v>21.881071947895627</v>
      </c>
      <c r="M327" s="3">
        <f t="shared" si="63"/>
        <v>21.819249747387083</v>
      </c>
    </row>
    <row r="328" spans="1:13" x14ac:dyDescent="0.25">
      <c r="A328" s="9">
        <f t="shared" si="57"/>
        <v>4.4907407407407431E-2</v>
      </c>
      <c r="B328">
        <f t="shared" si="66"/>
        <v>0</v>
      </c>
      <c r="C328" s="3">
        <f t="shared" si="69"/>
        <v>22.16399425675721</v>
      </c>
      <c r="D328" s="3">
        <f t="shared" si="64"/>
        <v>22.772655540471124</v>
      </c>
      <c r="E328" s="3">
        <f t="shared" si="65"/>
        <v>22.749406713857272</v>
      </c>
      <c r="F328" s="3">
        <f t="shared" si="69"/>
        <v>22.836856349765988</v>
      </c>
      <c r="G328" s="3">
        <f t="shared" si="69"/>
        <v>22.780760624836436</v>
      </c>
      <c r="H328" s="3">
        <f t="shared" si="69"/>
        <v>22.616612693159514</v>
      </c>
      <c r="I328" s="3">
        <f t="shared" si="59"/>
        <v>22.400197220625927</v>
      </c>
      <c r="J328" s="3">
        <f t="shared" si="60"/>
        <v>22.184455549384378</v>
      </c>
      <c r="K328" s="3">
        <f t="shared" si="61"/>
        <v>22.005907485586924</v>
      </c>
      <c r="L328" s="3">
        <f t="shared" si="62"/>
        <v>21.882845722982893</v>
      </c>
      <c r="M328" s="3">
        <f t="shared" si="63"/>
        <v>21.821035722068441</v>
      </c>
    </row>
    <row r="329" spans="1:13" x14ac:dyDescent="0.25">
      <c r="A329" s="9">
        <f t="shared" si="57"/>
        <v>4.5023148148148173E-2</v>
      </c>
      <c r="B329">
        <f t="shared" si="66"/>
        <v>0</v>
      </c>
      <c r="C329" s="3">
        <f t="shared" si="69"/>
        <v>22.164325672826191</v>
      </c>
      <c r="D329" s="3">
        <f t="shared" si="64"/>
        <v>22.768457835665846</v>
      </c>
      <c r="E329" s="3">
        <f t="shared" si="65"/>
        <v>22.745449628298925</v>
      </c>
      <c r="F329" s="3">
        <f t="shared" si="69"/>
        <v>22.832709483786214</v>
      </c>
      <c r="G329" s="3">
        <f t="shared" si="69"/>
        <v>22.777639116641513</v>
      </c>
      <c r="H329" s="3">
        <f t="shared" si="69"/>
        <v>22.615102741979211</v>
      </c>
      <c r="I329" s="3">
        <f t="shared" si="59"/>
        <v>22.400216685996586</v>
      </c>
      <c r="J329" s="3">
        <f t="shared" si="60"/>
        <v>22.185530031377208</v>
      </c>
      <c r="K329" s="3">
        <f t="shared" si="61"/>
        <v>22.007510423176956</v>
      </c>
      <c r="L329" s="3">
        <f t="shared" si="62"/>
        <v>21.88461521832059</v>
      </c>
      <c r="M329" s="3">
        <f t="shared" si="63"/>
        <v>21.822821344317081</v>
      </c>
    </row>
    <row r="330" spans="1:13" x14ac:dyDescent="0.25">
      <c r="A330" s="9">
        <f t="shared" si="57"/>
        <v>4.5138888888888916E-2</v>
      </c>
      <c r="B330">
        <f t="shared" si="66"/>
        <v>0</v>
      </c>
      <c r="C330" s="3">
        <f t="shared" si="69"/>
        <v>22.164654622788856</v>
      </c>
      <c r="D330" s="3">
        <f t="shared" si="64"/>
        <v>22.764303576002373</v>
      </c>
      <c r="E330" s="3">
        <f t="shared" si="65"/>
        <v>22.741532523992269</v>
      </c>
      <c r="F330" s="3">
        <f t="shared" si="69"/>
        <v>22.828597721799067</v>
      </c>
      <c r="G330" s="3">
        <f t="shared" si="69"/>
        <v>22.774534543091004</v>
      </c>
      <c r="H330" s="3">
        <f t="shared" si="69"/>
        <v>22.61359041785218</v>
      </c>
      <c r="I330" s="3">
        <f t="shared" si="59"/>
        <v>22.400222446480413</v>
      </c>
      <c r="J330" s="3">
        <f t="shared" si="60"/>
        <v>22.186589301607093</v>
      </c>
      <c r="K330" s="3">
        <f t="shared" si="61"/>
        <v>22.009102905940225</v>
      </c>
      <c r="L330" s="3">
        <f t="shared" si="62"/>
        <v>21.886380367878562</v>
      </c>
      <c r="M330" s="3">
        <f t="shared" si="63"/>
        <v>21.824606500677181</v>
      </c>
    </row>
    <row r="331" spans="1:13" x14ac:dyDescent="0.25">
      <c r="A331" s="9">
        <f t="shared" si="57"/>
        <v>4.5254629629629659E-2</v>
      </c>
      <c r="B331">
        <f t="shared" si="66"/>
        <v>0</v>
      </c>
      <c r="C331" s="3">
        <f t="shared" si="69"/>
        <v>22.164981131643881</v>
      </c>
      <c r="D331" s="3">
        <f t="shared" si="64"/>
        <v>22.760192136056105</v>
      </c>
      <c r="E331" s="3">
        <f t="shared" si="65"/>
        <v>22.737654841305606</v>
      </c>
      <c r="F331" s="3">
        <f t="shared" si="69"/>
        <v>22.82452067981086</v>
      </c>
      <c r="G331" s="3">
        <f t="shared" si="69"/>
        <v>22.771446871302338</v>
      </c>
      <c r="H331" s="3">
        <f t="shared" si="69"/>
        <v>22.612075951186117</v>
      </c>
      <c r="I331" s="3">
        <f t="shared" si="59"/>
        <v>22.400214785912592</v>
      </c>
      <c r="J331" s="3">
        <f t="shared" si="60"/>
        <v>22.187633541028614</v>
      </c>
      <c r="K331" s="3">
        <f t="shared" si="61"/>
        <v>22.010684972937707</v>
      </c>
      <c r="L331" s="3">
        <f t="shared" si="62"/>
        <v>21.888141107258971</v>
      </c>
      <c r="M331" s="3">
        <f t="shared" si="63"/>
        <v>21.826391079062997</v>
      </c>
    </row>
    <row r="332" spans="1:13" x14ac:dyDescent="0.25">
      <c r="A332" s="9">
        <f t="shared" si="57"/>
        <v>4.5370370370370401E-2</v>
      </c>
      <c r="B332">
        <f t="shared" si="66"/>
        <v>0</v>
      </c>
      <c r="C332" s="3">
        <f t="shared" si="69"/>
        <v>22.165305224035784</v>
      </c>
      <c r="D332" s="3">
        <f t="shared" si="64"/>
        <v>22.75612290228171</v>
      </c>
      <c r="E332" s="3">
        <f t="shared" si="65"/>
        <v>22.733816030926018</v>
      </c>
      <c r="F332" s="3">
        <f t="shared" si="69"/>
        <v>22.820477978897127</v>
      </c>
      <c r="G332" s="3">
        <f t="shared" si="69"/>
        <v>22.768376065855893</v>
      </c>
      <c r="H332" s="3">
        <f t="shared" si="69"/>
        <v>22.610559566326017</v>
      </c>
      <c r="I332" s="3">
        <f t="shared" si="59"/>
        <v>22.400193983612734</v>
      </c>
      <c r="J332" s="3">
        <f t="shared" si="60"/>
        <v>22.188662929469302</v>
      </c>
      <c r="K332" s="3">
        <f t="shared" si="61"/>
        <v>22.012256664340725</v>
      </c>
      <c r="L332" s="3">
        <f t="shared" si="62"/>
        <v>21.88989737367514</v>
      </c>
      <c r="M332" s="3">
        <f t="shared" si="63"/>
        <v>21.828174968766437</v>
      </c>
    </row>
    <row r="333" spans="1:13" x14ac:dyDescent="0.25">
      <c r="A333" s="9">
        <f t="shared" ref="A333:A396" si="70">A332+A$9</f>
        <v>4.5486111111111144E-2</v>
      </c>
      <c r="B333">
        <f t="shared" si="66"/>
        <v>0</v>
      </c>
      <c r="C333" s="3">
        <f t="shared" ref="C333:H348" si="71">C332+24*3600*($A333-$A332)*((B332-C332)*C$6+(D332-C332)*C$7+C$5)/C$8</f>
        <v>22.165626924261588</v>
      </c>
      <c r="D333" s="3">
        <f t="shared" si="64"/>
        <v>22.752095272731378</v>
      </c>
      <c r="E333" s="3">
        <f t="shared" si="65"/>
        <v>22.730015553622355</v>
      </c>
      <c r="F333" s="3">
        <f t="shared" si="71"/>
        <v>22.816469245134549</v>
      </c>
      <c r="G333" s="3">
        <f t="shared" si="71"/>
        <v>22.765322088912889</v>
      </c>
      <c r="H333" s="3">
        <f t="shared" si="71"/>
        <v>22.609041481700718</v>
      </c>
      <c r="I333" s="3">
        <f t="shared" ref="I333:I396" si="72">I332+24*3600*($A333-$A332)*((H332-I332)*I$6+(J332-I332)*I$7+I$5)/I$8</f>
        <v>22.400160314438086</v>
      </c>
      <c r="J333" s="3">
        <f t="shared" ref="J333:J396" si="73">J332+24*3600*($A333-$A332)*((I332-J332)*J$6+(K332-J332)*J$7+J$5)/J$8</f>
        <v>22.189677645596397</v>
      </c>
      <c r="K333" s="3">
        <f t="shared" ref="K333:K396" si="74">K332+24*3600*($A333-$A332)*((J332-K332)*K$6+(L332-K332)*K$7+K$5)/K$8</f>
        <v>22.013818021380768</v>
      </c>
      <c r="L333" s="3">
        <f t="shared" ref="L333:L396" si="75">L332+24*3600*($A333-$A332)*((K332-L332)*L$6+(M332-L332)*L$7+L$5)/L$8</f>
        <v>21.891649105930338</v>
      </c>
      <c r="M333" s="3">
        <f t="shared" ref="M333:M396" si="76">M332+24*3600*($A333-$A332)*((L332-M332)*M$6+(N332-M332)*M$7+M$5)/M$8</f>
        <v>21.829958060463799</v>
      </c>
    </row>
    <row r="334" spans="1:13" x14ac:dyDescent="0.25">
      <c r="A334" s="9">
        <f t="shared" si="70"/>
        <v>4.5601851851851886E-2</v>
      </c>
      <c r="B334">
        <f t="shared" si="66"/>
        <v>0</v>
      </c>
      <c r="C334" s="3">
        <f t="shared" si="71"/>
        <v>22.16594625627733</v>
      </c>
      <c r="D334" s="3">
        <f t="shared" ref="D334:D397" si="77">D333+24*3600*($A334-$A333)*((C333-D333)*D$6+(E333-D333)*D$7+D$5+B334)/D$8</f>
        <v>22.748108656781138</v>
      </c>
      <c r="E334" s="3">
        <f t="shared" ref="E334:E397" si="78">E333+24*3600*($A334-$A333)*((D333-E333)*E$6+(F333-E333)*E$7+(C333-E333)*E$3+E$5)/E$8</f>
        <v>22.72625288001478</v>
      </c>
      <c r="F334" s="3">
        <f t="shared" si="71"/>
        <v>22.812494109533347</v>
      </c>
      <c r="G334" s="3">
        <f t="shared" si="71"/>
        <v>22.762284900328719</v>
      </c>
      <c r="H334" s="3">
        <f t="shared" si="71"/>
        <v>22.607521909965925</v>
      </c>
      <c r="I334" s="3">
        <f t="shared" si="72"/>
        <v>22.400114048836912</v>
      </c>
      <c r="J334" s="3">
        <f t="shared" si="73"/>
        <v>22.190677866885594</v>
      </c>
      <c r="K334" s="3">
        <f t="shared" si="74"/>
        <v>22.015369086300652</v>
      </c>
      <c r="L334" s="3">
        <f t="shared" si="75"/>
        <v>21.893396244396538</v>
      </c>
      <c r="M334" s="3">
        <f t="shared" si="76"/>
        <v>21.83174024622172</v>
      </c>
    </row>
    <row r="335" spans="1:13" x14ac:dyDescent="0.25">
      <c r="A335" s="9">
        <f t="shared" si="70"/>
        <v>4.5717592592592629E-2</v>
      </c>
      <c r="B335">
        <f t="shared" ref="B335:B398" si="79">B334</f>
        <v>0</v>
      </c>
      <c r="C335" s="3">
        <f t="shared" si="71"/>
        <v>22.166263243704403</v>
      </c>
      <c r="D335" s="3">
        <f t="shared" si="77"/>
        <v>22.744162474864989</v>
      </c>
      <c r="E335" s="3">
        <f t="shared" si="78"/>
        <v>22.722527490350664</v>
      </c>
      <c r="F335" s="3">
        <f t="shared" si="71"/>
        <v>22.808552207970234</v>
      </c>
      <c r="G335" s="3">
        <f t="shared" si="71"/>
        <v>22.759264457761926</v>
      </c>
      <c r="H335" s="3">
        <f t="shared" si="71"/>
        <v>22.606001058143789</v>
      </c>
      <c r="I335" s="3">
        <f t="shared" si="72"/>
        <v>22.400055452902045</v>
      </c>
      <c r="J335" s="3">
        <f t="shared" si="73"/>
        <v>22.191663769591734</v>
      </c>
      <c r="K335" s="3">
        <f t="shared" si="74"/>
        <v>22.016909902306988</v>
      </c>
      <c r="L335" s="3">
        <f t="shared" si="75"/>
        <v>21.89513873099316</v>
      </c>
      <c r="M335" s="3">
        <f t="shared" si="76"/>
        <v>21.833521419502326</v>
      </c>
    </row>
    <row r="336" spans="1:13" x14ac:dyDescent="0.25">
      <c r="A336" s="9">
        <f t="shared" si="70"/>
        <v>4.5833333333333372E-2</v>
      </c>
      <c r="B336">
        <f t="shared" si="79"/>
        <v>0</v>
      </c>
      <c r="C336" s="3">
        <f t="shared" si="71"/>
        <v>22.16657790983577</v>
      </c>
      <c r="D336" s="3">
        <f t="shared" si="77"/>
        <v>22.740256158216571</v>
      </c>
      <c r="E336" s="3">
        <f t="shared" si="78"/>
        <v>22.718838874286632</v>
      </c>
      <c r="F336" s="3">
        <f t="shared" si="71"/>
        <v>22.804643181121872</v>
      </c>
      <c r="G336" s="3">
        <f t="shared" si="71"/>
        <v>22.756260716778975</v>
      </c>
      <c r="H336" s="3">
        <f t="shared" si="71"/>
        <v>22.604479127759106</v>
      </c>
      <c r="I336" s="3">
        <f t="shared" si="72"/>
        <v>22.399984788424508</v>
      </c>
      <c r="J336" s="3">
        <f t="shared" si="73"/>
        <v>22.192635528721361</v>
      </c>
      <c r="K336" s="3">
        <f t="shared" si="74"/>
        <v>22.018440513523927</v>
      </c>
      <c r="L336" s="3">
        <f t="shared" si="75"/>
        <v>21.896876509165825</v>
      </c>
      <c r="M336" s="3">
        <f t="shared" si="76"/>
        <v>21.835301475167615</v>
      </c>
    </row>
    <row r="337" spans="1:13" x14ac:dyDescent="0.25">
      <c r="A337" s="9">
        <f t="shared" si="70"/>
        <v>4.5949074074074114E-2</v>
      </c>
      <c r="B337">
        <f t="shared" si="79"/>
        <v>0</v>
      </c>
      <c r="C337" s="3">
        <f t="shared" si="71"/>
        <v>22.166890277642015</v>
      </c>
      <c r="D337" s="3">
        <f t="shared" si="77"/>
        <v>22.736389148618109</v>
      </c>
      <c r="E337" s="3">
        <f t="shared" si="78"/>
        <v>22.715186530676561</v>
      </c>
      <c r="F337" s="3">
        <f t="shared" si="71"/>
        <v>22.800766674398947</v>
      </c>
      <c r="G337" s="3">
        <f t="shared" si="71"/>
        <v>22.753273630954972</v>
      </c>
      <c r="H337" s="3">
        <f t="shared" si="71"/>
        <v>22.602956314972236</v>
      </c>
      <c r="I337" s="3">
        <f t="shared" si="72"/>
        <v>22.399902312947194</v>
      </c>
      <c r="J337" s="3">
        <f t="shared" si="73"/>
        <v>22.193593318007082</v>
      </c>
      <c r="K337" s="3">
        <f t="shared" si="74"/>
        <v>22.019960964948176</v>
      </c>
      <c r="L337" s="3">
        <f t="shared" si="75"/>
        <v>21.898609523865112</v>
      </c>
      <c r="M337" s="3">
        <f t="shared" si="76"/>
        <v>21.83708030948312</v>
      </c>
    </row>
    <row r="338" spans="1:13" x14ac:dyDescent="0.25">
      <c r="A338" s="9">
        <f t="shared" si="70"/>
        <v>4.6064814814814857E-2</v>
      </c>
      <c r="B338">
        <f t="shared" si="79"/>
        <v>0</v>
      </c>
      <c r="C338" s="3">
        <f t="shared" si="71"/>
        <v>22.167200369777262</v>
      </c>
      <c r="D338" s="3">
        <f t="shared" si="77"/>
        <v>22.732560898156439</v>
      </c>
      <c r="E338" s="3">
        <f t="shared" si="78"/>
        <v>22.711569967365321</v>
      </c>
      <c r="F338" s="3">
        <f t="shared" si="71"/>
        <v>22.796922337880808</v>
      </c>
      <c r="G338" s="3">
        <f t="shared" si="71"/>
        <v>22.75030315197052</v>
      </c>
      <c r="H338" s="3">
        <f t="shared" si="71"/>
        <v>22.60143281070879</v>
      </c>
      <c r="I338" s="3">
        <f t="shared" si="72"/>
        <v>22.399808279818537</v>
      </c>
      <c r="J338" s="3">
        <f t="shared" si="73"/>
        <v>22.19453730988365</v>
      </c>
      <c r="K338" s="3">
        <f t="shared" si="74"/>
        <v>22.021471302405256</v>
      </c>
      <c r="L338" s="3">
        <f t="shared" si="75"/>
        <v>21.900337721525364</v>
      </c>
      <c r="M338" s="3">
        <f t="shared" si="76"/>
        <v>21.838857820120822</v>
      </c>
    </row>
    <row r="339" spans="1:13" x14ac:dyDescent="0.25">
      <c r="A339" s="9">
        <f t="shared" si="70"/>
        <v>4.61805555555556E-2</v>
      </c>
      <c r="B339">
        <f t="shared" si="79"/>
        <v>0</v>
      </c>
      <c r="C339" s="3">
        <f t="shared" si="71"/>
        <v>22.167508208584966</v>
      </c>
      <c r="D339" s="3">
        <f t="shared" si="77"/>
        <v>22.728770868985819</v>
      </c>
      <c r="E339" s="3">
        <f t="shared" si="78"/>
        <v>22.707988700988103</v>
      </c>
      <c r="F339" s="3">
        <f t="shared" si="71"/>
        <v>22.793109826250731</v>
      </c>
      <c r="G339" s="3">
        <f t="shared" si="71"/>
        <v>22.747349229704813</v>
      </c>
      <c r="H339" s="3">
        <f t="shared" si="71"/>
        <v>22.599908800786189</v>
      </c>
      <c r="I339" s="3">
        <f t="shared" si="72"/>
        <v>22.399702938246136</v>
      </c>
      <c r="J339" s="3">
        <f t="shared" si="73"/>
        <v>22.195467675465725</v>
      </c>
      <c r="K339" s="3">
        <f t="shared" si="74"/>
        <v>22.022971572506989</v>
      </c>
      <c r="L339" s="3">
        <f t="shared" si="75"/>
        <v>21.902061050043542</v>
      </c>
      <c r="M339" s="3">
        <f t="shared" si="76"/>
        <v>21.840633906161397</v>
      </c>
    </row>
    <row r="340" spans="1:13" x14ac:dyDescent="0.25">
      <c r="A340" s="9">
        <f t="shared" si="70"/>
        <v>4.6296296296296342E-2</v>
      </c>
      <c r="B340">
        <f t="shared" si="79"/>
        <v>0</v>
      </c>
      <c r="C340" s="3">
        <f t="shared" si="71"/>
        <v>22.167813816103553</v>
      </c>
      <c r="D340" s="3">
        <f t="shared" si="77"/>
        <v>22.725018533097344</v>
      </c>
      <c r="E340" s="3">
        <f t="shared" si="78"/>
        <v>22.704442256775142</v>
      </c>
      <c r="F340" s="3">
        <f t="shared" si="71"/>
        <v>22.789328798731816</v>
      </c>
      <c r="G340" s="3">
        <f t="shared" si="71"/>
        <v>22.744411812325158</v>
      </c>
      <c r="H340" s="3">
        <f t="shared" si="71"/>
        <v>22.598384466037125</v>
      </c>
      <c r="I340" s="3">
        <f t="shared" si="72"/>
        <v>22.399586533350305</v>
      </c>
      <c r="J340" s="3">
        <f t="shared" si="73"/>
        <v>22.196384584527241</v>
      </c>
      <c r="K340" s="3">
        <f t="shared" si="74"/>
        <v>22.024461822610185</v>
      </c>
      <c r="L340" s="3">
        <f t="shared" si="75"/>
        <v>21.903779458758112</v>
      </c>
      <c r="M340" s="3">
        <f t="shared" si="76"/>
        <v>21.842408468095769</v>
      </c>
    </row>
    <row r="341" spans="1:13" x14ac:dyDescent="0.25">
      <c r="A341" s="9">
        <f t="shared" si="70"/>
        <v>4.6412037037037085E-2</v>
      </c>
      <c r="B341">
        <f t="shared" si="79"/>
        <v>0</v>
      </c>
      <c r="C341" s="3">
        <f t="shared" si="71"/>
        <v>22.168117214071955</v>
      </c>
      <c r="D341" s="3">
        <f t="shared" si="77"/>
        <v>22.721303372094724</v>
      </c>
      <c r="E341" s="3">
        <f t="shared" si="78"/>
        <v>22.700930168361655</v>
      </c>
      <c r="F341" s="3">
        <f t="shared" si="71"/>
        <v>22.785578919023543</v>
      </c>
      <c r="G341" s="3">
        <f t="shared" si="71"/>
        <v>22.741490846373029</v>
      </c>
      <c r="H341" s="3">
        <f t="shared" si="71"/>
        <v>22.596859982430047</v>
      </c>
      <c r="I341" s="3">
        <f t="shared" si="72"/>
        <v>22.39945930621748</v>
      </c>
      <c r="J341" s="3">
        <f t="shared" si="73"/>
        <v>22.197288205482302</v>
      </c>
      <c r="K341" s="3">
        <f t="shared" si="74"/>
        <v>22.025942100776508</v>
      </c>
      <c r="L341" s="3">
        <f t="shared" si="75"/>
        <v>21.905492898428037</v>
      </c>
      <c r="M341" s="3">
        <f t="shared" si="76"/>
        <v>21.844181407826014</v>
      </c>
    </row>
    <row r="342" spans="1:13" x14ac:dyDescent="0.25">
      <c r="A342" s="9">
        <f t="shared" si="70"/>
        <v>4.6527777777777828E-2</v>
      </c>
      <c r="B342">
        <f t="shared" si="79"/>
        <v>0</v>
      </c>
      <c r="C342" s="3">
        <f t="shared" si="71"/>
        <v>22.168418423934998</v>
      </c>
      <c r="D342" s="3">
        <f t="shared" si="77"/>
        <v>22.717624876976252</v>
      </c>
      <c r="E342" s="3">
        <f t="shared" si="78"/>
        <v>22.697451977602856</v>
      </c>
      <c r="F342" s="3">
        <f t="shared" si="71"/>
        <v>22.781859855238963</v>
      </c>
      <c r="G342" s="3">
        <f t="shared" si="71"/>
        <v>22.738586276846803</v>
      </c>
      <c r="H342" s="3">
        <f t="shared" si="71"/>
        <v>22.595335521186705</v>
      </c>
      <c r="I342" s="3">
        <f t="shared" si="72"/>
        <v>22.399321493953494</v>
      </c>
      <c r="J342" s="3">
        <f t="shared" si="73"/>
        <v>22.198178705367596</v>
      </c>
      <c r="K342" s="3">
        <f t="shared" si="74"/>
        <v>22.027412455733497</v>
      </c>
      <c r="L342" s="3">
        <f t="shared" si="75"/>
        <v>21.907201321211822</v>
      </c>
      <c r="M342" s="3">
        <f t="shared" si="76"/>
        <v>21.845952628665628</v>
      </c>
    </row>
    <row r="343" spans="1:13" x14ac:dyDescent="0.25">
      <c r="A343" s="9">
        <f t="shared" si="70"/>
        <v>4.664351851851857E-2</v>
      </c>
      <c r="B343">
        <f t="shared" si="79"/>
        <v>0</v>
      </c>
      <c r="C343" s="3">
        <f t="shared" si="71"/>
        <v>22.16871746684868</v>
      </c>
      <c r="D343" s="3">
        <f t="shared" si="77"/>
        <v>22.713982547922722</v>
      </c>
      <c r="E343" s="3">
        <f t="shared" si="78"/>
        <v>22.694007234393858</v>
      </c>
      <c r="F343" s="3">
        <f t="shared" si="71"/>
        <v>22.778171279842592</v>
      </c>
      <c r="G343" s="3">
        <f t="shared" si="71"/>
        <v>22.735698047281286</v>
      </c>
      <c r="H343" s="3">
        <f t="shared" si="71"/>
        <v>22.593811248896817</v>
      </c>
      <c r="I343" s="3">
        <f t="shared" si="72"/>
        <v>22.399173329736637</v>
      </c>
      <c r="J343" s="3">
        <f t="shared" si="73"/>
        <v>22.199056249826203</v>
      </c>
      <c r="K343" s="3">
        <f t="shared" si="74"/>
        <v>22.028872936836745</v>
      </c>
      <c r="L343" s="3">
        <f t="shared" si="75"/>
        <v>21.908904680646671</v>
      </c>
      <c r="M343" s="3">
        <f t="shared" si="76"/>
        <v>21.847722035339185</v>
      </c>
    </row>
    <row r="344" spans="1:13" x14ac:dyDescent="0.25">
      <c r="A344" s="9">
        <f t="shared" si="70"/>
        <v>4.6759259259259313E-2</v>
      </c>
      <c r="B344">
        <f t="shared" si="79"/>
        <v>0</v>
      </c>
      <c r="C344" s="3">
        <f t="shared" si="71"/>
        <v>22.169014363685324</v>
      </c>
      <c r="D344" s="3">
        <f t="shared" si="77"/>
        <v>22.710375894091122</v>
      </c>
      <c r="E344" s="3">
        <f t="shared" si="78"/>
        <v>22.690595496494325</v>
      </c>
      <c r="F344" s="3">
        <f t="shared" si="71"/>
        <v>22.774512869588968</v>
      </c>
      <c r="G344" s="3">
        <f t="shared" si="71"/>
        <v>22.732826099824173</v>
      </c>
      <c r="H344" s="3">
        <f t="shared" si="71"/>
        <v>22.592287327629961</v>
      </c>
      <c r="I344" s="3">
        <f t="shared" si="72"/>
        <v>22.39901504287052</v>
      </c>
      <c r="J344" s="3">
        <f t="shared" si="73"/>
        <v>22.199921003092808</v>
      </c>
      <c r="K344" s="3">
        <f t="shared" si="74"/>
        <v>22.03032359403317</v>
      </c>
      <c r="L344" s="3">
        <f t="shared" si="75"/>
        <v>21.910602931627725</v>
      </c>
      <c r="M344" s="3">
        <f t="shared" si="76"/>
        <v>21.849489533981401</v>
      </c>
    </row>
    <row r="345" spans="1:13" x14ac:dyDescent="0.25">
      <c r="A345" s="9">
        <f t="shared" si="70"/>
        <v>4.6875000000000056E-2</v>
      </c>
      <c r="B345">
        <f t="shared" si="79"/>
        <v>0</v>
      </c>
      <c r="C345" s="3">
        <f t="shared" si="71"/>
        <v>22.169309135038631</v>
      </c>
      <c r="D345" s="3">
        <f t="shared" si="77"/>
        <v>22.706804433413922</v>
      </c>
      <c r="E345" s="3">
        <f t="shared" si="78"/>
        <v>22.687216329357746</v>
      </c>
      <c r="F345" s="3">
        <f t="shared" si="71"/>
        <v>22.770884305461916</v>
      </c>
      <c r="G345" s="3">
        <f t="shared" si="71"/>
        <v>22.729970375309545</v>
      </c>
      <c r="H345" s="3">
        <f t="shared" si="71"/>
        <v>22.590763915044743</v>
      </c>
      <c r="I345" s="3">
        <f t="shared" si="72"/>
        <v>22.398846858836659</v>
      </c>
      <c r="J345" s="3">
        <f t="shared" si="73"/>
        <v>22.20077312798022</v>
      </c>
      <c r="K345" s="3">
        <f t="shared" si="74"/>
        <v>22.031764477825401</v>
      </c>
      <c r="L345" s="3">
        <f t="shared" si="75"/>
        <v>21.912296030387434</v>
      </c>
      <c r="M345" s="3">
        <f t="shared" si="76"/>
        <v>21.851255032135629</v>
      </c>
    </row>
    <row r="346" spans="1:13" x14ac:dyDescent="0.25">
      <c r="A346" s="9">
        <f t="shared" si="70"/>
        <v>4.6990740740740798E-2</v>
      </c>
      <c r="B346">
        <f t="shared" si="79"/>
        <v>0</v>
      </c>
      <c r="C346" s="3">
        <f t="shared" si="71"/>
        <v>22.169601801228595</v>
      </c>
      <c r="D346" s="3">
        <f t="shared" si="77"/>
        <v>22.703267692403777</v>
      </c>
      <c r="E346" s="3">
        <f t="shared" si="78"/>
        <v>22.683869305965143</v>
      </c>
      <c r="F346" s="3">
        <f t="shared" si="71"/>
        <v>22.767285272614505</v>
      </c>
      <c r="G346" s="3">
        <f t="shared" si="71"/>
        <v>22.727130813328518</v>
      </c>
      <c r="H346" s="3">
        <f t="shared" si="71"/>
        <v>22.58924116449527</v>
      </c>
      <c r="I346" s="3">
        <f t="shared" si="72"/>
        <v>22.398668999346818</v>
      </c>
      <c r="J346" s="3">
        <f t="shared" si="73"/>
        <v>22.201612785867155</v>
      </c>
      <c r="K346" s="3">
        <f t="shared" si="74"/>
        <v>22.033195639237221</v>
      </c>
      <c r="L346" s="3">
        <f t="shared" si="75"/>
        <v>21.913983934475034</v>
      </c>
      <c r="M346" s="3">
        <f t="shared" si="76"/>
        <v>21.853018438751793</v>
      </c>
    </row>
    <row r="347" spans="1:13" x14ac:dyDescent="0.25">
      <c r="A347" s="9">
        <f t="shared" si="70"/>
        <v>4.7106481481481541E-2</v>
      </c>
      <c r="B347">
        <f t="shared" si="79"/>
        <v>0</v>
      </c>
      <c r="C347" s="3">
        <f t="shared" si="71"/>
        <v>22.16989238230634</v>
      </c>
      <c r="D347" s="3">
        <f t="shared" si="77"/>
        <v>22.69976520596347</v>
      </c>
      <c r="E347" s="3">
        <f t="shared" si="78"/>
        <v>22.680554006663126</v>
      </c>
      <c r="F347" s="3">
        <f t="shared" si="71"/>
        <v>22.763715460309704</v>
      </c>
      <c r="G347" s="3">
        <f t="shared" si="71"/>
        <v>22.724307352297153</v>
      </c>
      <c r="H347" s="3">
        <f t="shared" si="71"/>
        <v>22.587719225135054</v>
      </c>
      <c r="I347" s="3">
        <f t="shared" si="72"/>
        <v>22.398481682395026</v>
      </c>
      <c r="J347" s="3">
        <f t="shared" si="73"/>
        <v>22.202440136687258</v>
      </c>
      <c r="K347" s="3">
        <f t="shared" si="74"/>
        <v>22.034617129780067</v>
      </c>
      <c r="L347" s="3">
        <f t="shared" si="75"/>
        <v>21.91566660273616</v>
      </c>
      <c r="M347" s="3">
        <f t="shared" si="76"/>
        <v>21.854779664183798</v>
      </c>
    </row>
    <row r="348" spans="1:13" x14ac:dyDescent="0.25">
      <c r="A348" s="9">
        <f t="shared" si="70"/>
        <v>4.7222222222222283E-2</v>
      </c>
      <c r="B348">
        <f t="shared" si="79"/>
        <v>0</v>
      </c>
      <c r="C348" s="3">
        <f t="shared" si="71"/>
        <v>22.17018089805882</v>
      </c>
      <c r="D348" s="3">
        <f t="shared" si="77"/>
        <v>22.696296517200906</v>
      </c>
      <c r="E348" s="3">
        <f t="shared" si="78"/>
        <v>22.677270019006119</v>
      </c>
      <c r="F348" s="3">
        <f t="shared" si="71"/>
        <v>22.760174561861774</v>
      </c>
      <c r="G348" s="3">
        <f t="shared" si="71"/>
        <v>22.72149992952172</v>
      </c>
      <c r="H348" s="3">
        <f t="shared" si="71"/>
        <v>22.586198242018359</v>
      </c>
      <c r="I348" s="3">
        <f t="shared" si="72"/>
        <v>22.398285122309293</v>
      </c>
      <c r="J348" s="3">
        <f t="shared" si="73"/>
        <v>22.203255338919273</v>
      </c>
      <c r="K348" s="3">
        <f t="shared" si="74"/>
        <v>22.036029001420562</v>
      </c>
      <c r="L348" s="3">
        <f t="shared" si="75"/>
        <v>21.917343995292583</v>
      </c>
      <c r="M348" s="3">
        <f t="shared" si="76"/>
        <v>21.856538620186424</v>
      </c>
    </row>
    <row r="349" spans="1:13" x14ac:dyDescent="0.25">
      <c r="A349" s="9">
        <f t="shared" si="70"/>
        <v>4.7337962962963026E-2</v>
      </c>
      <c r="B349">
        <f t="shared" si="79"/>
        <v>0</v>
      </c>
      <c r="C349" s="3">
        <f t="shared" ref="C349:H364" si="80">C348+24*3600*($A349-$A348)*((B348-C348)*C$6+(D348-C348)*C$7+C$5)/C$8</f>
        <v>22.170467368013444</v>
      </c>
      <c r="D349" s="3">
        <f t="shared" si="77"/>
        <v>22.692861177249071</v>
      </c>
      <c r="E349" s="3">
        <f t="shared" si="78"/>
        <v>22.674016937602666</v>
      </c>
      <c r="F349" s="3">
        <f t="shared" si="80"/>
        <v>22.756662274578343</v>
      </c>
      <c r="G349" s="3">
        <f t="shared" si="80"/>
        <v>22.718708481261448</v>
      </c>
      <c r="H349" s="3">
        <f t="shared" si="80"/>
        <v>22.584678356199081</v>
      </c>
      <c r="I349" s="3">
        <f t="shared" si="72"/>
        <v>22.398079529802953</v>
      </c>
      <c r="J349" s="3">
        <f t="shared" si="73"/>
        <v>22.204058549578356</v>
      </c>
      <c r="K349" s="3">
        <f t="shared" si="74"/>
        <v>22.037431306549049</v>
      </c>
      <c r="L349" s="3">
        <f t="shared" si="75"/>
        <v>21.919016073522101</v>
      </c>
      <c r="M349" s="3">
        <f t="shared" si="76"/>
        <v>21.858295219911714</v>
      </c>
    </row>
    <row r="350" spans="1:13" x14ac:dyDescent="0.25">
      <c r="A350" s="9">
        <f t="shared" si="70"/>
        <v>4.7453703703703769E-2</v>
      </c>
      <c r="B350">
        <f t="shared" si="79"/>
        <v>0</v>
      </c>
      <c r="C350" s="3">
        <f t="shared" si="80"/>
        <v>22.170751811442575</v>
      </c>
      <c r="D350" s="3">
        <f t="shared" si="77"/>
        <v>22.689458745090693</v>
      </c>
      <c r="E350" s="3">
        <f t="shared" si="78"/>
        <v>22.670794363965658</v>
      </c>
      <c r="F350" s="3">
        <f t="shared" si="80"/>
        <v>22.753178299703222</v>
      </c>
      <c r="G350" s="3">
        <f t="shared" si="80"/>
        <v>22.7159329427888</v>
      </c>
      <c r="H350" s="3">
        <f t="shared" si="80"/>
        <v>22.583159704827217</v>
      </c>
      <c r="I350" s="3">
        <f t="shared" si="72"/>
        <v>22.397865112025684</v>
      </c>
      <c r="J350" s="3">
        <f t="shared" si="73"/>
        <v>22.204849924208443</v>
      </c>
      <c r="K350" s="3">
        <f t="shared" si="74"/>
        <v>22.038824097949117</v>
      </c>
      <c r="L350" s="3">
        <f t="shared" si="75"/>
        <v>21.92068280003858</v>
      </c>
      <c r="M350" s="3">
        <f t="shared" si="76"/>
        <v>21.860049377904904</v>
      </c>
    </row>
    <row r="351" spans="1:13" x14ac:dyDescent="0.25">
      <c r="A351" s="9">
        <f t="shared" si="70"/>
        <v>4.7569444444444511E-2</v>
      </c>
      <c r="B351">
        <f t="shared" si="79"/>
        <v>0</v>
      </c>
      <c r="C351" s="3">
        <f t="shared" si="80"/>
        <v>22.171034247367945</v>
      </c>
      <c r="D351" s="3">
        <f t="shared" si="77"/>
        <v>22.686088787387561</v>
      </c>
      <c r="E351" s="3">
        <f t="shared" si="78"/>
        <v>22.667601906366407</v>
      </c>
      <c r="F351" s="3">
        <f t="shared" si="80"/>
        <v>22.749722342359942</v>
      </c>
      <c r="G351" s="3">
        <f t="shared" si="80"/>
        <v>22.713173248447436</v>
      </c>
      <c r="H351" s="3">
        <f t="shared" si="80"/>
        <v>22.58164242124295</v>
      </c>
      <c r="I351" s="3">
        <f t="shared" si="72"/>
        <v>22.397642072614119</v>
      </c>
      <c r="J351" s="3">
        <f t="shared" si="73"/>
        <v>22.205629616875672</v>
      </c>
      <c r="K351" s="3">
        <f t="shared" si="74"/>
        <v>22.040207428768081</v>
      </c>
      <c r="L351" s="3">
        <f t="shared" si="75"/>
        <v>21.922344138672134</v>
      </c>
      <c r="M351" s="3">
        <f t="shared" si="76"/>
        <v>21.861801010099878</v>
      </c>
    </row>
    <row r="352" spans="1:13" x14ac:dyDescent="0.25">
      <c r="A352" s="9">
        <f t="shared" si="70"/>
        <v>4.7685185185185254E-2</v>
      </c>
      <c r="B352">
        <f t="shared" si="79"/>
        <v>0</v>
      </c>
      <c r="C352" s="3">
        <f t="shared" si="80"/>
        <v>22.171314694564987</v>
      </c>
      <c r="D352" s="3">
        <f t="shared" si="77"/>
        <v>22.682750878314298</v>
      </c>
      <c r="E352" s="3">
        <f t="shared" si="78"/>
        <v>22.664439179692405</v>
      </c>
      <c r="F352" s="3">
        <f t="shared" si="80"/>
        <v>22.746294111495988</v>
      </c>
      <c r="G352" s="3">
        <f t="shared" si="80"/>
        <v>22.710429331707889</v>
      </c>
      <c r="H352" s="3">
        <f t="shared" si="80"/>
        <v>22.580126635068471</v>
      </c>
      <c r="I352" s="3">
        <f t="shared" si="72"/>
        <v>22.397410611742064</v>
      </c>
      <c r="J352" s="3">
        <f t="shared" si="73"/>
        <v>22.206397780162785</v>
      </c>
      <c r="K352" s="3">
        <f t="shared" si="74"/>
        <v>22.041581352488418</v>
      </c>
      <c r="L352" s="3">
        <f t="shared" si="75"/>
        <v>21.924000054449486</v>
      </c>
      <c r="M352" s="3">
        <f t="shared" si="76"/>
        <v>21.863550033814189</v>
      </c>
    </row>
    <row r="353" spans="1:13" x14ac:dyDescent="0.25">
      <c r="A353" s="9">
        <f t="shared" si="70"/>
        <v>4.7800925925925997E-2</v>
      </c>
      <c r="B353">
        <f t="shared" si="79"/>
        <v>0</v>
      </c>
      <c r="C353" s="3">
        <f t="shared" si="80"/>
        <v>22.171593171567039</v>
      </c>
      <c r="D353" s="3">
        <f t="shared" si="77"/>
        <v>22.679444599396458</v>
      </c>
      <c r="E353" s="3">
        <f t="shared" si="78"/>
        <v>22.661305805308693</v>
      </c>
      <c r="F353" s="3">
        <f t="shared" si="80"/>
        <v>22.742893319827783</v>
      </c>
      <c r="G353" s="3">
        <f t="shared" si="80"/>
        <v>22.707701125221075</v>
      </c>
      <c r="H353" s="3">
        <f t="shared" si="80"/>
        <v>22.578612472297515</v>
      </c>
      <c r="I353" s="3">
        <f t="shared" si="72"/>
        <v>22.397170926170315</v>
      </c>
      <c r="J353" s="3">
        <f t="shared" si="73"/>
        <v>22.207154565164483</v>
      </c>
      <c r="K353" s="3">
        <f t="shared" si="74"/>
        <v>22.04294592290011</v>
      </c>
      <c r="L353" s="3">
        <f t="shared" si="75"/>
        <v>21.925650513574482</v>
      </c>
      <c r="M353" s="3">
        <f t="shared" si="76"/>
        <v>21.865296367743653</v>
      </c>
    </row>
    <row r="354" spans="1:13" x14ac:dyDescent="0.25">
      <c r="A354" s="9">
        <f t="shared" si="70"/>
        <v>4.7916666666666739E-2</v>
      </c>
      <c r="B354">
        <f t="shared" si="79"/>
        <v>0</v>
      </c>
      <c r="C354" s="3">
        <f t="shared" si="80"/>
        <v>22.171869696669493</v>
      </c>
      <c r="D354" s="3">
        <f t="shared" si="77"/>
        <v>22.676169539352834</v>
      </c>
      <c r="E354" s="3">
        <f t="shared" si="78"/>
        <v>22.658201410922715</v>
      </c>
      <c r="F354" s="3">
        <f t="shared" si="80"/>
        <v>22.739519683786369</v>
      </c>
      <c r="G354" s="3">
        <f t="shared" si="80"/>
        <v>22.704988560869698</v>
      </c>
      <c r="H354" s="3">
        <f t="shared" si="80"/>
        <v>22.577100055382743</v>
      </c>
      <c r="I354" s="3">
        <f t="shared" si="72"/>
        <v>22.396923209296045</v>
      </c>
      <c r="J354" s="3">
        <f t="shared" si="73"/>
        <v>22.207900121483682</v>
      </c>
      <c r="K354" s="3">
        <f t="shared" si="74"/>
        <v>22.044301194073896</v>
      </c>
      <c r="L354" s="3">
        <f t="shared" si="75"/>
        <v>21.927295483408777</v>
      </c>
      <c r="M354" s="3">
        <f t="shared" si="76"/>
        <v>21.867039931956544</v>
      </c>
    </row>
    <row r="355" spans="1:13" x14ac:dyDescent="0.25">
      <c r="A355" s="9">
        <f t="shared" si="70"/>
        <v>4.8032407407407482E-2</v>
      </c>
      <c r="B355">
        <f t="shared" si="79"/>
        <v>0</v>
      </c>
      <c r="C355" s="3">
        <f t="shared" si="80"/>
        <v>22.172144287933833</v>
      </c>
      <c r="D355" s="3">
        <f t="shared" si="77"/>
        <v>22.672925293941841</v>
      </c>
      <c r="E355" s="3">
        <f t="shared" si="78"/>
        <v>22.655125630452552</v>
      </c>
      <c r="F355" s="3">
        <f t="shared" si="80"/>
        <v>22.736172923463826</v>
      </c>
      <c r="G355" s="3">
        <f t="shared" si="80"/>
        <v>22.702291569817667</v>
      </c>
      <c r="H355" s="3">
        <f t="shared" si="80"/>
        <v>22.575589503320973</v>
      </c>
      <c r="I355" s="3">
        <f t="shared" si="72"/>
        <v>22.396667651201749</v>
      </c>
      <c r="J355" s="3">
        <f t="shared" si="73"/>
        <v>22.208634597228645</v>
      </c>
      <c r="K355" s="3">
        <f t="shared" si="74"/>
        <v>22.045647220335407</v>
      </c>
      <c r="L355" s="3">
        <f t="shared" si="75"/>
        <v>21.928934932452705</v>
      </c>
      <c r="M355" s="3">
        <f t="shared" si="76"/>
        <v>21.868780647887387</v>
      </c>
    </row>
    <row r="356" spans="1:13" x14ac:dyDescent="0.25">
      <c r="A356" s="9">
        <f t="shared" si="70"/>
        <v>4.8148148148148225E-2</v>
      </c>
      <c r="B356">
        <f t="shared" si="79"/>
        <v>0</v>
      </c>
      <c r="C356" s="3">
        <f t="shared" si="80"/>
        <v>22.172416963191605</v>
      </c>
      <c r="D356" s="3">
        <f t="shared" si="77"/>
        <v>22.669711465811829</v>
      </c>
      <c r="E356" s="3">
        <f t="shared" si="78"/>
        <v>22.65207810389845</v>
      </c>
      <c r="F356" s="3">
        <f t="shared" si="80"/>
        <v>22.732852762560388</v>
      </c>
      <c r="G356" s="3">
        <f t="shared" si="80"/>
        <v>22.699610082557541</v>
      </c>
      <c r="H356" s="3">
        <f t="shared" si="80"/>
        <v>22.574080931736322</v>
      </c>
      <c r="I356" s="3">
        <f t="shared" si="72"/>
        <v>22.396404438703748</v>
      </c>
      <c r="J356" s="3">
        <f t="shared" si="73"/>
        <v>22.209358139010952</v>
      </c>
      <c r="K356" s="3">
        <f t="shared" si="74"/>
        <v>22.046984056240156</v>
      </c>
      <c r="L356" s="3">
        <f t="shared" si="75"/>
        <v>21.930568830326319</v>
      </c>
      <c r="M356" s="3">
        <f t="shared" si="76"/>
        <v>21.870518438330386</v>
      </c>
    </row>
    <row r="357" spans="1:13" x14ac:dyDescent="0.25">
      <c r="A357" s="9">
        <f t="shared" si="70"/>
        <v>4.8263888888888967E-2</v>
      </c>
      <c r="B357">
        <f t="shared" si="79"/>
        <v>0</v>
      </c>
      <c r="C357" s="3">
        <f t="shared" si="80"/>
        <v>22.172687740048282</v>
      </c>
      <c r="D357" s="3">
        <f t="shared" si="77"/>
        <v>22.666527664355247</v>
      </c>
      <c r="E357" s="3">
        <f t="shared" si="78"/>
        <v>22.649058477217544</v>
      </c>
      <c r="F357" s="3">
        <f t="shared" si="80"/>
        <v>22.729558928332295</v>
      </c>
      <c r="G357" s="3">
        <f t="shared" si="80"/>
        <v>22.696944028956121</v>
      </c>
      <c r="H357" s="3">
        <f t="shared" si="80"/>
        <v>22.572574452961327</v>
      </c>
      <c r="I357" s="3">
        <f t="shared" si="72"/>
        <v>22.396133755400228</v>
      </c>
      <c r="J357" s="3">
        <f t="shared" si="73"/>
        <v>22.210070891944255</v>
      </c>
      <c r="K357" s="3">
        <f t="shared" si="74"/>
        <v>22.048311756549356</v>
      </c>
      <c r="L357" s="3">
        <f t="shared" si="75"/>
        <v>21.932197147750614</v>
      </c>
      <c r="M357" s="3">
        <f t="shared" si="76"/>
        <v>21.872253227432491</v>
      </c>
    </row>
    <row r="358" spans="1:13" x14ac:dyDescent="0.25">
      <c r="A358" s="9">
        <f t="shared" si="70"/>
        <v>4.837962962962971E-2</v>
      </c>
      <c r="B358">
        <f t="shared" si="79"/>
        <v>0</v>
      </c>
      <c r="C358" s="3">
        <f t="shared" si="80"/>
        <v>22.172956635887068</v>
      </c>
      <c r="D358" s="3">
        <f t="shared" si="77"/>
        <v>22.663373505566494</v>
      </c>
      <c r="E358" s="3">
        <f t="shared" si="78"/>
        <v>22.646066402201658</v>
      </c>
      <c r="F358" s="3">
        <f t="shared" si="80"/>
        <v>22.726291151540334</v>
      </c>
      <c r="G358" s="3">
        <f t="shared" si="80"/>
        <v>22.694293338298252</v>
      </c>
      <c r="H358" s="3">
        <f t="shared" si="80"/>
        <v>22.571070176116077</v>
      </c>
      <c r="I358" s="3">
        <f t="shared" si="72"/>
        <v>22.395855781718822</v>
      </c>
      <c r="J358" s="3">
        <f t="shared" si="73"/>
        <v>22.210772999643797</v>
      </c>
      <c r="K358" s="3">
        <f t="shared" si="74"/>
        <v>22.049630376206579</v>
      </c>
      <c r="L358" s="3">
        <f t="shared" si="75"/>
        <v>21.933819856528942</v>
      </c>
      <c r="M358" s="3">
        <f t="shared" si="76"/>
        <v>21.873984940686125</v>
      </c>
    </row>
    <row r="359" spans="1:13" x14ac:dyDescent="0.25">
      <c r="A359" s="9">
        <f t="shared" si="70"/>
        <v>4.8495370370370453E-2</v>
      </c>
      <c r="B359">
        <f t="shared" si="79"/>
        <v>0</v>
      </c>
      <c r="C359" s="3">
        <f t="shared" si="80"/>
        <v>22.173223667872609</v>
      </c>
      <c r="D359" s="3">
        <f t="shared" si="77"/>
        <v>22.660248611903398</v>
      </c>
      <c r="E359" s="3">
        <f t="shared" si="78"/>
        <v>22.643101536358138</v>
      </c>
      <c r="F359" s="3">
        <f t="shared" si="80"/>
        <v>22.723049166399111</v>
      </c>
      <c r="G359" s="3">
        <f t="shared" si="80"/>
        <v>22.69165793932887</v>
      </c>
      <c r="H359" s="3">
        <f t="shared" si="80"/>
        <v>22.569568207185419</v>
      </c>
      <c r="I359" s="3">
        <f t="shared" si="72"/>
        <v>22.395570694963688</v>
      </c>
      <c r="J359" s="3">
        <f t="shared" si="73"/>
        <v>22.211464604226666</v>
      </c>
      <c r="K359" s="3">
        <f t="shared" si="74"/>
        <v>22.050939970315188</v>
      </c>
      <c r="L359" s="3">
        <f t="shared" si="75"/>
        <v>21.935436929528613</v>
      </c>
      <c r="M359" s="3">
        <f t="shared" si="76"/>
        <v>21.875713504921585</v>
      </c>
    </row>
    <row r="360" spans="1:13" x14ac:dyDescent="0.25">
      <c r="A360" s="9">
        <f t="shared" si="70"/>
        <v>4.8611111111111195E-2</v>
      </c>
      <c r="B360">
        <f t="shared" si="79"/>
        <v>0</v>
      </c>
      <c r="C360" s="3">
        <f t="shared" si="80"/>
        <v>22.173488852954634</v>
      </c>
      <c r="D360" s="3">
        <f t="shared" si="77"/>
        <v>22.657152612152171</v>
      </c>
      <c r="E360" s="3">
        <f t="shared" si="78"/>
        <v>22.640163542793584</v>
      </c>
      <c r="F360" s="3">
        <f t="shared" si="80"/>
        <v>22.719832710527008</v>
      </c>
      <c r="G360" s="3">
        <f t="shared" si="80"/>
        <v>22.68903776029342</v>
      </c>
      <c r="H360" s="3">
        <f t="shared" si="80"/>
        <v>22.568068649094268</v>
      </c>
      <c r="I360" s="3">
        <f t="shared" si="72"/>
        <v>22.395278669362135</v>
      </c>
      <c r="J360" s="3">
        <f t="shared" si="73"/>
        <v>22.212145846312737</v>
      </c>
      <c r="K360" s="3">
        <f t="shared" si="74"/>
        <v>22.052240594116572</v>
      </c>
      <c r="L360" s="3">
        <f t="shared" si="75"/>
        <v>21.937048340662688</v>
      </c>
      <c r="M360" s="3">
        <f t="shared" si="76"/>
        <v>21.877438848299121</v>
      </c>
    </row>
    <row r="361" spans="1:13" x14ac:dyDescent="0.25">
      <c r="A361" s="9">
        <f t="shared" si="70"/>
        <v>4.8726851851851938E-2</v>
      </c>
      <c r="B361">
        <f t="shared" si="79"/>
        <v>0</v>
      </c>
      <c r="C361" s="3">
        <f t="shared" si="80"/>
        <v>22.173752207871516</v>
      </c>
      <c r="D361" s="3">
        <f t="shared" si="77"/>
        <v>22.654085141295759</v>
      </c>
      <c r="E361" s="3">
        <f t="shared" si="78"/>
        <v>22.637252090100432</v>
      </c>
      <c r="F361" s="3">
        <f t="shared" si="80"/>
        <v>22.716641524896851</v>
      </c>
      <c r="G361" s="3">
        <f t="shared" si="80"/>
        <v>22.686432728976637</v>
      </c>
      <c r="H361" s="3">
        <f t="shared" si="80"/>
        <v>22.566571601781092</v>
      </c>
      <c r="I361" s="3">
        <f t="shared" si="72"/>
        <v>22.394979876110746</v>
      </c>
      <c r="J361" s="3">
        <f t="shared" si="73"/>
        <v>22.212816865026273</v>
      </c>
      <c r="K361" s="3">
        <f t="shared" si="74"/>
        <v>22.053532302969128</v>
      </c>
      <c r="L361" s="3">
        <f t="shared" si="75"/>
        <v>21.938654064871965</v>
      </c>
      <c r="M361" s="3">
        <f t="shared" si="76"/>
        <v>21.879160900300736</v>
      </c>
    </row>
    <row r="362" spans="1:13" x14ac:dyDescent="0.25">
      <c r="A362" s="9">
        <f t="shared" si="70"/>
        <v>4.884259259259268E-2</v>
      </c>
      <c r="B362">
        <f t="shared" si="79"/>
        <v>0</v>
      </c>
      <c r="C362" s="3">
        <f t="shared" si="80"/>
        <v>22.174013749153765</v>
      </c>
      <c r="D362" s="3">
        <f t="shared" si="77"/>
        <v>22.651045840385493</v>
      </c>
      <c r="E362" s="3">
        <f t="shared" si="78"/>
        <v>22.634366852246284</v>
      </c>
      <c r="F362" s="3">
        <f t="shared" si="80"/>
        <v>22.71347535378726</v>
      </c>
      <c r="G362" s="3">
        <f t="shared" si="80"/>
        <v>22.683842772739794</v>
      </c>
      <c r="H362" s="3">
        <f t="shared" si="80"/>
        <v>22.565077162269599</v>
      </c>
      <c r="I362" s="3">
        <f t="shared" si="72"/>
        <v>22.394674483421003</v>
      </c>
      <c r="J362" s="3">
        <f t="shared" si="73"/>
        <v>22.213477797998173</v>
      </c>
      <c r="K362" s="3">
        <f t="shared" si="74"/>
        <v>22.054815152327972</v>
      </c>
      <c r="L362" s="3">
        <f t="shared" si="75"/>
        <v>21.940254078107159</v>
      </c>
      <c r="M362" s="3">
        <f t="shared" si="76"/>
        <v>21.880879591721683</v>
      </c>
    </row>
    <row r="363" spans="1:13" x14ac:dyDescent="0.25">
      <c r="A363" s="9">
        <f t="shared" si="70"/>
        <v>4.8958333333333423E-2</v>
      </c>
      <c r="B363">
        <f t="shared" si="79"/>
        <v>0</v>
      </c>
      <c r="C363" s="3">
        <f t="shared" si="80"/>
        <v>22.174273493127441</v>
      </c>
      <c r="D363" s="3">
        <f t="shared" si="77"/>
        <v>22.648034356415913</v>
      </c>
      <c r="E363" s="3">
        <f t="shared" si="78"/>
        <v>22.631507508465916</v>
      </c>
      <c r="F363" s="3">
        <f t="shared" si="80"/>
        <v>22.710333944734703</v>
      </c>
      <c r="G363" s="3">
        <f t="shared" si="80"/>
        <v>22.681267818556471</v>
      </c>
      <c r="H363" s="3">
        <f t="shared" si="80"/>
        <v>22.563585424738669</v>
      </c>
      <c r="I363" s="3">
        <f t="shared" si="72"/>
        <v>22.394362656564414</v>
      </c>
      <c r="J363" s="3">
        <f t="shared" si="73"/>
        <v>22.214128781368807</v>
      </c>
      <c r="K363" s="3">
        <f t="shared" si="74"/>
        <v>22.056089197725399</v>
      </c>
      <c r="L363" s="3">
        <f t="shared" si="75"/>
        <v>21.94184835731129</v>
      </c>
      <c r="M363" s="3">
        <f t="shared" si="76"/>
        <v>21.882594854661708</v>
      </c>
    </row>
    <row r="364" spans="1:13" x14ac:dyDescent="0.25">
      <c r="A364" s="9">
        <f t="shared" si="70"/>
        <v>4.9074074074074166E-2</v>
      </c>
      <c r="B364">
        <f t="shared" si="79"/>
        <v>0</v>
      </c>
      <c r="C364" s="3">
        <f t="shared" si="80"/>
        <v>22.174531455917503</v>
      </c>
      <c r="D364" s="3">
        <f t="shared" si="77"/>
        <v>22.645050342202719</v>
      </c>
      <c r="E364" s="3">
        <f t="shared" si="78"/>
        <v>22.628673743155876</v>
      </c>
      <c r="F364" s="3">
        <f t="shared" si="80"/>
        <v>22.707217048486235</v>
      </c>
      <c r="G364" s="3">
        <f t="shared" si="80"/>
        <v>22.678707793046883</v>
      </c>
      <c r="H364" s="3">
        <f t="shared" si="80"/>
        <v>22.562096480590593</v>
      </c>
      <c r="I364" s="3">
        <f t="shared" si="72"/>
        <v>22.39404455791713</v>
      </c>
      <c r="J364" s="3">
        <f t="shared" si="73"/>
        <v>22.214769949791425</v>
      </c>
      <c r="K364" s="3">
        <f t="shared" si="74"/>
        <v>22.057354494752023</v>
      </c>
      <c r="L364" s="3">
        <f t="shared" si="75"/>
        <v>21.943436880402267</v>
      </c>
      <c r="M364" s="3">
        <f t="shared" si="76"/>
        <v>21.884306622516029</v>
      </c>
    </row>
    <row r="365" spans="1:13" x14ac:dyDescent="0.25">
      <c r="A365" s="9">
        <f t="shared" si="70"/>
        <v>4.9189814814814908E-2</v>
      </c>
      <c r="B365">
        <f t="shared" si="79"/>
        <v>0</v>
      </c>
      <c r="C365" s="3">
        <f t="shared" ref="C365:H380" si="81">C364+24*3600*($A365-$A364)*((B364-C364)*C$6+(D364-C364)*C$7+C$5)/C$8</f>
        <v>22.174787653451084</v>
      </c>
      <c r="D365" s="3">
        <f t="shared" si="77"/>
        <v>22.642093456263705</v>
      </c>
      <c r="E365" s="3">
        <f t="shared" si="78"/>
        <v>22.625865245771635</v>
      </c>
      <c r="F365" s="3">
        <f t="shared" si="81"/>
        <v>22.704124418952887</v>
      </c>
      <c r="G365" s="3">
        <f t="shared" si="81"/>
        <v>22.676162622510837</v>
      </c>
      <c r="H365" s="3">
        <f t="shared" si="81"/>
        <v>22.560610418517651</v>
      </c>
      <c r="I365" s="3">
        <f t="shared" si="72"/>
        <v>22.393720347004066</v>
      </c>
      <c r="J365" s="3">
        <f t="shared" si="73"/>
        <v>22.215401436436139</v>
      </c>
      <c r="K365" s="3">
        <f t="shared" si="74"/>
        <v>22.058611099038611</v>
      </c>
      <c r="L365" s="3">
        <f t="shared" si="75"/>
        <v>21.945019626255657</v>
      </c>
      <c r="M365" s="3">
        <f t="shared" si="76"/>
        <v>21.886014829966076</v>
      </c>
    </row>
    <row r="366" spans="1:13" x14ac:dyDescent="0.25">
      <c r="A366" s="9">
        <f t="shared" si="70"/>
        <v>4.9305555555555651E-2</v>
      </c>
      <c r="B366">
        <f t="shared" si="79"/>
        <v>0</v>
      </c>
      <c r="C366" s="3">
        <f t="shared" si="81"/>
        <v>22.175042101460715</v>
      </c>
      <c r="D366" s="3">
        <f t="shared" si="77"/>
        <v>22.639163362702636</v>
      </c>
      <c r="E366" s="3">
        <f t="shared" si="78"/>
        <v>22.62308171072717</v>
      </c>
      <c r="F366" s="3">
        <f t="shared" si="81"/>
        <v>22.701055813163769</v>
      </c>
      <c r="G366" s="3">
        <f t="shared" si="81"/>
        <v>22.67363223295936</v>
      </c>
      <c r="H366" s="3">
        <f t="shared" si="81"/>
        <v>22.559127324567061</v>
      </c>
      <c r="I366" s="3">
        <f t="shared" si="72"/>
        <v>22.393390180542497</v>
      </c>
      <c r="J366" s="3">
        <f t="shared" si="73"/>
        <v>22.216023372994396</v>
      </c>
      <c r="K366" s="3">
        <f t="shared" si="74"/>
        <v>22.059859066238587</v>
      </c>
      <c r="L366" s="3">
        <f t="shared" si="75"/>
        <v>21.946596574687689</v>
      </c>
      <c r="M366" s="3">
        <f t="shared" si="76"/>
        <v>21.887719412969997</v>
      </c>
    </row>
    <row r="367" spans="1:13" x14ac:dyDescent="0.25">
      <c r="A367" s="9">
        <f t="shared" si="70"/>
        <v>4.9421296296296394E-2</v>
      </c>
      <c r="B367">
        <f t="shared" si="79"/>
        <v>0</v>
      </c>
      <c r="C367" s="3">
        <f t="shared" si="81"/>
        <v>22.175294815487462</v>
      </c>
      <c r="D367" s="3">
        <f t="shared" si="77"/>
        <v>22.636259731095954</v>
      </c>
      <c r="E367" s="3">
        <f t="shared" si="78"/>
        <v>22.620322837296928</v>
      </c>
      <c r="F367" s="3">
        <f t="shared" si="81"/>
        <v>22.698010991220809</v>
      </c>
      <c r="G367" s="3">
        <f t="shared" si="81"/>
        <v>22.671116550145044</v>
      </c>
      <c r="H367" s="3">
        <f t="shared" si="81"/>
        <v>22.55764728220435</v>
      </c>
      <c r="I367" s="3">
        <f t="shared" si="72"/>
        <v>22.393054212485151</v>
      </c>
      <c r="J367" s="3">
        <f t="shared" si="73"/>
        <v>22.21663588968395</v>
      </c>
      <c r="K367" s="3">
        <f t="shared" si="74"/>
        <v>22.061098452011173</v>
      </c>
      <c r="L367" s="3">
        <f t="shared" si="75"/>
        <v>21.948167706438426</v>
      </c>
      <c r="M367" s="3">
        <f t="shared" si="76"/>
        <v>21.889420308752953</v>
      </c>
    </row>
    <row r="368" spans="1:13" x14ac:dyDescent="0.25">
      <c r="A368" s="9">
        <f t="shared" si="70"/>
        <v>4.9537037037037136E-2</v>
      </c>
      <c r="B368">
        <f t="shared" si="79"/>
        <v>0</v>
      </c>
      <c r="C368" s="3">
        <f t="shared" si="81"/>
        <v>22.17554581088401</v>
      </c>
      <c r="D368" s="3">
        <f t="shared" si="77"/>
        <v>22.633382236382243</v>
      </c>
      <c r="E368" s="3">
        <f t="shared" si="78"/>
        <v>22.617588329520142</v>
      </c>
      <c r="F368" s="3">
        <f t="shared" si="81"/>
        <v>22.694989716254153</v>
      </c>
      <c r="G368" s="3">
        <f t="shared" si="81"/>
        <v>22.668615499591169</v>
      </c>
      <c r="H368" s="3">
        <f t="shared" si="81"/>
        <v>22.556170372375192</v>
      </c>
      <c r="I368" s="3">
        <f t="shared" si="72"/>
        <v>22.392712594062782</v>
      </c>
      <c r="J368" s="3">
        <f t="shared" si="73"/>
        <v>22.217239115254326</v>
      </c>
      <c r="K368" s="3">
        <f t="shared" si="74"/>
        <v>22.062329312005172</v>
      </c>
      <c r="L368" s="3">
        <f t="shared" si="75"/>
        <v>21.949733003155171</v>
      </c>
      <c r="M368" s="3">
        <f t="shared" si="76"/>
        <v>21.8911174557972</v>
      </c>
    </row>
    <row r="369" spans="1:13" x14ac:dyDescent="0.25">
      <c r="A369" s="9">
        <f t="shared" si="70"/>
        <v>4.9652777777777879E-2</v>
      </c>
      <c r="B369">
        <f t="shared" si="79"/>
        <v>0</v>
      </c>
      <c r="C369" s="3">
        <f t="shared" si="81"/>
        <v>22.175795102817695</v>
      </c>
      <c r="D369" s="3">
        <f t="shared" si="77"/>
        <v>22.630530558754362</v>
      </c>
      <c r="E369" s="3">
        <f t="shared" si="78"/>
        <v>22.614877896107366</v>
      </c>
      <c r="F369" s="3">
        <f t="shared" si="81"/>
        <v>22.69199175437824</v>
      </c>
      <c r="G369" s="3">
        <f t="shared" si="81"/>
        <v>22.666129006619638</v>
      </c>
      <c r="H369" s="3">
        <f t="shared" si="81"/>
        <v>22.55469667356574</v>
      </c>
      <c r="I369" s="3">
        <f t="shared" si="72"/>
        <v>22.392365473826231</v>
      </c>
      <c r="J369" s="3">
        <f t="shared" si="73"/>
        <v>22.217833176992706</v>
      </c>
      <c r="K369" s="3">
        <f t="shared" si="74"/>
        <v>22.06355170184337</v>
      </c>
      <c r="L369" s="3">
        <f t="shared" si="75"/>
        <v>21.951292447376051</v>
      </c>
      <c r="M369" s="3">
        <f t="shared" si="76"/>
        <v>21.892810793831988</v>
      </c>
    </row>
    <row r="370" spans="1:13" x14ac:dyDescent="0.25">
      <c r="A370" s="9">
        <f t="shared" si="70"/>
        <v>4.9768518518518622E-2</v>
      </c>
      <c r="B370">
        <f t="shared" si="79"/>
        <v>0</v>
      </c>
      <c r="C370" s="3">
        <f t="shared" si="81"/>
        <v>22.176042706273453</v>
      </c>
      <c r="D370" s="3">
        <f t="shared" si="77"/>
        <v>22.62770438355421</v>
      </c>
      <c r="E370" s="3">
        <f t="shared" si="78"/>
        <v>22.61219125034923</v>
      </c>
      <c r="F370" s="3">
        <f t="shared" si="81"/>
        <v>22.689016874648498</v>
      </c>
      <c r="G370" s="3">
        <f t="shared" si="81"/>
        <v>22.663656996377775</v>
      </c>
      <c r="H370" s="3">
        <f t="shared" si="81"/>
        <v>22.553226261861489</v>
      </c>
      <c r="I370" s="3">
        <f t="shared" si="72"/>
        <v>22.39201299768796</v>
      </c>
      <c r="J370" s="3">
        <f t="shared" si="73"/>
        <v>22.218418200730248</v>
      </c>
      <c r="K370" s="3">
        <f t="shared" si="74"/>
        <v>22.064765677107516</v>
      </c>
      <c r="L370" s="3">
        <f t="shared" si="75"/>
        <v>21.952846022513835</v>
      </c>
      <c r="M370" s="3">
        <f t="shared" si="76"/>
        <v>21.894500263823261</v>
      </c>
    </row>
    <row r="371" spans="1:13" x14ac:dyDescent="0.25">
      <c r="A371" s="9">
        <f t="shared" si="70"/>
        <v>4.9884259259259364E-2</v>
      </c>
      <c r="B371">
        <f t="shared" si="79"/>
        <v>0</v>
      </c>
      <c r="C371" s="3">
        <f t="shared" si="81"/>
        <v>22.176288636056732</v>
      </c>
      <c r="D371" s="3">
        <f t="shared" si="77"/>
        <v>22.624903401169977</v>
      </c>
      <c r="E371" s="3">
        <f t="shared" si="78"/>
        <v>22.609528110027316</v>
      </c>
      <c r="F371" s="3">
        <f t="shared" si="81"/>
        <v>22.686064849018699</v>
      </c>
      <c r="G371" s="3">
        <f t="shared" si="81"/>
        <v>22.661199393864013</v>
      </c>
      <c r="H371" s="3">
        <f t="shared" si="81"/>
        <v>22.551759211004725</v>
      </c>
      <c r="I371" s="3">
        <f t="shared" si="72"/>
        <v>22.391655308963085</v>
      </c>
      <c r="J371" s="3">
        <f t="shared" si="73"/>
        <v>22.218994310848814</v>
      </c>
      <c r="K371" s="3">
        <f t="shared" si="74"/>
        <v>22.065971293323912</v>
      </c>
      <c r="L371" s="3">
        <f t="shared" si="75"/>
        <v>21.954393712839924</v>
      </c>
      <c r="M371" s="3">
        <f t="shared" si="76"/>
        <v>21.89618580796321</v>
      </c>
    </row>
    <row r="372" spans="1:13" x14ac:dyDescent="0.25">
      <c r="A372" s="9">
        <f t="shared" si="70"/>
        <v>5.0000000000000107E-2</v>
      </c>
      <c r="B372">
        <f t="shared" si="79"/>
        <v>0</v>
      </c>
      <c r="C372" s="3">
        <f t="shared" si="81"/>
        <v>22.176532906796336</v>
      </c>
      <c r="D372" s="3">
        <f t="shared" si="77"/>
        <v>22.622127306935884</v>
      </c>
      <c r="E372" s="3">
        <f t="shared" si="78"/>
        <v>22.606888197327102</v>
      </c>
      <c r="F372" s="3">
        <f t="shared" si="81"/>
        <v>22.683135452298924</v>
      </c>
      <c r="G372" s="3">
        <f t="shared" si="81"/>
        <v>22.658756123952546</v>
      </c>
      <c r="H372" s="3">
        <f t="shared" si="81"/>
        <v>22.550295592450567</v>
      </c>
      <c r="I372" s="3">
        <f t="shared" si="72"/>
        <v>22.391292548409876</v>
      </c>
      <c r="J372" s="3">
        <f t="shared" si="73"/>
        <v>22.219561630288062</v>
      </c>
      <c r="K372" s="3">
        <f t="shared" si="74"/>
        <v>22.06716860594954</v>
      </c>
      <c r="L372" s="3">
        <f t="shared" si="75"/>
        <v>21.955935503468577</v>
      </c>
      <c r="M372" s="3">
        <f t="shared" si="76"/>
        <v>21.89786736965965</v>
      </c>
    </row>
    <row r="373" spans="1:13" x14ac:dyDescent="0.25">
      <c r="A373" s="9">
        <f t="shared" si="70"/>
        <v>5.011574074074085E-2</v>
      </c>
      <c r="B373">
        <f t="shared" si="79"/>
        <v>0</v>
      </c>
      <c r="C373" s="3">
        <f t="shared" si="81"/>
        <v>22.176775532947211</v>
      </c>
      <c r="D373" s="3">
        <f t="shared" si="77"/>
        <v>22.619375801034298</v>
      </c>
      <c r="E373" s="3">
        <f t="shared" si="78"/>
        <v>22.604271238752943</v>
      </c>
      <c r="F373" s="3">
        <f t="shared" si="81"/>
        <v>22.680228462114176</v>
      </c>
      <c r="G373" s="3">
        <f t="shared" si="81"/>
        <v>22.656327111416939</v>
      </c>
      <c r="H373" s="3">
        <f t="shared" si="81"/>
        <v>22.548835475421672</v>
      </c>
      <c r="I373" s="3">
        <f t="shared" si="72"/>
        <v>22.390924854269755</v>
      </c>
      <c r="J373" s="3">
        <f t="shared" si="73"/>
        <v>22.220120280552912</v>
      </c>
      <c r="K373" s="3">
        <f t="shared" si="74"/>
        <v>22.068357670358758</v>
      </c>
      <c r="L373" s="3">
        <f t="shared" si="75"/>
        <v>21.957471380341325</v>
      </c>
      <c r="M373" s="3">
        <f t="shared" si="76"/>
        <v>21.899544893525242</v>
      </c>
    </row>
    <row r="374" spans="1:13" x14ac:dyDescent="0.25">
      <c r="A374" s="9">
        <f t="shared" si="70"/>
        <v>5.0231481481481592E-2</v>
      </c>
      <c r="B374">
        <f t="shared" si="79"/>
        <v>0</v>
      </c>
      <c r="C374" s="3">
        <f t="shared" si="81"/>
        <v>22.177016528793185</v>
      </c>
      <c r="D374" s="3">
        <f t="shared" si="77"/>
        <v>22.616648588400164</v>
      </c>
      <c r="E374" s="3">
        <f t="shared" si="78"/>
        <v>22.601676965044991</v>
      </c>
      <c r="F374" s="3">
        <f t="shared" si="81"/>
        <v>22.677343658863599</v>
      </c>
      <c r="G374" s="3">
        <f t="shared" si="81"/>
        <v>22.653912280952774</v>
      </c>
      <c r="H374" s="3">
        <f t="shared" si="81"/>
        <v>22.547378926961592</v>
      </c>
      <c r="I374" s="3">
        <f t="shared" si="72"/>
        <v>22.390552362306767</v>
      </c>
      <c r="J374" s="3">
        <f t="shared" si="73"/>
        <v>22.220670381721344</v>
      </c>
      <c r="K374" s="3">
        <f t="shared" si="74"/>
        <v>22.069538541830529</v>
      </c>
      <c r="L374" s="3">
        <f t="shared" si="75"/>
        <v>21.959001330211585</v>
      </c>
      <c r="M374" s="3">
        <f t="shared" si="76"/>
        <v>21.901218325366596</v>
      </c>
    </row>
    <row r="375" spans="1:13" x14ac:dyDescent="0.25">
      <c r="A375" s="9">
        <f t="shared" si="70"/>
        <v>5.0347222222222335E-2</v>
      </c>
      <c r="B375">
        <f t="shared" si="79"/>
        <v>0</v>
      </c>
      <c r="C375" s="3">
        <f t="shared" si="81"/>
        <v>22.177255908449641</v>
      </c>
      <c r="D375" s="3">
        <f t="shared" si="77"/>
        <v>22.613945378627701</v>
      </c>
      <c r="E375" s="3">
        <f t="shared" si="78"/>
        <v>22.599105111098044</v>
      </c>
      <c r="F375" s="3">
        <f t="shared" si="81"/>
        <v>22.674480825680305</v>
      </c>
      <c r="G375" s="3">
        <f t="shared" si="81"/>
        <v>22.651511557199342</v>
      </c>
      <c r="H375" s="3">
        <f t="shared" si="81"/>
        <v>22.545926011986865</v>
      </c>
      <c r="I375" s="3">
        <f t="shared" si="72"/>
        <v>22.39017520584655</v>
      </c>
      <c r="J375" s="3">
        <f t="shared" si="73"/>
        <v>22.221212052452522</v>
      </c>
      <c r="K375" s="3">
        <f t="shared" si="74"/>
        <v>22.070711275536162</v>
      </c>
      <c r="L375" s="3">
        <f t="shared" si="75"/>
        <v>21.960525340629498</v>
      </c>
      <c r="M375" s="3">
        <f t="shared" si="76"/>
        <v>21.902887612173227</v>
      </c>
    </row>
    <row r="376" spans="1:13" x14ac:dyDescent="0.25">
      <c r="A376" s="9">
        <f t="shared" si="70"/>
        <v>5.0462962962963077E-2</v>
      </c>
      <c r="B376">
        <f t="shared" si="79"/>
        <v>0</v>
      </c>
      <c r="C376" s="3">
        <f t="shared" si="81"/>
        <v>22.177493685866153</v>
      </c>
      <c r="D376" s="3">
        <f t="shared" si="77"/>
        <v>22.611265885879291</v>
      </c>
      <c r="E376" s="3">
        <f t="shared" si="78"/>
        <v>22.596555415882243</v>
      </c>
      <c r="F376" s="3">
        <f t="shared" si="81"/>
        <v>22.671639748391812</v>
      </c>
      <c r="G376" s="3">
        <f t="shared" si="81"/>
        <v>22.649124864760431</v>
      </c>
      <c r="H376" s="3">
        <f t="shared" si="81"/>
        <v>22.544476793337839</v>
      </c>
      <c r="I376" s="3">
        <f t="shared" si="72"/>
        <v>22.389793515814777</v>
      </c>
      <c r="J376" s="3">
        <f t="shared" si="73"/>
        <v>22.221745409995211</v>
      </c>
      <c r="K376" s="3">
        <f t="shared" si="74"/>
        <v>22.071875926527554</v>
      </c>
      <c r="L376" s="3">
        <f t="shared" si="75"/>
        <v>21.962043399926955</v>
      </c>
      <c r="M376" s="3">
        <f t="shared" si="76"/>
        <v>21.904552702106407</v>
      </c>
    </row>
    <row r="377" spans="1:13" x14ac:dyDescent="0.25">
      <c r="A377" s="9">
        <f t="shared" si="70"/>
        <v>5.057870370370382E-2</v>
      </c>
      <c r="B377">
        <f t="shared" si="79"/>
        <v>0</v>
      </c>
      <c r="C377" s="3">
        <f t="shared" si="81"/>
        <v>22.177729874829062</v>
      </c>
      <c r="D377" s="3">
        <f t="shared" si="77"/>
        <v>22.608609828796492</v>
      </c>
      <c r="E377" s="3">
        <f t="shared" si="78"/>
        <v>22.594027622365569</v>
      </c>
      <c r="F377" s="3">
        <f t="shared" si="81"/>
        <v>22.668820215481073</v>
      </c>
      <c r="G377" s="3">
        <f t="shared" si="81"/>
        <v>22.646752128224239</v>
      </c>
      <c r="H377" s="3">
        <f t="shared" si="81"/>
        <v>22.543031331828271</v>
      </c>
      <c r="I377" s="3">
        <f t="shared" si="72"/>
        <v>22.3894074207751</v>
      </c>
      <c r="J377" s="3">
        <f t="shared" si="73"/>
        <v>22.222270570196489</v>
      </c>
      <c r="K377" s="3">
        <f t="shared" si="74"/>
        <v>22.073032549725937</v>
      </c>
      <c r="L377" s="3">
        <f t="shared" si="75"/>
        <v>21.963555497202822</v>
      </c>
      <c r="M377" s="3">
        <f t="shared" si="76"/>
        <v>21.90621354448789</v>
      </c>
    </row>
    <row r="378" spans="1:13" x14ac:dyDescent="0.25">
      <c r="A378" s="9">
        <f t="shared" si="70"/>
        <v>5.0694444444444563E-2</v>
      </c>
      <c r="B378">
        <f t="shared" si="79"/>
        <v>0</v>
      </c>
      <c r="C378" s="3">
        <f t="shared" si="81"/>
        <v>22.177964488963998</v>
      </c>
      <c r="D378" s="3">
        <f t="shared" si="77"/>
        <v>22.605976930413131</v>
      </c>
      <c r="E378" s="3">
        <f t="shared" si="78"/>
        <v>22.591521477438132</v>
      </c>
      <c r="F378" s="3">
        <f t="shared" si="81"/>
        <v>22.666022018048096</v>
      </c>
      <c r="G378" s="3">
        <f t="shared" si="81"/>
        <v>22.644393272182441</v>
      </c>
      <c r="H378" s="3">
        <f t="shared" si="81"/>
        <v>22.541589686293729</v>
      </c>
      <c r="I378" s="3">
        <f t="shared" si="72"/>
        <v>22.389017046966586</v>
      </c>
      <c r="J378" s="3">
        <f t="shared" si="73"/>
        <v>22.222787647510721</v>
      </c>
      <c r="K378" s="3">
        <f t="shared" si="74"/>
        <v>22.074181199911084</v>
      </c>
      <c r="L378" s="3">
        <f t="shared" si="75"/>
        <v>21.965061622308394</v>
      </c>
      <c r="M378" s="3">
        <f t="shared" si="76"/>
        <v>21.907870089788545</v>
      </c>
    </row>
    <row r="379" spans="1:13" x14ac:dyDescent="0.25">
      <c r="A379" s="9">
        <f t="shared" si="70"/>
        <v>5.0810185185185305E-2</v>
      </c>
      <c r="B379">
        <f t="shared" si="79"/>
        <v>0</v>
      </c>
      <c r="C379" s="3">
        <f t="shared" si="81"/>
        <v>22.178197541738367</v>
      </c>
      <c r="D379" s="3">
        <f t="shared" si="77"/>
        <v>22.603366918070424</v>
      </c>
      <c r="E379" s="3">
        <f t="shared" si="78"/>
        <v>22.589036731838124</v>
      </c>
      <c r="F379" s="3">
        <f t="shared" si="81"/>
        <v>22.663244949772135</v>
      </c>
      <c r="G379" s="3">
        <f t="shared" si="81"/>
        <v>22.642048221248441</v>
      </c>
      <c r="H379" s="3">
        <f t="shared" si="81"/>
        <v>22.540151913638841</v>
      </c>
      <c r="I379" s="3">
        <f t="shared" si="72"/>
        <v>22.388622518340647</v>
      </c>
      <c r="J379" s="3">
        <f t="shared" si="73"/>
        <v>22.223296755008789</v>
      </c>
      <c r="K379" s="3">
        <f t="shared" si="74"/>
        <v>22.075321931710995</v>
      </c>
      <c r="L379" s="3">
        <f t="shared" si="75"/>
        <v>21.96656176583301</v>
      </c>
      <c r="M379" s="3">
        <f t="shared" si="76"/>
        <v>21.909522289616898</v>
      </c>
    </row>
    <row r="380" spans="1:13" x14ac:dyDescent="0.25">
      <c r="A380" s="9">
        <f t="shared" si="70"/>
        <v>5.0925925925926048E-2</v>
      </c>
      <c r="B380">
        <f t="shared" si="79"/>
        <v>0</v>
      </c>
      <c r="C380" s="3">
        <f t="shared" si="81"/>
        <v>22.17842904646378</v>
      </c>
      <c r="D380" s="3">
        <f t="shared" si="77"/>
        <v>22.600779523334037</v>
      </c>
      <c r="E380" s="3">
        <f t="shared" si="78"/>
        <v>22.586573140079487</v>
      </c>
      <c r="F380" s="3">
        <f t="shared" si="81"/>
        <v>22.660488806874469</v>
      </c>
      <c r="G380" s="3">
        <f t="shared" si="81"/>
        <v>22.639716900074848</v>
      </c>
      <c r="H380" s="3">
        <f t="shared" si="81"/>
        <v>22.538718068883391</v>
      </c>
      <c r="I380" s="3">
        <f t="shared" si="72"/>
        <v>22.388223956597454</v>
      </c>
      <c r="J380" s="3">
        <f t="shared" si="73"/>
        <v>22.22379800438755</v>
      </c>
      <c r="K380" s="3">
        <f t="shared" si="74"/>
        <v>22.07645479959201</v>
      </c>
      <c r="L380" s="3">
        <f t="shared" si="75"/>
        <v>21.96805591908991</v>
      </c>
      <c r="M380" s="3">
        <f t="shared" si="76"/>
        <v>21.911170096707586</v>
      </c>
    </row>
    <row r="381" spans="1:13" x14ac:dyDescent="0.25">
      <c r="A381" s="9">
        <f t="shared" si="70"/>
        <v>5.1041666666666791E-2</v>
      </c>
      <c r="B381">
        <f t="shared" si="79"/>
        <v>0</v>
      </c>
      <c r="C381" s="3">
        <f t="shared" ref="C381:H396" si="82">C380+24*3600*($A381-$A380)*((B380-C380)*C$6+(D380-C380)*C$7+C$5)/C$8</f>
        <v>22.178659016298436</v>
      </c>
      <c r="D381" s="3">
        <f t="shared" si="77"/>
        <v>22.598214481913075</v>
      </c>
      <c r="E381" s="3">
        <f t="shared" si="78"/>
        <v>22.584130460381171</v>
      </c>
      <c r="F381" s="3">
        <f t="shared" si="82"/>
        <v>22.657753388081737</v>
      </c>
      <c r="G381" s="3">
        <f t="shared" si="82"/>
        <v>22.637399233370196</v>
      </c>
      <c r="H381" s="3">
        <f t="shared" si="82"/>
        <v>22.537288205207329</v>
      </c>
      <c r="I381" s="3">
        <f t="shared" si="72"/>
        <v>22.387821481221874</v>
      </c>
      <c r="J381" s="3">
        <f t="shared" si="73"/>
        <v>22.224291505979522</v>
      </c>
      <c r="K381" s="3">
        <f t="shared" si="74"/>
        <v>22.077579857849376</v>
      </c>
      <c r="L381" s="3">
        <f t="shared" si="75"/>
        <v>21.969544074102259</v>
      </c>
      <c r="M381" s="3">
        <f t="shared" si="76"/>
        <v>21.912813464909743</v>
      </c>
    </row>
    <row r="382" spans="1:13" x14ac:dyDescent="0.25">
      <c r="A382" s="9">
        <f t="shared" si="70"/>
        <v>5.1157407407407533E-2</v>
      </c>
      <c r="B382">
        <f t="shared" si="79"/>
        <v>0</v>
      </c>
      <c r="C382" s="3">
        <f t="shared" si="82"/>
        <v>22.178887464249463</v>
      </c>
      <c r="D382" s="3">
        <f t="shared" si="77"/>
        <v>22.595671533580926</v>
      </c>
      <c r="E382" s="3">
        <f t="shared" si="78"/>
        <v>22.581708454597987</v>
      </c>
      <c r="F382" s="3">
        <f t="shared" si="82"/>
        <v>22.655038494589832</v>
      </c>
      <c r="G382" s="3">
        <f t="shared" si="82"/>
        <v>22.635095145914935</v>
      </c>
      <c r="H382" s="3">
        <f t="shared" si="82"/>
        <v>22.535862373994675</v>
      </c>
      <c r="I382" s="3">
        <f t="shared" si="72"/>
        <v>22.387415209518895</v>
      </c>
      <c r="J382" s="3">
        <f t="shared" si="73"/>
        <v>22.224777368762762</v>
      </c>
      <c r="K382" s="3">
        <f t="shared" si="74"/>
        <v>22.078697160598217</v>
      </c>
      <c r="L382" s="3">
        <f t="shared" si="75"/>
        <v>21.971026223589391</v>
      </c>
      <c r="M382" s="3">
        <f t="shared" si="76"/>
        <v>21.914452349175303</v>
      </c>
    </row>
    <row r="383" spans="1:13" x14ac:dyDescent="0.25">
      <c r="A383" s="9">
        <f t="shared" si="70"/>
        <v>5.1273148148148276E-2</v>
      </c>
      <c r="B383">
        <f t="shared" si="79"/>
        <v>0</v>
      </c>
      <c r="C383" s="3">
        <f t="shared" si="82"/>
        <v>22.179114403175213</v>
      </c>
      <c r="D383" s="3">
        <f t="shared" si="77"/>
        <v>22.593150422097896</v>
      </c>
      <c r="E383" s="3">
        <f t="shared" si="78"/>
        <v>22.579306888152999</v>
      </c>
      <c r="F383" s="3">
        <f t="shared" si="82"/>
        <v>22.652343930028348</v>
      </c>
      <c r="G383" s="3">
        <f t="shared" si="82"/>
        <v>22.632804562576737</v>
      </c>
      <c r="H383" s="3">
        <f t="shared" si="82"/>
        <v>22.534440624876403</v>
      </c>
      <c r="I383" s="3">
        <f t="shared" si="72"/>
        <v>22.387005256648575</v>
      </c>
      <c r="J383" s="3">
        <f t="shared" si="73"/>
        <v>22.225255700370962</v>
      </c>
      <c r="K383" s="3">
        <f t="shared" si="74"/>
        <v>22.079806761764939</v>
      </c>
      <c r="L383" s="3">
        <f t="shared" si="75"/>
        <v>21.972502360953239</v>
      </c>
      <c r="M383" s="3">
        <f t="shared" si="76"/>
        <v>21.916086705547265</v>
      </c>
    </row>
    <row r="384" spans="1:13" x14ac:dyDescent="0.25">
      <c r="A384" s="9">
        <f t="shared" si="70"/>
        <v>5.1388888888889019E-2</v>
      </c>
      <c r="B384">
        <f t="shared" si="79"/>
        <v>0</v>
      </c>
      <c r="C384" s="3">
        <f t="shared" si="82"/>
        <v>22.179339845787517</v>
      </c>
      <c r="D384" s="3">
        <f t="shared" si="77"/>
        <v>22.590650895135624</v>
      </c>
      <c r="E384" s="3">
        <f t="shared" si="78"/>
        <v>22.576925529971412</v>
      </c>
      <c r="F384" s="3">
        <f t="shared" si="82"/>
        <v>22.649669500425571</v>
      </c>
      <c r="G384" s="3">
        <f t="shared" si="82"/>
        <v>22.630527408325108</v>
      </c>
      <c r="H384" s="3">
        <f t="shared" si="82"/>
        <v>22.533023005772275</v>
      </c>
      <c r="I384" s="3">
        <f t="shared" si="72"/>
        <v>22.38659173566047</v>
      </c>
      <c r="J384" s="3">
        <f t="shared" si="73"/>
        <v>22.225726607103695</v>
      </c>
      <c r="K384" s="3">
        <f t="shared" si="74"/>
        <v>22.080908715078998</v>
      </c>
      <c r="L384" s="3">
        <f t="shared" si="75"/>
        <v>21.973972480264962</v>
      </c>
      <c r="M384" s="3">
        <f t="shared" si="76"/>
        <v>21.917716491147882</v>
      </c>
    </row>
    <row r="385" spans="1:13" x14ac:dyDescent="0.25">
      <c r="A385" s="9">
        <f t="shared" si="70"/>
        <v>5.1504629629629761E-2</v>
      </c>
      <c r="B385">
        <f t="shared" si="79"/>
        <v>0</v>
      </c>
      <c r="C385" s="3">
        <f t="shared" si="82"/>
        <v>22.179563804653888</v>
      </c>
      <c r="D385" s="3">
        <f t="shared" si="77"/>
        <v>22.588172704203195</v>
      </c>
      <c r="E385" s="3">
        <f t="shared" si="78"/>
        <v>22.574564152415917</v>
      </c>
      <c r="F385" s="3">
        <f t="shared" si="82"/>
        <v>22.647015014173991</v>
      </c>
      <c r="G385" s="3">
        <f t="shared" si="82"/>
        <v>22.628263608245373</v>
      </c>
      <c r="H385" s="3">
        <f t="shared" si="82"/>
        <v>22.531609562931681</v>
      </c>
      <c r="I385" s="3">
        <f t="shared" si="72"/>
        <v>22.386174757527616</v>
      </c>
      <c r="J385" s="3">
        <f t="shared" si="73"/>
        <v>22.226190193936844</v>
      </c>
      <c r="K385" s="3">
        <f t="shared" si="74"/>
        <v>22.082003074065085</v>
      </c>
      <c r="L385" s="3">
        <f t="shared" si="75"/>
        <v>21.975436576251763</v>
      </c>
      <c r="M385" s="3">
        <f t="shared" si="76"/>
        <v>21.919341664166819</v>
      </c>
    </row>
    <row r="386" spans="1:13" x14ac:dyDescent="0.25">
      <c r="A386" s="9">
        <f t="shared" si="70"/>
        <v>5.1620370370370504E-2</v>
      </c>
      <c r="B386">
        <f t="shared" si="79"/>
        <v>0</v>
      </c>
      <c r="C386" s="3">
        <f t="shared" si="82"/>
        <v>22.179786292199694</v>
      </c>
      <c r="D386" s="3">
        <f t="shared" si="77"/>
        <v>22.585715604574936</v>
      </c>
      <c r="E386" s="3">
        <f t="shared" si="78"/>
        <v>22.572222531223471</v>
      </c>
      <c r="F386" s="3">
        <f t="shared" si="82"/>
        <v>22.644380281996376</v>
      </c>
      <c r="G386" s="3">
        <f t="shared" si="82"/>
        <v>22.626013087552025</v>
      </c>
      <c r="H386" s="3">
        <f t="shared" si="82"/>
        <v>22.530200340973515</v>
      </c>
      <c r="I386" s="3">
        <f t="shared" si="72"/>
        <v>22.385754431180001</v>
      </c>
      <c r="J386" s="3">
        <f t="shared" si="73"/>
        <v>22.226646564533173</v>
      </c>
      <c r="K386" s="3">
        <f t="shared" si="74"/>
        <v>22.083089892035662</v>
      </c>
      <c r="L386" s="3">
        <f t="shared" si="75"/>
        <v>21.976894644283917</v>
      </c>
      <c r="M386" s="3">
        <f t="shared" si="76"/>
        <v>21.920962183849273</v>
      </c>
    </row>
    <row r="387" spans="1:13" x14ac:dyDescent="0.25">
      <c r="A387" s="9">
        <f t="shared" si="70"/>
        <v>5.1736111111111246E-2</v>
      </c>
      <c r="B387">
        <f t="shared" si="79"/>
        <v>0</v>
      </c>
      <c r="C387" s="3">
        <f t="shared" si="82"/>
        <v>22.180007320710281</v>
      </c>
      <c r="D387" s="3">
        <f t="shared" si="77"/>
        <v>22.583279355219812</v>
      </c>
      <c r="E387" s="3">
        <f t="shared" si="78"/>
        <v>22.569900445443441</v>
      </c>
      <c r="F387" s="3">
        <f t="shared" si="82"/>
        <v>22.641765116912321</v>
      </c>
      <c r="G387" s="3">
        <f t="shared" si="82"/>
        <v>22.623775771601483</v>
      </c>
      <c r="H387" s="3">
        <f t="shared" si="82"/>
        <v>22.528795382925082</v>
      </c>
      <c r="I387" s="3">
        <f t="shared" si="72"/>
        <v>22.385330863537572</v>
      </c>
      <c r="J387" s="3">
        <f t="shared" si="73"/>
        <v>22.227095821253041</v>
      </c>
      <c r="K387" s="3">
        <f t="shared" si="74"/>
        <v>22.084169222083872</v>
      </c>
      <c r="L387" s="3">
        <f t="shared" si="75"/>
        <v>21.978346680361966</v>
      </c>
      <c r="M387" s="3">
        <f t="shared" si="76"/>
        <v>21.922578010484052</v>
      </c>
    </row>
    <row r="388" spans="1:13" x14ac:dyDescent="0.25">
      <c r="A388" s="9">
        <f t="shared" si="70"/>
        <v>5.1851851851851989E-2</v>
      </c>
      <c r="B388">
        <f t="shared" si="79"/>
        <v>0</v>
      </c>
      <c r="C388" s="3">
        <f t="shared" si="82"/>
        <v>22.180226902333072</v>
      </c>
      <c r="D388" s="3">
        <f t="shared" si="77"/>
        <v>22.580863718732413</v>
      </c>
      <c r="E388" s="3">
        <f t="shared" si="78"/>
        <v>22.567597677377119</v>
      </c>
      <c r="F388" s="3">
        <f t="shared" si="82"/>
        <v>22.639169334205352</v>
      </c>
      <c r="G388" s="3">
        <f t="shared" si="82"/>
        <v>22.621551585904257</v>
      </c>
      <c r="H388" s="3">
        <f t="shared" si="82"/>
        <v>22.527394730260095</v>
      </c>
      <c r="I388" s="3">
        <f t="shared" si="72"/>
        <v>22.384904159542771</v>
      </c>
      <c r="J388" s="3">
        <f t="shared" si="73"/>
        <v>22.227538065165263</v>
      </c>
      <c r="K388" s="3">
        <f t="shared" si="74"/>
        <v>22.085241117076794</v>
      </c>
      <c r="L388" s="3">
        <f t="shared" si="75"/>
        <v>21.979792681104126</v>
      </c>
      <c r="M388" s="3">
        <f t="shared" si="76"/>
        <v>21.924189105391637</v>
      </c>
    </row>
    <row r="389" spans="1:13" x14ac:dyDescent="0.25">
      <c r="A389" s="9">
        <f t="shared" si="70"/>
        <v>5.1967592592592732E-2</v>
      </c>
      <c r="B389">
        <f t="shared" si="79"/>
        <v>0</v>
      </c>
      <c r="C389" s="3">
        <f t="shared" si="82"/>
        <v>22.180445049079601</v>
      </c>
      <c r="D389" s="3">
        <f t="shared" si="77"/>
        <v>22.578468461265484</v>
      </c>
      <c r="E389" s="3">
        <f t="shared" si="78"/>
        <v>22.565314012518549</v>
      </c>
      <c r="F389" s="3">
        <f t="shared" si="82"/>
        <v>22.636592751390506</v>
      </c>
      <c r="G389" s="3">
        <f t="shared" si="82"/>
        <v>22.61934045613657</v>
      </c>
      <c r="H389" s="3">
        <f t="shared" si="82"/>
        <v>22.525998422935761</v>
      </c>
      <c r="I389" s="3">
        <f t="shared" si="72"/>
        <v>22.384474422192589</v>
      </c>
      <c r="J389" s="3">
        <f t="shared" si="73"/>
        <v>22.227973396058058</v>
      </c>
      <c r="K389" s="3">
        <f t="shared" si="74"/>
        <v>22.086305629649029</v>
      </c>
      <c r="L389" s="3">
        <f t="shared" si="75"/>
        <v>21.981232643733865</v>
      </c>
      <c r="M389" s="3">
        <f t="shared" si="76"/>
        <v>21.92579543091222</v>
      </c>
    </row>
    <row r="390" spans="1:13" x14ac:dyDescent="0.25">
      <c r="A390" s="9">
        <f t="shared" si="70"/>
        <v>5.2083333333333474E-2</v>
      </c>
      <c r="B390">
        <f t="shared" si="79"/>
        <v>0</v>
      </c>
      <c r="C390" s="3">
        <f t="shared" si="82"/>
        <v>22.180661772827538</v>
      </c>
      <c r="D390" s="3">
        <f t="shared" si="77"/>
        <v>22.576093352463953</v>
      </c>
      <c r="E390" s="3">
        <f t="shared" si="78"/>
        <v>22.563049239496618</v>
      </c>
      <c r="F390" s="3">
        <f t="shared" si="82"/>
        <v>22.634035188182423</v>
      </c>
      <c r="G390" s="3">
        <f t="shared" si="82"/>
        <v>22.617142308151436</v>
      </c>
      <c r="H390" s="3">
        <f t="shared" si="82"/>
        <v>22.52460649942898</v>
      </c>
      <c r="I390" s="3">
        <f t="shared" si="72"/>
        <v>22.384041752570173</v>
      </c>
      <c r="J390" s="3">
        <f t="shared" si="73"/>
        <v>22.228401912450128</v>
      </c>
      <c r="K390" s="3">
        <f t="shared" si="74"/>
        <v>22.087362812196631</v>
      </c>
      <c r="L390" s="3">
        <f t="shared" si="75"/>
        <v>21.982666566067678</v>
      </c>
      <c r="M390" s="3">
        <f t="shared" si="76"/>
        <v>21.927396950393735</v>
      </c>
    </row>
    <row r="391" spans="1:13" x14ac:dyDescent="0.25">
      <c r="A391" s="9">
        <f t="shared" si="70"/>
        <v>5.2199074074074217E-2</v>
      </c>
      <c r="B391">
        <f t="shared" si="79"/>
        <v>0</v>
      </c>
      <c r="C391" s="3">
        <f t="shared" si="82"/>
        <v>22.180877085322649</v>
      </c>
      <c r="D391" s="3">
        <f t="shared" si="77"/>
        <v>22.573738165400407</v>
      </c>
      <c r="E391" s="3">
        <f t="shared" si="78"/>
        <v>22.560803150018419</v>
      </c>
      <c r="F391" s="3">
        <f t="shared" si="82"/>
        <v>22.63149646646394</v>
      </c>
      <c r="G391" s="3">
        <f t="shared" si="82"/>
        <v>22.614957067989238</v>
      </c>
      <c r="H391" s="3">
        <f t="shared" si="82"/>
        <v>22.523218996771707</v>
      </c>
      <c r="I391" s="3">
        <f t="shared" si="72"/>
        <v>22.38360624987596</v>
      </c>
      <c r="J391" s="3">
        <f t="shared" si="73"/>
        <v>22.228823711601827</v>
      </c>
      <c r="K391" s="3">
        <f t="shared" si="74"/>
        <v>22.088412716871339</v>
      </c>
      <c r="L391" s="3">
        <f t="shared" si="75"/>
        <v>21.984094446503047</v>
      </c>
      <c r="M391" s="3">
        <f t="shared" si="76"/>
        <v>21.928993628179871</v>
      </c>
    </row>
    <row r="392" spans="1:13" x14ac:dyDescent="0.25">
      <c r="A392" s="9">
        <f t="shared" si="70"/>
        <v>5.231481481481496E-2</v>
      </c>
      <c r="B392">
        <f t="shared" si="79"/>
        <v>0</v>
      </c>
      <c r="C392" s="3">
        <f t="shared" si="82"/>
        <v>22.18109099818075</v>
      </c>
      <c r="D392" s="3">
        <f t="shared" si="77"/>
        <v>22.571402676511994</v>
      </c>
      <c r="E392" s="3">
        <f t="shared" si="78"/>
        <v>22.55857553881382</v>
      </c>
      <c r="F392" s="3">
        <f t="shared" si="82"/>
        <v>22.628976410255135</v>
      </c>
      <c r="G392" s="3">
        <f t="shared" si="82"/>
        <v>22.61278466188778</v>
      </c>
      <c r="H392" s="3">
        <f t="shared" si="82"/>
        <v>22.521835950585448</v>
      </c>
      <c r="I392" s="3">
        <f t="shared" si="72"/>
        <v>22.383168011458363</v>
      </c>
      <c r="J392" s="3">
        <f t="shared" si="73"/>
        <v>22.229238889526421</v>
      </c>
      <c r="K392" s="3">
        <f t="shared" si="74"/>
        <v>22.089455395575136</v>
      </c>
      <c r="L392" s="3">
        <f t="shared" si="75"/>
        <v>21.985516284006572</v>
      </c>
      <c r="M392" s="3">
        <f t="shared" si="76"/>
        <v>21.930585429598096</v>
      </c>
    </row>
    <row r="393" spans="1:13" x14ac:dyDescent="0.25">
      <c r="A393" s="9">
        <f t="shared" si="70"/>
        <v>5.2430555555555702E-2</v>
      </c>
      <c r="B393">
        <f t="shared" si="79"/>
        <v>0</v>
      </c>
      <c r="C393" s="3">
        <f t="shared" si="82"/>
        <v>22.1813035228896</v>
      </c>
      <c r="D393" s="3">
        <f t="shared" si="77"/>
        <v>22.569086665538713</v>
      </c>
      <c r="E393" s="3">
        <f t="shared" si="78"/>
        <v>22.556366203581224</v>
      </c>
      <c r="F393" s="3">
        <f t="shared" si="82"/>
        <v>22.626474845682885</v>
      </c>
      <c r="G393" s="3">
        <f t="shared" si="82"/>
        <v>22.61062501629188</v>
      </c>
      <c r="H393" s="3">
        <f t="shared" si="82"/>
        <v>22.520457395114956</v>
      </c>
      <c r="I393" s="3">
        <f t="shared" si="72"/>
        <v>22.382727132844</v>
      </c>
      <c r="J393" s="3">
        <f t="shared" si="73"/>
        <v>22.229647541001416</v>
      </c>
      <c r="K393" s="3">
        <f t="shared" si="74"/>
        <v>22.090490899955082</v>
      </c>
      <c r="L393" s="3">
        <f t="shared" si="75"/>
        <v>21.986932078102306</v>
      </c>
      <c r="M393" s="3">
        <f t="shared" si="76"/>
        <v>21.932172320947675</v>
      </c>
    </row>
    <row r="394" spans="1:13" x14ac:dyDescent="0.25">
      <c r="A394" s="9">
        <f t="shared" si="70"/>
        <v>5.2546296296296445E-2</v>
      </c>
      <c r="B394">
        <f t="shared" si="79"/>
        <v>0</v>
      </c>
      <c r="C394" s="3">
        <f t="shared" si="82"/>
        <v>22.181514670810774</v>
      </c>
      <c r="D394" s="3">
        <f t="shared" si="77"/>
        <v>22.566789915463055</v>
      </c>
      <c r="E394" s="3">
        <f t="shared" si="78"/>
        <v>22.554174944934481</v>
      </c>
      <c r="F394" s="3">
        <f t="shared" si="82"/>
        <v>22.623991600950877</v>
      </c>
      <c r="G394" s="3">
        <f t="shared" si="82"/>
        <v>22.608478057862509</v>
      </c>
      <c r="H394" s="3">
        <f t="shared" si="82"/>
        <v>22.519083363261128</v>
      </c>
      <c r="I394" s="3">
        <f t="shared" si="72"/>
        <v>22.382283707767485</v>
      </c>
      <c r="J394" s="3">
        <f t="shared" si="73"/>
        <v>22.230049759579973</v>
      </c>
      <c r="K394" s="3">
        <f t="shared" si="74"/>
        <v>22.091519281398451</v>
      </c>
      <c r="L394" s="3">
        <f t="shared" si="75"/>
        <v>21.988341828860253</v>
      </c>
      <c r="M394" s="3">
        <f t="shared" si="76"/>
        <v>21.933754269487697</v>
      </c>
    </row>
    <row r="395" spans="1:13" x14ac:dyDescent="0.25">
      <c r="A395" s="9">
        <f t="shared" si="70"/>
        <v>5.2662037037037188E-2</v>
      </c>
      <c r="B395">
        <f t="shared" si="79"/>
        <v>0</v>
      </c>
      <c r="C395" s="3">
        <f t="shared" si="82"/>
        <v>22.181724453181488</v>
      </c>
      <c r="D395" s="3">
        <f t="shared" si="77"/>
        <v>22.56451221245095</v>
      </c>
      <c r="E395" s="3">
        <f t="shared" si="78"/>
        <v>22.552001566350935</v>
      </c>
      <c r="F395" s="3">
        <f t="shared" si="82"/>
        <v>22.621526506310072</v>
      </c>
      <c r="G395" s="3">
        <f t="shared" si="82"/>
        <v>22.606343713485465</v>
      </c>
      <c r="H395" s="3">
        <f t="shared" si="82"/>
        <v>22.51771388661313</v>
      </c>
      <c r="I395" s="3">
        <f t="shared" si="72"/>
        <v>22.381837828200773</v>
      </c>
      <c r="J395" s="3">
        <f t="shared" si="73"/>
        <v>22.230445637602369</v>
      </c>
      <c r="K395" s="3">
        <f t="shared" si="74"/>
        <v>22.092540591028147</v>
      </c>
      <c r="L395" s="3">
        <f t="shared" si="75"/>
        <v>21.989745536885039</v>
      </c>
      <c r="M395" s="3">
        <f t="shared" si="76"/>
        <v>21.935331243425125</v>
      </c>
    </row>
    <row r="396" spans="1:13" x14ac:dyDescent="0.25">
      <c r="A396" s="9">
        <f t="shared" si="70"/>
        <v>5.277777777777793E-2</v>
      </c>
      <c r="B396">
        <f t="shared" si="79"/>
        <v>0</v>
      </c>
      <c r="C396" s="3">
        <f t="shared" si="82"/>
        <v>22.18193288111641</v>
      </c>
      <c r="D396" s="3">
        <f t="shared" si="77"/>
        <v>22.562253345794002</v>
      </c>
      <c r="E396" s="3">
        <f t="shared" si="78"/>
        <v>22.549845874120571</v>
      </c>
      <c r="F396" s="3">
        <f t="shared" si="82"/>
        <v>22.619079394029654</v>
      </c>
      <c r="G396" s="3">
        <f t="shared" si="82"/>
        <v>22.604221910279641</v>
      </c>
      <c r="H396" s="3">
        <f t="shared" si="82"/>
        <v>22.516348995479753</v>
      </c>
      <c r="I396" s="3">
        <f t="shared" si="72"/>
        <v>22.381389584382063</v>
      </c>
      <c r="J396" s="3">
        <f t="shared" si="73"/>
        <v>22.23083526620751</v>
      </c>
      <c r="K396" s="3">
        <f t="shared" si="74"/>
        <v>22.093554879698377</v>
      </c>
      <c r="L396" s="3">
        <f t="shared" si="75"/>
        <v>21.991143203304777</v>
      </c>
      <c r="M396" s="3">
        <f t="shared" si="76"/>
        <v>21.936903211902855</v>
      </c>
    </row>
    <row r="397" spans="1:13" x14ac:dyDescent="0.25">
      <c r="A397" s="9">
        <f t="shared" ref="A397:A460" si="83">A396+A$9</f>
        <v>5.2893518518518673E-2</v>
      </c>
      <c r="B397">
        <f t="shared" si="79"/>
        <v>0</v>
      </c>
      <c r="C397" s="3">
        <f t="shared" ref="C397:H412" si="84">C396+24*3600*($A397-$A396)*((B396-C396)*C$6+(D396-C396)*C$7+C$5)/C$8</f>
        <v>22.182139965609426</v>
      </c>
      <c r="D397" s="3">
        <f t="shared" si="77"/>
        <v>22.560013107852967</v>
      </c>
      <c r="E397" s="3">
        <f t="shared" si="78"/>
        <v>22.547707677296238</v>
      </c>
      <c r="F397" s="3">
        <f t="shared" si="84"/>
        <v>22.616650098368392</v>
      </c>
      <c r="G397" s="3">
        <f t="shared" si="84"/>
        <v>22.602112575604867</v>
      </c>
      <c r="H397" s="3">
        <f t="shared" si="84"/>
        <v>22.514988718920037</v>
      </c>
      <c r="I397" s="3">
        <f t="shared" ref="I397:I460" si="85">I396+24*3600*($A397-$A396)*((H396-I396)*I$6+(J396-I396)*I$7+I$5)/I$8</f>
        <v>22.380939064844288</v>
      </c>
      <c r="J397" s="3">
        <f t="shared" ref="J397:J460" si="86">J396+24*3600*($A397-$A396)*((I396-J396)*J$6+(K396-J396)*J$7+J$5)/J$8</f>
        <v>22.231218735344513</v>
      </c>
      <c r="K397" s="3">
        <f t="shared" ref="K397:K460" si="87">K396+24*3600*($A397-$A396)*((J396-K396)*K$6+(L396-K396)*K$7+K$5)/K$8</f>
        <v>22.094562197990605</v>
      </c>
      <c r="L397" s="3">
        <f t="shared" ref="L397:L460" si="88">L396+24*3600*($A397-$A396)*((K396-L396)*L$6+(M396-L396)*L$7+L$5)/L$8</f>
        <v>21.992534829760093</v>
      </c>
      <c r="M397" s="3">
        <f t="shared" ref="M397:M460" si="89">M396+24*3600*($A397-$A396)*((L396-M396)*M$6+(N396-M396)*M$7+M$5)/M$8</f>
        <v>21.9384701449878</v>
      </c>
    </row>
    <row r="398" spans="1:13" x14ac:dyDescent="0.25">
      <c r="A398" s="9">
        <f t="shared" si="83"/>
        <v>5.3009259259259416E-2</v>
      </c>
      <c r="B398">
        <f t="shared" si="79"/>
        <v>0</v>
      </c>
      <c r="C398" s="3">
        <f t="shared" si="84"/>
        <v>22.182345717535377</v>
      </c>
      <c r="D398" s="3">
        <f t="shared" ref="D398:D461" si="90">D397+24*3600*($A398-$A397)*((C397-D397)*D$6+(E397-D397)*D$7+D$5+B398)/D$8</f>
        <v>22.557791294002445</v>
      </c>
      <c r="E398" s="3">
        <f t="shared" ref="E398:E461" si="91">E397+24*3600*($A398-$A397)*((D397-E397)*E$6+(F397-E397)*E$7+(C397-E397)*E$3+E$5)/E$8</f>
        <v>22.545586787644901</v>
      </c>
      <c r="F398" s="3">
        <f t="shared" si="84"/>
        <v>22.614238455546474</v>
      </c>
      <c r="G398" s="3">
        <f t="shared" si="84"/>
        <v>22.600015637069362</v>
      </c>
      <c r="H398" s="3">
        <f t="shared" si="84"/>
        <v>22.51363308477319</v>
      </c>
      <c r="I398" s="3">
        <f t="shared" si="85"/>
        <v>22.38048635644315</v>
      </c>
      <c r="J398" s="3">
        <f t="shared" si="86"/>
        <v>22.231596133784283</v>
      </c>
      <c r="K398" s="3">
        <f t="shared" si="87"/>
        <v>22.095562596209724</v>
      </c>
      <c r="L398" s="3">
        <f t="shared" si="88"/>
        <v>21.99392041839333</v>
      </c>
      <c r="M398" s="3">
        <f t="shared" si="89"/>
        <v>21.940032013659</v>
      </c>
    </row>
    <row r="399" spans="1:13" x14ac:dyDescent="0.25">
      <c r="A399" s="9">
        <f t="shared" si="83"/>
        <v>5.3125000000000158E-2</v>
      </c>
      <c r="B399">
        <f t="shared" ref="B399:B462" si="92">B398</f>
        <v>0</v>
      </c>
      <c r="C399" s="3">
        <f t="shared" si="84"/>
        <v>22.182550147651764</v>
      </c>
      <c r="D399" s="3">
        <f t="shared" si="90"/>
        <v>22.555587702576776</v>
      </c>
      <c r="E399" s="3">
        <f t="shared" si="91"/>
        <v>22.543483019599936</v>
      </c>
      <c r="F399" s="3">
        <f t="shared" si="84"/>
        <v>22.611844303717756</v>
      </c>
      <c r="G399" s="3">
        <f t="shared" si="84"/>
        <v>22.597931022536812</v>
      </c>
      <c r="H399" s="3">
        <f t="shared" si="84"/>
        <v>22.512282119687768</v>
      </c>
      <c r="I399" s="3">
        <f t="shared" si="85"/>
        <v>22.38003154438476</v>
      </c>
      <c r="J399" s="3">
        <f t="shared" si="86"/>
        <v>22.231967549131163</v>
      </c>
      <c r="K399" s="3">
        <f t="shared" si="87"/>
        <v>22.096556124380516</v>
      </c>
      <c r="L399" s="3">
        <f t="shared" si="88"/>
        <v>21.995299971837923</v>
      </c>
      <c r="M399" s="3">
        <f t="shared" si="89"/>
        <v>21.94158878979577</v>
      </c>
    </row>
    <row r="400" spans="1:13" x14ac:dyDescent="0.25">
      <c r="A400" s="9">
        <f t="shared" si="83"/>
        <v>5.3240740740740901E-2</v>
      </c>
      <c r="B400">
        <f t="shared" si="92"/>
        <v>0</v>
      </c>
      <c r="C400" s="3">
        <f t="shared" si="84"/>
        <v>22.182753266600422</v>
      </c>
      <c r="D400" s="3">
        <f t="shared" si="90"/>
        <v>22.55340213481707</v>
      </c>
      <c r="E400" s="3">
        <f t="shared" si="91"/>
        <v>22.541396190214414</v>
      </c>
      <c r="F400" s="3">
        <f t="shared" si="84"/>
        <v>22.60946748294246</v>
      </c>
      <c r="G400" s="3">
        <f t="shared" si="84"/>
        <v>22.595858660133068</v>
      </c>
      <c r="H400" s="3">
        <f t="shared" si="84"/>
        <v>22.510935849150208</v>
      </c>
      <c r="I400" s="3">
        <f t="shared" si="85"/>
        <v>22.379574712252854</v>
      </c>
      <c r="J400" s="3">
        <f t="shared" si="86"/>
        <v>22.232333067834581</v>
      </c>
      <c r="K400" s="3">
        <f t="shared" si="87"/>
        <v>22.097542832244304</v>
      </c>
      <c r="L400" s="3">
        <f t="shared" si="88"/>
        <v>21.996673493207936</v>
      </c>
      <c r="M400" s="3">
        <f t="shared" si="89"/>
        <v>21.943140446165877</v>
      </c>
    </row>
    <row r="401" spans="1:13" x14ac:dyDescent="0.25">
      <c r="A401" s="9">
        <f t="shared" si="83"/>
        <v>5.3356481481481643E-2</v>
      </c>
      <c r="B401">
        <f t="shared" si="92"/>
        <v>0</v>
      </c>
      <c r="C401" s="3">
        <f t="shared" si="84"/>
        <v>22.182955084909164</v>
      </c>
      <c r="D401" s="3">
        <f t="shared" si="90"/>
        <v>22.551234394819367</v>
      </c>
      <c r="E401" s="3">
        <f t="shared" si="91"/>
        <v>22.539326119115351</v>
      </c>
      <c r="F401" s="3">
        <f t="shared" si="84"/>
        <v>22.607107835160267</v>
      </c>
      <c r="G401" s="3">
        <f t="shared" si="84"/>
        <v>22.593798478252502</v>
      </c>
      <c r="H401" s="3">
        <f t="shared" si="84"/>
        <v>22.509594297512677</v>
      </c>
      <c r="I401" s="3">
        <f t="shared" si="85"/>
        <v>22.379115942035583</v>
      </c>
      <c r="J401" s="3">
        <f t="shared" si="86"/>
        <v>22.232692775200725</v>
      </c>
      <c r="K401" s="3">
        <f t="shared" si="87"/>
        <v>22.098522769255862</v>
      </c>
      <c r="L401" s="3">
        <f t="shared" si="88"/>
        <v>21.998040986087773</v>
      </c>
      <c r="M401" s="3">
        <f t="shared" si="89"/>
        <v>21.944686956413758</v>
      </c>
    </row>
    <row r="402" spans="1:13" x14ac:dyDescent="0.25">
      <c r="A402" s="9">
        <f t="shared" si="83"/>
        <v>5.3472222222222386E-2</v>
      </c>
      <c r="B402">
        <f t="shared" si="92"/>
        <v>0</v>
      </c>
      <c r="C402" s="3">
        <f t="shared" si="84"/>
        <v>22.18315561299341</v>
      </c>
      <c r="D402" s="3">
        <f t="shared" si="90"/>
        <v>22.549084289483918</v>
      </c>
      <c r="E402" s="3">
        <f t="shared" si="91"/>
        <v>22.537272628458911</v>
      </c>
      <c r="F402" s="3">
        <f t="shared" si="84"/>
        <v>22.604765204163858</v>
      </c>
      <c r="G402" s="3">
        <f t="shared" si="84"/>
        <v>22.591750405564021</v>
      </c>
      <c r="H402" s="3">
        <f t="shared" si="84"/>
        <v>22.508257488020266</v>
      </c>
      <c r="I402" s="3">
        <f t="shared" si="85"/>
        <v>22.378655314151914</v>
      </c>
      <c r="J402" s="3">
        <f t="shared" si="86"/>
        <v>22.233046755404214</v>
      </c>
      <c r="K402" s="3">
        <f t="shared" si="87"/>
        <v>22.099495984580525</v>
      </c>
      <c r="L402" s="3">
        <f t="shared" si="88"/>
        <v>21.999402454522045</v>
      </c>
      <c r="M402" s="3">
        <f t="shared" si="89"/>
        <v>21.946228295048783</v>
      </c>
    </row>
    <row r="403" spans="1:13" x14ac:dyDescent="0.25">
      <c r="A403" s="9">
        <f t="shared" si="83"/>
        <v>5.3587962962963129E-2</v>
      </c>
      <c r="B403">
        <f t="shared" si="92"/>
        <v>0</v>
      </c>
      <c r="C403" s="3">
        <f t="shared" si="84"/>
        <v>22.18335486115776</v>
      </c>
      <c r="D403" s="3">
        <f t="shared" si="90"/>
        <v>22.546951628465514</v>
      </c>
      <c r="E403" s="3">
        <f t="shared" si="91"/>
        <v>22.535235542886532</v>
      </c>
      <c r="F403" s="3">
        <f t="shared" si="84"/>
        <v>22.60243943557283</v>
      </c>
      <c r="G403" s="3">
        <f t="shared" si="84"/>
        <v>22.589714371016751</v>
      </c>
      <c r="H403" s="3">
        <f t="shared" si="84"/>
        <v>22.506925442837556</v>
      </c>
      <c r="I403" s="3">
        <f t="shared" si="85"/>
        <v>22.378192907477622</v>
      </c>
      <c r="J403" s="3">
        <f t="shared" si="86"/>
        <v>22.233395091499798</v>
      </c>
      <c r="K403" s="3">
        <f t="shared" si="87"/>
        <v>22.100462527091519</v>
      </c>
      <c r="L403" s="3">
        <f t="shared" si="88"/>
        <v>22.000757903005617</v>
      </c>
      <c r="M403" s="3">
        <f t="shared" si="89"/>
        <v>21.947764437433566</v>
      </c>
    </row>
    <row r="404" spans="1:13" x14ac:dyDescent="0.25">
      <c r="A404" s="9">
        <f t="shared" si="83"/>
        <v>5.3703703703703871E-2</v>
      </c>
      <c r="B404">
        <f t="shared" si="92"/>
        <v>0</v>
      </c>
      <c r="C404" s="3">
        <f t="shared" si="84"/>
        <v>22.18355283959756</v>
      </c>
      <c r="D404" s="3">
        <f t="shared" si="90"/>
        <v>22.544836224124865</v>
      </c>
      <c r="E404" s="3">
        <f t="shared" si="91"/>
        <v>22.533214689481955</v>
      </c>
      <c r="F404" s="3">
        <f t="shared" si="84"/>
        <v>22.60013037680805</v>
      </c>
      <c r="G404" s="3">
        <f t="shared" si="84"/>
        <v>22.587690303845417</v>
      </c>
      <c r="H404" s="3">
        <f t="shared" si="84"/>
        <v>22.505598183074557</v>
      </c>
      <c r="I404" s="3">
        <f t="shared" si="85"/>
        <v>22.377728799370882</v>
      </c>
      <c r="J404" s="3">
        <f t="shared" si="86"/>
        <v>22.23373786543403</v>
      </c>
      <c r="K404" s="3">
        <f t="shared" si="87"/>
        <v>22.101422445367501</v>
      </c>
      <c r="L404" s="3">
        <f t="shared" si="88"/>
        <v>22.002107336473795</v>
      </c>
      <c r="M404" s="3">
        <f t="shared" si="89"/>
        <v>21.949295359772314</v>
      </c>
    </row>
    <row r="405" spans="1:13" x14ac:dyDescent="0.25">
      <c r="A405" s="9">
        <f t="shared" si="83"/>
        <v>5.3819444444444614E-2</v>
      </c>
      <c r="B405">
        <f t="shared" si="92"/>
        <v>0</v>
      </c>
      <c r="C405" s="3">
        <f t="shared" si="84"/>
        <v>22.183749558400436</v>
      </c>
      <c r="D405" s="3">
        <f t="shared" si="90"/>
        <v>22.542737891481007</v>
      </c>
      <c r="E405" s="3">
        <f t="shared" si="91"/>
        <v>22.531209897729138</v>
      </c>
      <c r="F405" s="3">
        <f t="shared" si="84"/>
        <v>22.597837877066375</v>
      </c>
      <c r="G405" s="3">
        <f t="shared" si="84"/>
        <v>22.585678133575403</v>
      </c>
      <c r="H405" s="3">
        <f t="shared" si="84"/>
        <v>22.504275728812054</v>
      </c>
      <c r="I405" s="3">
        <f t="shared" si="85"/>
        <v>22.37726306569748</v>
      </c>
      <c r="J405" s="3">
        <f t="shared" si="86"/>
        <v>22.23407515805695</v>
      </c>
      <c r="K405" s="3">
        <f t="shared" si="87"/>
        <v>22.102375787690271</v>
      </c>
      <c r="L405" s="3">
        <f t="shared" si="88"/>
        <v>22.003450760292683</v>
      </c>
      <c r="M405" s="3">
        <f t="shared" si="89"/>
        <v>21.950821039099246</v>
      </c>
    </row>
    <row r="406" spans="1:13" x14ac:dyDescent="0.25">
      <c r="A406" s="9">
        <f t="shared" si="83"/>
        <v>5.3935185185185357E-2</v>
      </c>
      <c r="B406">
        <f t="shared" si="92"/>
        <v>0</v>
      </c>
      <c r="C406" s="3">
        <f t="shared" si="84"/>
        <v>22.183945027547797</v>
      </c>
      <c r="D406" s="3">
        <f t="shared" si="90"/>
        <v>22.540656448164697</v>
      </c>
      <c r="E406" s="3">
        <f t="shared" si="91"/>
        <v>22.529220999471029</v>
      </c>
      <c r="F406" s="3">
        <f t="shared" si="84"/>
        <v>22.595561787295782</v>
      </c>
      <c r="G406" s="3">
        <f t="shared" si="84"/>
        <v>22.583677790027533</v>
      </c>
      <c r="H406" s="3">
        <f t="shared" si="84"/>
        <v>22.502958099126353</v>
      </c>
      <c r="I406" s="3">
        <f t="shared" si="85"/>
        <v>22.37679578085562</v>
      </c>
      <c r="J406" s="3">
        <f t="shared" si="86"/>
        <v>22.23440704913375</v>
      </c>
      <c r="K406" s="3">
        <f t="shared" si="87"/>
        <v>22.103322602042709</v>
      </c>
      <c r="L406" s="3">
        <f t="shared" si="88"/>
        <v>22.00478818024969</v>
      </c>
      <c r="M406" s="3">
        <f t="shared" si="89"/>
        <v>21.952341453267056</v>
      </c>
    </row>
    <row r="407" spans="1:13" x14ac:dyDescent="0.25">
      <c r="A407" s="9">
        <f t="shared" si="83"/>
        <v>5.4050925925926099E-2</v>
      </c>
      <c r="B407">
        <f t="shared" si="92"/>
        <v>0</v>
      </c>
      <c r="C407" s="3">
        <f t="shared" si="84"/>
        <v>22.184139256916321</v>
      </c>
      <c r="D407" s="3">
        <f t="shared" si="90"/>
        <v>22.538591714372785</v>
      </c>
      <c r="E407" s="3">
        <f t="shared" si="91"/>
        <v>22.527247828869164</v>
      </c>
      <c r="F407" s="3">
        <f t="shared" si="84"/>
        <v>22.593301960170873</v>
      </c>
      <c r="G407" s="3">
        <f t="shared" si="84"/>
        <v>22.581689203322583</v>
      </c>
      <c r="H407" s="3">
        <f t="shared" si="84"/>
        <v>22.501645312113453</v>
      </c>
      <c r="I407" s="3">
        <f t="shared" si="85"/>
        <v>22.376327017800364</v>
      </c>
      <c r="J407" s="3">
        <f t="shared" si="86"/>
        <v>22.234733617356419</v>
      </c>
      <c r="K407" s="3">
        <f t="shared" si="87"/>
        <v>22.104262936106874</v>
      </c>
      <c r="L407" s="3">
        <f t="shared" si="88"/>
        <v>22.006119602544214</v>
      </c>
      <c r="M407" s="3">
        <f t="shared" si="89"/>
        <v>21.953856580935444</v>
      </c>
    </row>
    <row r="408" spans="1:13" x14ac:dyDescent="0.25">
      <c r="A408" s="9">
        <f t="shared" si="83"/>
        <v>5.4166666666666842E-2</v>
      </c>
      <c r="B408">
        <f t="shared" si="92"/>
        <v>0</v>
      </c>
      <c r="C408" s="3">
        <f t="shared" si="84"/>
        <v>22.184332256279408</v>
      </c>
      <c r="D408" s="3">
        <f t="shared" si="90"/>
        <v>22.536543512823521</v>
      </c>
      <c r="E408" s="3">
        <f t="shared" si="91"/>
        <v>22.525290222364116</v>
      </c>
      <c r="F408" s="3">
        <f t="shared" si="84"/>
        <v>22.591058250068762</v>
      </c>
      <c r="G408" s="3">
        <f t="shared" si="84"/>
        <v>22.579712303885493</v>
      </c>
      <c r="H408" s="3">
        <f t="shared" si="84"/>
        <v>22.500337384912672</v>
      </c>
      <c r="I408" s="3">
        <f t="shared" si="85"/>
        <v>22.375856848067695</v>
      </c>
      <c r="J408" s="3">
        <f t="shared" si="86"/>
        <v>22.235054940355369</v>
      </c>
      <c r="K408" s="3">
        <f t="shared" si="87"/>
        <v>22.105196837262273</v>
      </c>
      <c r="L408" s="3">
        <f t="shared" si="88"/>
        <v>22.007445033778438</v>
      </c>
      <c r="M408" s="3">
        <f t="shared" si="89"/>
        <v>21.955366401559697</v>
      </c>
    </row>
    <row r="409" spans="1:13" x14ac:dyDescent="0.25">
      <c r="A409" s="9">
        <f t="shared" si="83"/>
        <v>5.4282407407407585E-2</v>
      </c>
      <c r="B409">
        <f t="shared" si="92"/>
        <v>0</v>
      </c>
      <c r="C409" s="3">
        <f t="shared" si="84"/>
        <v>22.184524035308595</v>
      </c>
      <c r="D409" s="3">
        <f t="shared" si="90"/>
        <v>22.534511668712796</v>
      </c>
      <c r="E409" s="3">
        <f t="shared" si="91"/>
        <v>22.52334801863671</v>
      </c>
      <c r="F409" s="3">
        <f t="shared" si="84"/>
        <v>22.588830513045334</v>
      </c>
      <c r="G409" s="3">
        <f t="shared" si="84"/>
        <v>22.577747022449351</v>
      </c>
      <c r="H409" s="3">
        <f t="shared" si="84"/>
        <v>22.4990343337297</v>
      </c>
      <c r="I409" s="3">
        <f t="shared" si="85"/>
        <v>22.375385341798193</v>
      </c>
      <c r="J409" s="3">
        <f t="shared" si="86"/>
        <v>22.235371094711034</v>
      </c>
      <c r="K409" s="3">
        <f t="shared" si="87"/>
        <v>22.106124352584317</v>
      </c>
      <c r="L409" s="3">
        <f t="shared" si="88"/>
        <v>22.008764480948319</v>
      </c>
      <c r="M409" s="3">
        <f t="shared" si="89"/>
        <v>21.95687089537935</v>
      </c>
    </row>
    <row r="410" spans="1:13" x14ac:dyDescent="0.25">
      <c r="A410" s="9">
        <f t="shared" si="83"/>
        <v>5.4398148148148327E-2</v>
      </c>
      <c r="B410">
        <f t="shared" si="92"/>
        <v>0</v>
      </c>
      <c r="C410" s="3">
        <f t="shared" si="84"/>
        <v>22.184714603574985</v>
      </c>
      <c r="D410" s="3">
        <f t="shared" si="90"/>
        <v>22.532496009671281</v>
      </c>
      <c r="E410" s="3">
        <f t="shared" si="91"/>
        <v>22.521421058570034</v>
      </c>
      <c r="F410" s="3">
        <f t="shared" si="84"/>
        <v>22.586618606811868</v>
      </c>
      <c r="G410" s="3">
        <f t="shared" si="84"/>
        <v>22.575793290059114</v>
      </c>
      <c r="H410" s="3">
        <f t="shared" si="84"/>
        <v>22.497736173859135</v>
      </c>
      <c r="I410" s="3">
        <f t="shared" si="85"/>
        <v>22.374912567760362</v>
      </c>
      <c r="J410" s="3">
        <f t="shared" si="86"/>
        <v>22.235682155965446</v>
      </c>
      <c r="K410" s="3">
        <f t="shared" si="87"/>
        <v>22.107045528842939</v>
      </c>
      <c r="L410" s="3">
        <f t="shared" si="88"/>
        <v>22.010077951434699</v>
      </c>
      <c r="M410" s="3">
        <f t="shared" si="89"/>
        <v>21.958370043406898</v>
      </c>
    </row>
    <row r="411" spans="1:13" x14ac:dyDescent="0.25">
      <c r="A411" s="9">
        <f t="shared" si="83"/>
        <v>5.451388888888907E-2</v>
      </c>
      <c r="B411">
        <f t="shared" si="92"/>
        <v>0</v>
      </c>
      <c r="C411" s="3">
        <f t="shared" si="84"/>
        <v>22.184903970550604</v>
      </c>
      <c r="D411" s="3">
        <f t="shared" si="90"/>
        <v>22.530496365722446</v>
      </c>
      <c r="E411" s="3">
        <f t="shared" si="91"/>
        <v>22.519509185212229</v>
      </c>
      <c r="F411" s="3">
        <f t="shared" si="84"/>
        <v>22.584422390712025</v>
      </c>
      <c r="G411" s="3">
        <f t="shared" si="84"/>
        <v>22.573851038075084</v>
      </c>
      <c r="H411" s="3">
        <f t="shared" si="84"/>
        <v>22.496442919706503</v>
      </c>
      <c r="I411" s="3">
        <f t="shared" si="85"/>
        <v>22.374438593373583</v>
      </c>
      <c r="J411" s="3">
        <f t="shared" si="86"/>
        <v>22.235988198633759</v>
      </c>
      <c r="K411" s="3">
        <f t="shared" si="87"/>
        <v>22.107960412501352</v>
      </c>
      <c r="L411" s="3">
        <f t="shared" si="88"/>
        <v>22.011385452994578</v>
      </c>
      <c r="M411" s="3">
        <f t="shared" si="89"/>
        <v>21.959863827416591</v>
      </c>
    </row>
    <row r="412" spans="1:13" x14ac:dyDescent="0.25">
      <c r="A412" s="9">
        <f t="shared" si="83"/>
        <v>5.4629629629629813E-2</v>
      </c>
      <c r="B412">
        <f t="shared" si="92"/>
        <v>0</v>
      </c>
      <c r="C412" s="3">
        <f t="shared" si="84"/>
        <v>22.185092145609776</v>
      </c>
      <c r="D412" s="3">
        <f t="shared" si="90"/>
        <v>22.528512569241435</v>
      </c>
      <c r="E412" s="3">
        <f t="shared" si="91"/>
        <v>22.517612243739986</v>
      </c>
      <c r="F412" s="3">
        <f t="shared" si="84"/>
        <v>22.582241725699184</v>
      </c>
      <c r="G412" s="3">
        <f t="shared" si="84"/>
        <v>22.571920198176169</v>
      </c>
      <c r="H412" s="3">
        <f t="shared" si="84"/>
        <v>22.495154584809754</v>
      </c>
      <c r="I412" s="3">
        <f t="shared" si="85"/>
        <v>22.373963484730716</v>
      </c>
      <c r="J412" s="3">
        <f t="shared" si="86"/>
        <v>22.236289296215752</v>
      </c>
      <c r="K412" s="3">
        <f t="shared" si="87"/>
        <v>22.108869049714983</v>
      </c>
      <c r="L412" s="3">
        <f t="shared" si="88"/>
        <v>22.012686993752521</v>
      </c>
      <c r="M412" s="3">
        <f t="shared" si="89"/>
        <v>21.961352229933286</v>
      </c>
    </row>
    <row r="413" spans="1:13" x14ac:dyDescent="0.25">
      <c r="A413" s="9">
        <f t="shared" si="83"/>
        <v>5.4745370370370555E-2</v>
      </c>
      <c r="B413">
        <f t="shared" si="92"/>
        <v>0</v>
      </c>
      <c r="C413" s="3">
        <f t="shared" ref="C413:H428" si="93">C412+24*3600*($A413-$A412)*((B412-C412)*C$6+(D412-C412)*C$7+C$5)/C$8</f>
        <v>22.185279138030442</v>
      </c>
      <c r="D413" s="3">
        <f t="shared" si="90"/>
        <v>22.526544454914784</v>
      </c>
      <c r="E413" s="3">
        <f t="shared" si="91"/>
        <v>22.515730081422813</v>
      </c>
      <c r="F413" s="3">
        <f t="shared" si="93"/>
        <v>22.580076474314144</v>
      </c>
      <c r="G413" s="3">
        <f t="shared" si="93"/>
        <v>22.570000702362915</v>
      </c>
      <c r="H413" s="3">
        <f t="shared" si="93"/>
        <v>22.493871181860278</v>
      </c>
      <c r="I413" s="3">
        <f t="shared" si="85"/>
        <v>22.373487306620344</v>
      </c>
      <c r="J413" s="3">
        <f t="shared" si="86"/>
        <v>22.236585521207274</v>
      </c>
      <c r="K413" s="3">
        <f t="shared" si="87"/>
        <v>22.109771486330533</v>
      </c>
      <c r="L413" s="3">
        <f t="shared" si="88"/>
        <v>22.013982582192213</v>
      </c>
      <c r="M413" s="3">
        <f t="shared" si="89"/>
        <v>21.962835234221398</v>
      </c>
    </row>
    <row r="414" spans="1:13" x14ac:dyDescent="0.25">
      <c r="A414" s="9">
        <f t="shared" si="83"/>
        <v>5.4861111111111298E-2</v>
      </c>
      <c r="B414">
        <f t="shared" si="92"/>
        <v>0</v>
      </c>
      <c r="C414" s="3">
        <f t="shared" si="93"/>
        <v>22.185464956995485</v>
      </c>
      <c r="D414" s="3">
        <f t="shared" si="90"/>
        <v>22.524591859700955</v>
      </c>
      <c r="E414" s="3">
        <f t="shared" si="91"/>
        <v>22.51386254758798</v>
      </c>
      <c r="F414" s="3">
        <f t="shared" si="93"/>
        <v>22.577926500663136</v>
      </c>
      <c r="G414" s="3">
        <f t="shared" si="93"/>
        <v>22.568092482960317</v>
      </c>
      <c r="H414" s="3">
        <f t="shared" si="93"/>
        <v>22.492592722723423</v>
      </c>
      <c r="I414" s="3">
        <f t="shared" si="85"/>
        <v>22.373010122548674</v>
      </c>
      <c r="J414" s="3">
        <f t="shared" si="86"/>
        <v>22.236876945111657</v>
      </c>
      <c r="K414" s="3">
        <f t="shared" si="87"/>
        <v>22.1106677678852</v>
      </c>
      <c r="L414" s="3">
        <f t="shared" si="88"/>
        <v>22.015272227148163</v>
      </c>
      <c r="M414" s="3">
        <f t="shared" si="89"/>
        <v>21.96431282427389</v>
      </c>
    </row>
    <row r="415" spans="1:13" x14ac:dyDescent="0.25">
      <c r="A415" s="9">
        <f t="shared" si="83"/>
        <v>5.497685185185204E-2</v>
      </c>
      <c r="B415">
        <f t="shared" si="92"/>
        <v>0</v>
      </c>
      <c r="C415" s="3">
        <f t="shared" si="93"/>
        <v>22.185649611594009</v>
      </c>
      <c r="D415" s="3">
        <f t="shared" si="90"/>
        <v>22.522654622791666</v>
      </c>
      <c r="E415" s="3">
        <f t="shared" si="91"/>
        <v>22.512009493586174</v>
      </c>
      <c r="F415" s="3">
        <f t="shared" si="93"/>
        <v>22.575791670396217</v>
      </c>
      <c r="G415" s="3">
        <f t="shared" si="93"/>
        <v>22.566195472620443</v>
      </c>
      <c r="H415" s="3">
        <f t="shared" si="93"/>
        <v>22.49131921845855</v>
      </c>
      <c r="I415" s="3">
        <f t="shared" si="85"/>
        <v>22.372531994761097</v>
      </c>
      <c r="J415" s="3">
        <f t="shared" si="86"/>
        <v>22.237163638451072</v>
      </c>
      <c r="K415" s="3">
        <f t="shared" si="87"/>
        <v>22.111557939606005</v>
      </c>
      <c r="L415" s="3">
        <f t="shared" si="88"/>
        <v>22.016555937797531</v>
      </c>
      <c r="M415" s="3">
        <f t="shared" si="89"/>
        <v>21.96578498480137</v>
      </c>
    </row>
    <row r="416" spans="1:13" x14ac:dyDescent="0.25">
      <c r="A416" s="9">
        <f t="shared" si="83"/>
        <v>5.5092592592592783E-2</v>
      </c>
      <c r="B416">
        <f t="shared" si="92"/>
        <v>0</v>
      </c>
      <c r="C416" s="3">
        <f t="shared" si="93"/>
        <v>22.185833110822607</v>
      </c>
      <c r="D416" s="3">
        <f t="shared" si="90"/>
        <v>22.520732585574009</v>
      </c>
      <c r="E416" s="3">
        <f t="shared" si="91"/>
        <v>22.510170772757828</v>
      </c>
      <c r="F416" s="3">
        <f t="shared" si="93"/>
        <v>22.573671850685962</v>
      </c>
      <c r="G416" s="3">
        <f t="shared" si="93"/>
        <v>22.564309604324844</v>
      </c>
      <c r="H416" s="3">
        <f t="shared" si="93"/>
        <v>22.490050679338633</v>
      </c>
      <c r="I416" s="3">
        <f t="shared" si="85"/>
        <v>22.372052984263401</v>
      </c>
      <c r="J416" s="3">
        <f t="shared" si="86"/>
        <v>22.237445670777838</v>
      </c>
      <c r="K416" s="3">
        <f t="shared" si="87"/>
        <v>22.112442046409285</v>
      </c>
      <c r="L416" s="3">
        <f t="shared" si="88"/>
        <v>22.01783372365211</v>
      </c>
      <c r="M416" s="3">
        <f t="shared" si="89"/>
        <v>21.967251701221258</v>
      </c>
    </row>
    <row r="417" spans="1:13" x14ac:dyDescent="0.25">
      <c r="A417" s="9">
        <f t="shared" si="83"/>
        <v>5.5208333333333526E-2</v>
      </c>
      <c r="B417">
        <f t="shared" si="92"/>
        <v>0</v>
      </c>
      <c r="C417" s="3">
        <f t="shared" si="93"/>
        <v>22.18601546358661</v>
      </c>
      <c r="D417" s="3">
        <f t="shared" si="90"/>
        <v>22.518825591593309</v>
      </c>
      <c r="E417" s="3">
        <f t="shared" si="91"/>
        <v>22.508346240400122</v>
      </c>
      <c r="F417" s="3">
        <f t="shared" si="93"/>
        <v>22.571566910206496</v>
      </c>
      <c r="G417" s="3">
        <f t="shared" si="93"/>
        <v>22.562434811386787</v>
      </c>
      <c r="H417" s="3">
        <f t="shared" si="93"/>
        <v>22.488787114869396</v>
      </c>
      <c r="I417" s="3">
        <f t="shared" si="85"/>
        <v>22.371573150842657</v>
      </c>
      <c r="J417" s="3">
        <f t="shared" si="86"/>
        <v>22.237723110685664</v>
      </c>
      <c r="K417" s="3">
        <f t="shared" si="87"/>
        <v>22.113320132900281</v>
      </c>
      <c r="L417" s="3">
        <f t="shared" si="88"/>
        <v>22.019105594550425</v>
      </c>
      <c r="M417" s="3">
        <f t="shared" si="89"/>
        <v>21.968712959647039</v>
      </c>
    </row>
    <row r="418" spans="1:13" x14ac:dyDescent="0.25">
      <c r="A418" s="9">
        <f t="shared" si="83"/>
        <v>5.5324074074074268E-2</v>
      </c>
      <c r="B418">
        <f t="shared" si="92"/>
        <v>0</v>
      </c>
      <c r="C418" s="3">
        <f t="shared" si="93"/>
        <v>22.186196678701311</v>
      </c>
      <c r="D418" s="3">
        <f t="shared" si="90"/>
        <v>22.516933486516763</v>
      </c>
      <c r="E418" s="3">
        <f t="shared" si="91"/>
        <v>22.50653575373461</v>
      </c>
      <c r="F418" s="3">
        <f t="shared" si="93"/>
        <v>22.569476719112853</v>
      </c>
      <c r="G418" s="3">
        <f t="shared" si="93"/>
        <v>22.5605710274533</v>
      </c>
      <c r="H418" s="3">
        <f t="shared" si="93"/>
        <v>22.487528533808014</v>
      </c>
      <c r="I418" s="3">
        <f t="shared" si="85"/>
        <v>22.371092553087784</v>
      </c>
      <c r="J418" s="3">
        <f t="shared" si="86"/>
        <v>22.237996025820845</v>
      </c>
      <c r="K418" s="3">
        <f t="shared" si="87"/>
        <v>22.114192243372862</v>
      </c>
      <c r="L418" s="3">
        <f t="shared" si="88"/>
        <v>22.020371560649988</v>
      </c>
      <c r="M418" s="3">
        <f t="shared" si="89"/>
        <v>21.970168746877583</v>
      </c>
    </row>
    <row r="419" spans="1:13" x14ac:dyDescent="0.25">
      <c r="A419" s="9">
        <f t="shared" si="83"/>
        <v>5.5439814814815011E-2</v>
      </c>
      <c r="B419">
        <f t="shared" si="92"/>
        <v>0</v>
      </c>
      <c r="C419" s="3">
        <f t="shared" si="93"/>
        <v>22.186376764893165</v>
      </c>
      <c r="D419" s="3">
        <f t="shared" si="90"/>
        <v>22.515056118097764</v>
      </c>
      <c r="E419" s="3">
        <f t="shared" si="91"/>
        <v>22.504739171875503</v>
      </c>
      <c r="F419" s="3">
        <f t="shared" si="93"/>
        <v>22.56740114902065</v>
      </c>
      <c r="G419" s="3">
        <f t="shared" si="93"/>
        <v>22.558718186507043</v>
      </c>
      <c r="H419" s="3">
        <f t="shared" si="93"/>
        <v>22.486274944181403</v>
      </c>
      <c r="I419" s="3">
        <f t="shared" si="85"/>
        <v>22.370611248409769</v>
      </c>
      <c r="J419" s="3">
        <f t="shared" si="86"/>
        <v>22.238264482893392</v>
      </c>
      <c r="K419" s="3">
        <f t="shared" si="87"/>
        <v>22.115058421809366</v>
      </c>
      <c r="L419" s="3">
        <f t="shared" si="88"/>
        <v>22.02163163241967</v>
      </c>
      <c r="M419" s="3">
        <f t="shared" si="89"/>
        <v>21.971619050386565</v>
      </c>
    </row>
    <row r="420" spans="1:13" x14ac:dyDescent="0.25">
      <c r="A420" s="9">
        <f t="shared" si="83"/>
        <v>5.5555555555555754E-2</v>
      </c>
      <c r="B420">
        <f t="shared" si="92"/>
        <v>0</v>
      </c>
      <c r="C420" s="3">
        <f t="shared" si="93"/>
        <v>22.186555730800986</v>
      </c>
      <c r="D420" s="3">
        <f t="shared" si="90"/>
        <v>22.513193336140965</v>
      </c>
      <c r="E420" s="3">
        <f t="shared" si="91"/>
        <v>22.502956355798556</v>
      </c>
      <c r="F420" s="3">
        <f t="shared" si="93"/>
        <v>22.565340072986064</v>
      </c>
      <c r="G420" s="3">
        <f t="shared" si="93"/>
        <v>22.556876222868031</v>
      </c>
      <c r="H420" s="3">
        <f t="shared" si="93"/>
        <v>22.485026353304075</v>
      </c>
      <c r="I420" s="3">
        <f t="shared" si="85"/>
        <v>22.370129293061588</v>
      </c>
      <c r="J420" s="3">
        <f t="shared" si="86"/>
        <v>22.238528547688105</v>
      </c>
      <c r="K420" s="3">
        <f t="shared" si="87"/>
        <v>22.115918711880536</v>
      </c>
      <c r="L420" s="3">
        <f t="shared" si="88"/>
        <v>22.022885820632194</v>
      </c>
      <c r="M420" s="3">
        <f t="shared" si="89"/>
        <v>21.973063858311967</v>
      </c>
    </row>
    <row r="421" spans="1:13" x14ac:dyDescent="0.25">
      <c r="A421" s="9">
        <f t="shared" si="83"/>
        <v>5.5671296296296496E-2</v>
      </c>
      <c r="B421">
        <f t="shared" si="92"/>
        <v>0</v>
      </c>
      <c r="C421" s="3">
        <f t="shared" si="93"/>
        <v>22.186733584977095</v>
      </c>
      <c r="D421" s="3">
        <f t="shared" si="90"/>
        <v>22.511344992468029</v>
      </c>
      <c r="E421" s="3">
        <f t="shared" si="91"/>
        <v>22.501187168310562</v>
      </c>
      <c r="F421" s="3">
        <f t="shared" si="93"/>
        <v>22.563293365486125</v>
      </c>
      <c r="G421" s="3">
        <f t="shared" si="93"/>
        <v>22.555045071195149</v>
      </c>
      <c r="H421" s="3">
        <f t="shared" si="93"/>
        <v>22.483782767795585</v>
      </c>
      <c r="I421" s="3">
        <f t="shared" si="85"/>
        <v>22.369646742157805</v>
      </c>
      <c r="J421" s="3">
        <f t="shared" si="86"/>
        <v>22.238788285075564</v>
      </c>
      <c r="K421" s="3">
        <f t="shared" si="87"/>
        <v>22.11677315694558</v>
      </c>
      <c r="L421" s="3">
        <f t="shared" si="88"/>
        <v>22.024134136356786</v>
      </c>
      <c r="M421" s="3">
        <f t="shared" si="89"/>
        <v>21.974503159445664</v>
      </c>
    </row>
    <row r="422" spans="1:13" x14ac:dyDescent="0.25">
      <c r="A422" s="9">
        <f t="shared" si="83"/>
        <v>5.5787037037037239E-2</v>
      </c>
      <c r="B422">
        <f t="shared" si="92"/>
        <v>0</v>
      </c>
      <c r="C422" s="3">
        <f t="shared" si="93"/>
        <v>22.186910335888474</v>
      </c>
      <c r="D422" s="3">
        <f t="shared" si="90"/>
        <v>22.509510940884041</v>
      </c>
      <c r="E422" s="3">
        <f t="shared" si="91"/>
        <v>22.499431474019442</v>
      </c>
      <c r="F422" s="3">
        <f t="shared" si="93"/>
        <v>22.561260902399315</v>
      </c>
      <c r="G422" s="3">
        <f t="shared" si="93"/>
        <v>22.553224666487569</v>
      </c>
      <c r="H422" s="3">
        <f t="shared" si="93"/>
        <v>22.482544193597594</v>
      </c>
      <c r="I422" s="3">
        <f t="shared" si="85"/>
        <v>22.369163649693853</v>
      </c>
      <c r="J422" s="3">
        <f t="shared" si="86"/>
        <v>22.239043759023073</v>
      </c>
      <c r="K422" s="3">
        <f t="shared" si="87"/>
        <v>22.117621800052326</v>
      </c>
      <c r="L422" s="3">
        <f t="shared" si="88"/>
        <v>22.025376590951918</v>
      </c>
      <c r="M422" s="3">
        <f t="shared" si="89"/>
        <v>21.975936943223097</v>
      </c>
    </row>
    <row r="423" spans="1:13" x14ac:dyDescent="0.25">
      <c r="A423" s="9">
        <f t="shared" si="83"/>
        <v>5.5902777777777982E-2</v>
      </c>
      <c r="B423">
        <f t="shared" si="92"/>
        <v>0</v>
      </c>
      <c r="C423" s="3">
        <f t="shared" si="93"/>
        <v>22.187085991917893</v>
      </c>
      <c r="D423" s="3">
        <f t="shared" si="90"/>
        <v>22.5076910371446</v>
      </c>
      <c r="E423" s="3">
        <f t="shared" si="91"/>
        <v>22.497689139304903</v>
      </c>
      <c r="F423" s="3">
        <f t="shared" si="93"/>
        <v>22.559242560986448</v>
      </c>
      <c r="G423" s="3">
        <f t="shared" si="93"/>
        <v>22.551414944085977</v>
      </c>
      <c r="H423" s="3">
        <f t="shared" si="93"/>
        <v>22.481310635990528</v>
      </c>
      <c r="I423" s="3">
        <f t="shared" si="85"/>
        <v>22.368680068565027</v>
      </c>
      <c r="J423" s="3">
        <f t="shared" si="86"/>
        <v>22.239295032605519</v>
      </c>
      <c r="K423" s="3">
        <f t="shared" si="87"/>
        <v>22.118464683937468</v>
      </c>
      <c r="L423" s="3">
        <f t="shared" si="88"/>
        <v>22.026613196058207</v>
      </c>
      <c r="M423" s="3">
        <f t="shared" si="89"/>
        <v>21.977365199713041</v>
      </c>
    </row>
    <row r="424" spans="1:13" x14ac:dyDescent="0.25">
      <c r="A424" s="9">
        <f t="shared" si="83"/>
        <v>5.6018518518518724E-2</v>
      </c>
      <c r="B424">
        <f t="shared" si="92"/>
        <v>0</v>
      </c>
      <c r="C424" s="3">
        <f t="shared" si="93"/>
        <v>22.187260561365019</v>
      </c>
      <c r="D424" s="3">
        <f t="shared" si="90"/>
        <v>22.505885138923542</v>
      </c>
      <c r="E424" s="3">
        <f t="shared" si="91"/>
        <v>22.495960032289677</v>
      </c>
      <c r="F424" s="3">
        <f t="shared" si="93"/>
        <v>22.557238219871856</v>
      </c>
      <c r="G424" s="3">
        <f t="shared" si="93"/>
        <v>22.549615839673677</v>
      </c>
      <c r="H424" s="3">
        <f t="shared" si="93"/>
        <v>22.480082099609881</v>
      </c>
      <c r="I424" s="3">
        <f t="shared" si="85"/>
        <v>22.368196050585155</v>
      </c>
      <c r="J424" s="3">
        <f t="shared" si="86"/>
        <v>22.239542168016161</v>
      </c>
      <c r="K424" s="3">
        <f t="shared" si="87"/>
        <v>22.119301851026922</v>
      </c>
      <c r="L424" s="3">
        <f t="shared" si="88"/>
        <v>22.027843963591415</v>
      </c>
      <c r="M424" s="3">
        <f t="shared" si="89"/>
        <v>21.978787919607459</v>
      </c>
    </row>
    <row r="425" spans="1:13" x14ac:dyDescent="0.25">
      <c r="A425" s="9">
        <f t="shared" si="83"/>
        <v>5.6134259259259467E-2</v>
      </c>
      <c r="B425">
        <f t="shared" si="92"/>
        <v>0</v>
      </c>
      <c r="C425" s="3">
        <f t="shared" si="93"/>
        <v>22.1874340524475</v>
      </c>
      <c r="D425" s="3">
        <f t="shared" si="90"/>
        <v>22.504093105781315</v>
      </c>
      <c r="E425" s="3">
        <f t="shared" si="91"/>
        <v>22.494244022811284</v>
      </c>
      <c r="F425" s="3">
        <f t="shared" si="93"/>
        <v>22.555247759024869</v>
      </c>
      <c r="G425" s="3">
        <f t="shared" si="93"/>
        <v>22.54782728927756</v>
      </c>
      <c r="H425" s="3">
        <f t="shared" si="93"/>
        <v>22.478858588462121</v>
      </c>
      <c r="I425" s="3">
        <f t="shared" si="85"/>
        <v>22.367711646504986</v>
      </c>
      <c r="J425" s="3">
        <f t="shared" si="86"/>
        <v>22.239785226577354</v>
      </c>
      <c r="K425" s="3">
        <f t="shared" si="87"/>
        <v>22.120133343436251</v>
      </c>
      <c r="L425" s="3">
        <f t="shared" si="88"/>
        <v>22.029068905735571</v>
      </c>
      <c r="M425" s="3">
        <f t="shared" si="89"/>
        <v>21.980205094211438</v>
      </c>
    </row>
    <row r="426" spans="1:13" x14ac:dyDescent="0.25">
      <c r="A426" s="9">
        <f t="shared" si="83"/>
        <v>5.625000000000021E-2</v>
      </c>
      <c r="B426">
        <f t="shared" si="92"/>
        <v>0</v>
      </c>
      <c r="C426" s="3">
        <f t="shared" si="93"/>
        <v>22.18760647330204</v>
      </c>
      <c r="D426" s="3">
        <f t="shared" si="90"/>
        <v>22.502314799133948</v>
      </c>
      <c r="E426" s="3">
        <f t="shared" si="91"/>
        <v>22.492540982394363</v>
      </c>
      <c r="F426" s="3">
        <f t="shared" si="93"/>
        <v>22.553271059741554</v>
      </c>
      <c r="G426" s="3">
        <f t="shared" si="93"/>
        <v>22.546049229268924</v>
      </c>
      <c r="H426" s="3">
        <f t="shared" si="93"/>
        <v>22.47764010594025</v>
      </c>
      <c r="I426" s="3">
        <f t="shared" si="85"/>
        <v>22.367226906030282</v>
      </c>
      <c r="J426" s="3">
        <f t="shared" si="86"/>
        <v>22.240024268751188</v>
      </c>
      <c r="K426" s="3">
        <f t="shared" si="87"/>
        <v>22.120959202971196</v>
      </c>
      <c r="L426" s="3">
        <f t="shared" si="88"/>
        <v>22.030288034936227</v>
      </c>
      <c r="M426" s="3">
        <f t="shared" si="89"/>
        <v>21.981616715433248</v>
      </c>
    </row>
    <row r="427" spans="1:13" x14ac:dyDescent="0.25">
      <c r="A427" s="9">
        <f t="shared" si="83"/>
        <v>5.6365740740740952E-2</v>
      </c>
      <c r="B427">
        <f t="shared" si="92"/>
        <v>0</v>
      </c>
      <c r="C427" s="3">
        <f t="shared" si="93"/>
        <v>22.187777831985457</v>
      </c>
      <c r="D427" s="3">
        <f t="shared" si="90"/>
        <v>22.500550082222635</v>
      </c>
      <c r="E427" s="3">
        <f t="shared" si="91"/>
        <v>22.490850784223518</v>
      </c>
      <c r="F427" s="3">
        <f t="shared" si="93"/>
        <v>22.551308004626758</v>
      </c>
      <c r="G427" s="3">
        <f t="shared" si="93"/>
        <v>22.544281596364193</v>
      </c>
      <c r="H427" s="3">
        <f t="shared" si="93"/>
        <v>22.476426654839013</v>
      </c>
      <c r="I427" s="3">
        <f t="shared" si="85"/>
        <v>22.366741877839619</v>
      </c>
      <c r="J427" s="3">
        <f t="shared" si="86"/>
        <v>22.240259354150052</v>
      </c>
      <c r="K427" s="3">
        <f t="shared" si="87"/>
        <v>22.121779471128274</v>
      </c>
      <c r="L427" s="3">
        <f t="shared" si="88"/>
        <v>22.031501363893817</v>
      </c>
      <c r="M427" s="3">
        <f t="shared" si="89"/>
        <v>21.983022775774444</v>
      </c>
    </row>
    <row r="428" spans="1:13" x14ac:dyDescent="0.25">
      <c r="A428" s="9">
        <f t="shared" si="83"/>
        <v>5.6481481481481695E-2</v>
      </c>
      <c r="B428">
        <f t="shared" si="92"/>
        <v>0</v>
      </c>
      <c r="C428" s="3">
        <f t="shared" si="93"/>
        <v>22.187948136475711</v>
      </c>
      <c r="D428" s="3">
        <f t="shared" si="90"/>
        <v>22.498798820083906</v>
      </c>
      <c r="E428" s="3">
        <f t="shared" si="91"/>
        <v>22.489173303116676</v>
      </c>
      <c r="F428" s="3">
        <f t="shared" si="93"/>
        <v>22.549358477576412</v>
      </c>
      <c r="G428" s="3">
        <f t="shared" si="93"/>
        <v>22.542524327625497</v>
      </c>
      <c r="H428" s="3">
        <f t="shared" si="93"/>
        <v>22.475218237369759</v>
      </c>
      <c r="I428" s="3">
        <f t="shared" si="85"/>
        <v>22.366256609601901</v>
      </c>
      <c r="J428" s="3">
        <f t="shared" si="86"/>
        <v>22.240490541547121</v>
      </c>
      <c r="K428" s="3">
        <f t="shared" si="87"/>
        <v>22.122594189095462</v>
      </c>
      <c r="L428" s="3">
        <f t="shared" si="88"/>
        <v>22.03270890555714</v>
      </c>
      <c r="M428" s="3">
        <f t="shared" si="89"/>
        <v>21.984423268320114</v>
      </c>
    </row>
    <row r="429" spans="1:13" x14ac:dyDescent="0.25">
      <c r="A429" s="9">
        <f t="shared" si="83"/>
        <v>5.6597222222222437E-2</v>
      </c>
      <c r="B429">
        <f t="shared" si="92"/>
        <v>0</v>
      </c>
      <c r="C429" s="3">
        <f t="shared" ref="C429:H444" si="94">C428+24*3600*($A429-$A428)*((B428-C428)*C$6+(D428-C428)*C$7+C$5)/C$8</f>
        <v>22.188117394672936</v>
      </c>
      <c r="D429" s="3">
        <f t="shared" si="90"/>
        <v>22.497060879520379</v>
      </c>
      <c r="E429" s="3">
        <f t="shared" si="91"/>
        <v>22.487508415498954</v>
      </c>
      <c r="F429" s="3">
        <f t="shared" si="94"/>
        <v>22.547422363760106</v>
      </c>
      <c r="G429" s="3">
        <f t="shared" si="94"/>
        <v>22.540777360461135</v>
      </c>
      <c r="H429" s="3">
        <f t="shared" si="94"/>
        <v>22.474014855174964</v>
      </c>
      <c r="I429" s="3">
        <f t="shared" si="85"/>
        <v>22.365771147993613</v>
      </c>
      <c r="J429" s="3">
        <f t="shared" si="86"/>
        <v>22.240717888886767</v>
      </c>
      <c r="K429" s="3">
        <f t="shared" si="87"/>
        <v>22.123403397752959</v>
      </c>
      <c r="L429" s="3">
        <f t="shared" si="88"/>
        <v>22.033910673116957</v>
      </c>
      <c r="M429" s="3">
        <f t="shared" si="89"/>
        <v>21.985818186729183</v>
      </c>
    </row>
    <row r="430" spans="1:13" x14ac:dyDescent="0.25">
      <c r="A430" s="9">
        <f t="shared" si="83"/>
        <v>5.671296296296318E-2</v>
      </c>
      <c r="B430">
        <f t="shared" si="92"/>
        <v>0</v>
      </c>
      <c r="C430" s="3">
        <f t="shared" si="94"/>
        <v>22.188285614400435</v>
      </c>
      <c r="D430" s="3">
        <f t="shared" si="90"/>
        <v>22.495336129072065</v>
      </c>
      <c r="E430" s="3">
        <f t="shared" si="91"/>
        <v>22.485855999377023</v>
      </c>
      <c r="F430" s="3">
        <f t="shared" si="94"/>
        <v>22.545499549603925</v>
      </c>
      <c r="G430" s="3">
        <f t="shared" si="94"/>
        <v>22.539040632625948</v>
      </c>
      <c r="H430" s="3">
        <f t="shared" si="94"/>
        <v>22.472816509342437</v>
      </c>
      <c r="I430" s="3">
        <f t="shared" si="85"/>
        <v>22.365285538715764</v>
      </c>
      <c r="J430" s="3">
        <f t="shared" si="86"/>
        <v>22.240941453294877</v>
      </c>
      <c r="K430" s="3">
        <f t="shared" si="87"/>
        <v>22.124207137674006</v>
      </c>
      <c r="L430" s="3">
        <f t="shared" si="88"/>
        <v>22.035106679999682</v>
      </c>
      <c r="M430" s="3">
        <f t="shared" si="89"/>
        <v>21.987207525224829</v>
      </c>
    </row>
    <row r="431" spans="1:13" x14ac:dyDescent="0.25">
      <c r="A431" s="9">
        <f t="shared" si="83"/>
        <v>5.6828703703703923E-2</v>
      </c>
      <c r="B431">
        <f t="shared" si="92"/>
        <v>0</v>
      </c>
      <c r="C431" s="3">
        <f t="shared" si="94"/>
        <v>22.188452803405674</v>
      </c>
      <c r="D431" s="3">
        <f t="shared" si="90"/>
        <v>22.493624438988238</v>
      </c>
      <c r="E431" s="3">
        <f t="shared" si="91"/>
        <v>22.484215934313944</v>
      </c>
      <c r="F431" s="3">
        <f t="shared" si="94"/>
        <v>22.54358992277356</v>
      </c>
      <c r="G431" s="3">
        <f t="shared" si="94"/>
        <v>22.537314082221567</v>
      </c>
      <c r="H431" s="3">
        <f t="shared" si="94"/>
        <v>22.471623200419188</v>
      </c>
      <c r="I431" s="3">
        <f t="shared" si="85"/>
        <v>22.364799826510598</v>
      </c>
      <c r="J431" s="3">
        <f t="shared" si="86"/>
        <v>22.241161291089099</v>
      </c>
      <c r="K431" s="3">
        <f t="shared" si="87"/>
        <v>22.125005449125794</v>
      </c>
      <c r="L431" s="3">
        <f t="shared" si="88"/>
        <v>22.036296939861224</v>
      </c>
      <c r="M431" s="3">
        <f t="shared" si="89"/>
        <v>21.988591278584991</v>
      </c>
    </row>
    <row r="432" spans="1:13" x14ac:dyDescent="0.25">
      <c r="A432" s="9">
        <f t="shared" si="83"/>
        <v>5.6944444444444665E-2</v>
      </c>
      <c r="B432">
        <f t="shared" si="92"/>
        <v>0</v>
      </c>
      <c r="C432" s="3">
        <f t="shared" si="94"/>
        <v>22.188618969361247</v>
      </c>
      <c r="D432" s="3">
        <f t="shared" si="90"/>
        <v>22.491925681199824</v>
      </c>
      <c r="E432" s="3">
        <f t="shared" si="91"/>
        <v>22.482588101404488</v>
      </c>
      <c r="F432" s="3">
        <f t="shared" si="94"/>
        <v>22.54169337215767</v>
      </c>
      <c r="G432" s="3">
        <f t="shared" si="94"/>
        <v>22.535597647696555</v>
      </c>
      <c r="H432" s="3">
        <f t="shared" si="94"/>
        <v>22.470434928425007</v>
      </c>
      <c r="I432" s="3">
        <f t="shared" si="85"/>
        <v>22.364314055178003</v>
      </c>
      <c r="J432" s="3">
        <f t="shared" si="86"/>
        <v>22.241377457789003</v>
      </c>
      <c r="K432" s="3">
        <f t="shared" si="87"/>
        <v>22.125798372070424</v>
      </c>
      <c r="L432" s="3">
        <f t="shared" si="88"/>
        <v>22.037481466580886</v>
      </c>
      <c r="M432" s="3">
        <f t="shared" si="89"/>
        <v>21.989969442132971</v>
      </c>
    </row>
    <row r="433" spans="1:13" x14ac:dyDescent="0.25">
      <c r="A433" s="9">
        <f t="shared" si="83"/>
        <v>5.7060185185185408E-2</v>
      </c>
      <c r="B433">
        <f t="shared" si="92"/>
        <v>0</v>
      </c>
      <c r="C433" s="3">
        <f t="shared" si="94"/>
        <v>22.188784119865844</v>
      </c>
      <c r="D433" s="3">
        <f t="shared" si="90"/>
        <v>22.490239729292334</v>
      </c>
      <c r="E433" s="3">
        <f t="shared" si="91"/>
        <v>22.480972383250919</v>
      </c>
      <c r="F433" s="3">
        <f t="shared" si="94"/>
        <v>22.539809787851478</v>
      </c>
      <c r="G433" s="3">
        <f t="shared" si="94"/>
        <v>22.533891267846474</v>
      </c>
      <c r="H433" s="3">
        <f t="shared" si="94"/>
        <v>22.469251692865715</v>
      </c>
      <c r="I433" s="3">
        <f t="shared" si="85"/>
        <v>22.363828267591678</v>
      </c>
      <c r="J433" s="3">
        <f t="shared" si="86"/>
        <v>22.241590008126149</v>
      </c>
      <c r="K433" s="3">
        <f t="shared" si="87"/>
        <v>22.126585946165928</v>
      </c>
      <c r="L433" s="3">
        <f t="shared" si="88"/>
        <v>22.03866027425542</v>
      </c>
      <c r="M433" s="3">
        <f t="shared" si="89"/>
        <v>21.991342011728133</v>
      </c>
    </row>
    <row r="434" spans="1:13" x14ac:dyDescent="0.25">
      <c r="A434" s="9">
        <f t="shared" si="83"/>
        <v>5.7175925925926151E-2</v>
      </c>
      <c r="B434">
        <f t="shared" si="92"/>
        <v>0</v>
      </c>
      <c r="C434" s="3">
        <f t="shared" si="94"/>
        <v>22.188948262445177</v>
      </c>
      <c r="D434" s="3">
        <f t="shared" si="90"/>
        <v>22.488566458479301</v>
      </c>
      <c r="E434" s="3">
        <f t="shared" si="91"/>
        <v>22.479368663939201</v>
      </c>
      <c r="F434" s="3">
        <f t="shared" si="94"/>
        <v>22.537939061140651</v>
      </c>
      <c r="G434" s="3">
        <f t="shared" si="94"/>
        <v>22.53219488181384</v>
      </c>
      <c r="H434" s="3">
        <f t="shared" si="94"/>
        <v>22.468073492746132</v>
      </c>
      <c r="I434" s="3">
        <f t="shared" si="85"/>
        <v>22.363342505715035</v>
      </c>
      <c r="J434" s="3">
        <f t="shared" si="86"/>
        <v>22.241798996054079</v>
      </c>
      <c r="K434" s="3">
        <f t="shared" si="87"/>
        <v>22.127368210767365</v>
      </c>
      <c r="L434" s="3">
        <f t="shared" si="88"/>
        <v>22.039833377193158</v>
      </c>
      <c r="M434" s="3">
        <f t="shared" si="89"/>
        <v>21.9927089837567</v>
      </c>
    </row>
    <row r="435" spans="1:13" x14ac:dyDescent="0.25">
      <c r="A435" s="9">
        <f t="shared" si="83"/>
        <v>5.7291666666666893E-2</v>
      </c>
      <c r="B435">
        <f t="shared" si="92"/>
        <v>0</v>
      </c>
      <c r="C435" s="3">
        <f t="shared" si="94"/>
        <v>22.189111404552918</v>
      </c>
      <c r="D435" s="3">
        <f t="shared" si="90"/>
        <v>22.486905745576227</v>
      </c>
      <c r="E435" s="3">
        <f t="shared" si="91"/>
        <v>22.477776829015696</v>
      </c>
      <c r="F435" s="3">
        <f t="shared" si="94"/>
        <v>22.536081084485389</v>
      </c>
      <c r="G435" s="3">
        <f t="shared" si="94"/>
        <v>22.530508429087991</v>
      </c>
      <c r="H435" s="3">
        <f t="shared" si="94"/>
        <v>22.466900326582746</v>
      </c>
      <c r="I435" s="3">
        <f t="shared" si="85"/>
        <v>22.36285681061684</v>
      </c>
      <c r="J435" s="3">
        <f t="shared" si="86"/>
        <v>22.242004474758225</v>
      </c>
      <c r="K435" s="3">
        <f t="shared" si="87"/>
        <v>22.12814520492795</v>
      </c>
      <c r="L435" s="3">
        <f t="shared" si="88"/>
        <v>22.041000789908249</v>
      </c>
      <c r="M435" s="3">
        <f t="shared" si="89"/>
        <v>21.994070355122641</v>
      </c>
    </row>
    <row r="436" spans="1:13" x14ac:dyDescent="0.25">
      <c r="A436" s="9">
        <f t="shared" si="83"/>
        <v>5.7407407407407636E-2</v>
      </c>
      <c r="B436">
        <f t="shared" si="92"/>
        <v>0</v>
      </c>
      <c r="C436" s="3">
        <f t="shared" si="94"/>
        <v>22.189273553571606</v>
      </c>
      <c r="D436" s="3">
        <f t="shared" si="90"/>
        <v>22.485257468975021</v>
      </c>
      <c r="E436" s="3">
        <f t="shared" si="91"/>
        <v>22.476196765464245</v>
      </c>
      <c r="F436" s="3">
        <f t="shared" si="94"/>
        <v>22.534235751504784</v>
      </c>
      <c r="G436" s="3">
        <f t="shared" si="94"/>
        <v>22.528831849504876</v>
      </c>
      <c r="H436" s="3">
        <f t="shared" si="94"/>
        <v>22.465732192416105</v>
      </c>
      <c r="I436" s="3">
        <f t="shared" si="85"/>
        <v>22.362371222486605</v>
      </c>
      <c r="J436" s="3">
        <f t="shared" si="86"/>
        <v>22.242206496665709</v>
      </c>
      <c r="K436" s="3">
        <f t="shared" si="87"/>
        <v>22.128916967400254</v>
      </c>
      <c r="L436" s="3">
        <f t="shared" si="88"/>
        <v>22.042162527115011</v>
      </c>
      <c r="M436" s="3">
        <f t="shared" si="89"/>
        <v>21.995426123238669</v>
      </c>
    </row>
    <row r="437" spans="1:13" x14ac:dyDescent="0.25">
      <c r="A437" s="9">
        <f t="shared" si="83"/>
        <v>5.7523148148148379E-2</v>
      </c>
      <c r="B437">
        <f t="shared" si="92"/>
        <v>0</v>
      </c>
      <c r="C437" s="3">
        <f t="shared" si="94"/>
        <v>22.189434716813544</v>
      </c>
      <c r="D437" s="3">
        <f t="shared" si="90"/>
        <v>22.48362150861891</v>
      </c>
      <c r="E437" s="3">
        <f t="shared" si="91"/>
        <v>22.474628361683706</v>
      </c>
      <c r="F437" s="3">
        <f t="shared" si="94"/>
        <v>22.532402956961395</v>
      </c>
      <c r="G437" s="3">
        <f t="shared" si="94"/>
        <v>22.527165083246754</v>
      </c>
      <c r="H437" s="3">
        <f t="shared" si="94"/>
        <v>22.46456908782293</v>
      </c>
      <c r="I437" s="3">
        <f t="shared" si="85"/>
        <v>22.361885780649743</v>
      </c>
      <c r="J437" s="3">
        <f t="shared" si="86"/>
        <v>22.242405113455089</v>
      </c>
      <c r="K437" s="3">
        <f t="shared" si="87"/>
        <v>22.129683536637462</v>
      </c>
      <c r="L437" s="3">
        <f t="shared" si="88"/>
        <v>22.04331860372238</v>
      </c>
      <c r="M437" s="3">
        <f t="shared" si="89"/>
        <v>21.996776286017319</v>
      </c>
    </row>
    <row r="438" spans="1:13" x14ac:dyDescent="0.25">
      <c r="A438" s="9">
        <f t="shared" si="83"/>
        <v>5.7638888888889121E-2</v>
      </c>
      <c r="B438">
        <f t="shared" si="92"/>
        <v>0</v>
      </c>
      <c r="C438" s="3">
        <f t="shared" si="94"/>
        <v>22.189594901521684</v>
      </c>
      <c r="D438" s="3">
        <f t="shared" si="90"/>
        <v>22.481997745977832</v>
      </c>
      <c r="E438" s="3">
        <f t="shared" si="91"/>
        <v>22.473071507465889</v>
      </c>
      <c r="F438" s="3">
        <f t="shared" si="94"/>
        <v>22.530582596746061</v>
      </c>
      <c r="G438" s="3">
        <f t="shared" si="94"/>
        <v>22.525508070841823</v>
      </c>
      <c r="H438" s="3">
        <f t="shared" si="94"/>
        <v>22.463411009927949</v>
      </c>
      <c r="I438" s="3">
        <f t="shared" si="85"/>
        <v>22.361400523582457</v>
      </c>
      <c r="J438" s="3">
        <f t="shared" si="86"/>
        <v>22.24260037606598</v>
      </c>
      <c r="K438" s="3">
        <f t="shared" si="87"/>
        <v>22.130444950794647</v>
      </c>
      <c r="L438" s="3">
        <f t="shared" si="88"/>
        <v>22.044469034828449</v>
      </c>
      <c r="M438" s="3">
        <f t="shared" si="89"/>
        <v>21.998120841862132</v>
      </c>
    </row>
    <row r="439" spans="1:13" x14ac:dyDescent="0.25">
      <c r="A439" s="9">
        <f t="shared" si="83"/>
        <v>5.7754629629629864E-2</v>
      </c>
      <c r="B439">
        <f t="shared" si="92"/>
        <v>0</v>
      </c>
      <c r="C439" s="3">
        <f t="shared" si="94"/>
        <v>22.189754114870489</v>
      </c>
      <c r="D439" s="3">
        <f t="shared" si="90"/>
        <v>22.480386064024287</v>
      </c>
      <c r="E439" s="3">
        <f t="shared" si="91"/>
        <v>22.4715260939739</v>
      </c>
      <c r="F439" s="3">
        <f t="shared" si="94"/>
        <v>22.528774567862957</v>
      </c>
      <c r="G439" s="3">
        <f t="shared" si="94"/>
        <v>22.523860753163767</v>
      </c>
      <c r="H439" s="3">
        <f t="shared" si="94"/>
        <v>22.462257955415481</v>
      </c>
      <c r="I439" s="3">
        <f t="shared" si="85"/>
        <v>22.360915488926405</v>
      </c>
      <c r="J439" s="3">
        <f t="shared" si="86"/>
        <v>22.242792334708618</v>
      </c>
      <c r="K439" s="3">
        <f t="shared" si="87"/>
        <v>22.131201247730129</v>
      </c>
      <c r="L439" s="3">
        <f t="shared" si="88"/>
        <v>22.045613835715113</v>
      </c>
      <c r="M439" s="3">
        <f t="shared" si="89"/>
        <v>21.999459789658935</v>
      </c>
    </row>
    <row r="440" spans="1:13" x14ac:dyDescent="0.25">
      <c r="A440" s="9">
        <f t="shared" si="83"/>
        <v>5.7870370370370607E-2</v>
      </c>
      <c r="B440">
        <f t="shared" si="92"/>
        <v>0</v>
      </c>
      <c r="C440" s="3">
        <f t="shared" si="94"/>
        <v>22.189912363966805</v>
      </c>
      <c r="D440" s="3">
        <f t="shared" si="90"/>
        <v>22.478786347209635</v>
      </c>
      <c r="E440" s="3">
        <f t="shared" si="91"/>
        <v>22.469992013720887</v>
      </c>
      <c r="F440" s="3">
        <f t="shared" si="94"/>
        <v>22.526978768414853</v>
      </c>
      <c r="G440" s="3">
        <f t="shared" si="94"/>
        <v>22.522223071431238</v>
      </c>
      <c r="H440" s="3">
        <f t="shared" si="94"/>
        <v>22.461109920540746</v>
      </c>
      <c r="I440" s="3">
        <f t="shared" si="85"/>
        <v>22.360430713503131</v>
      </c>
      <c r="J440" s="3">
        <f t="shared" si="86"/>
        <v>22.24298103887331</v>
      </c>
      <c r="K440" s="3">
        <f t="shared" si="87"/>
        <v>22.131952465006851</v>
      </c>
      <c r="L440" s="3">
        <f t="shared" si="88"/>
        <v>22.046753021842811</v>
      </c>
      <c r="M440" s="3">
        <f t="shared" si="89"/>
        <v>22.000793128767224</v>
      </c>
    </row>
    <row r="441" spans="1:13" x14ac:dyDescent="0.25">
      <c r="A441" s="9">
        <f t="shared" si="83"/>
        <v>5.7986111111111349E-2</v>
      </c>
      <c r="B441">
        <f t="shared" si="92"/>
        <v>0</v>
      </c>
      <c r="C441" s="3">
        <f t="shared" si="94"/>
        <v>22.190069655850682</v>
      </c>
      <c r="D441" s="3">
        <f t="shared" si="90"/>
        <v>22.477198481440833</v>
      </c>
      <c r="E441" s="3">
        <f t="shared" si="91"/>
        <v>22.468469160549173</v>
      </c>
      <c r="F441" s="3">
        <f t="shared" si="94"/>
        <v>22.525195097588611</v>
      </c>
      <c r="G441" s="3">
        <f t="shared" si="94"/>
        <v>22.520594967207263</v>
      </c>
      <c r="H441" s="3">
        <f t="shared" si="94"/>
        <v>22.459966901140941</v>
      </c>
      <c r="I441" s="3">
        <f t="shared" si="85"/>
        <v>22.359946233328245</v>
      </c>
      <c r="J441" s="3">
        <f t="shared" si="86"/>
        <v>22.243166537339807</v>
      </c>
      <c r="K441" s="3">
        <f t="shared" si="87"/>
        <v>22.13269863989381</v>
      </c>
      <c r="L441" s="3">
        <f t="shared" si="88"/>
        <v>22.047886608845367</v>
      </c>
      <c r="M441" s="3">
        <f t="shared" si="89"/>
        <v>22.00212085901163</v>
      </c>
    </row>
    <row r="442" spans="1:13" x14ac:dyDescent="0.25">
      <c r="A442" s="9">
        <f t="shared" si="83"/>
        <v>5.8101851851852092E-2</v>
      </c>
      <c r="B442">
        <f t="shared" si="92"/>
        <v>0</v>
      </c>
      <c r="C442" s="3">
        <f t="shared" si="94"/>
        <v>22.190225997496217</v>
      </c>
      <c r="D442" s="3">
        <f t="shared" si="90"/>
        <v>22.475622354057617</v>
      </c>
      <c r="E442" s="3">
        <f t="shared" si="91"/>
        <v>22.466957429609757</v>
      </c>
      <c r="F442" s="3">
        <f t="shared" si="94"/>
        <v>22.523423455640899</v>
      </c>
      <c r="G442" s="3">
        <f t="shared" si="94"/>
        <v>22.518976382398584</v>
      </c>
      <c r="H442" s="3">
        <f t="shared" si="94"/>
        <v>22.458828892646046</v>
      </c>
      <c r="I442" s="3">
        <f t="shared" si="85"/>
        <v>22.359462083625388</v>
      </c>
      <c r="J442" s="3">
        <f t="shared" si="86"/>
        <v>22.243348878186588</v>
      </c>
      <c r="K442" s="3">
        <f t="shared" si="87"/>
        <v>22.133439809367516</v>
      </c>
      <c r="L442" s="3">
        <f t="shared" si="88"/>
        <v>22.049014612524903</v>
      </c>
      <c r="M442" s="3">
        <f t="shared" si="89"/>
        <v>22.003442980673494</v>
      </c>
    </row>
    <row r="443" spans="1:13" x14ac:dyDescent="0.25">
      <c r="A443" s="9">
        <f t="shared" si="83"/>
        <v>5.8217592592592834E-2</v>
      </c>
      <c r="B443">
        <f t="shared" si="92"/>
        <v>0</v>
      </c>
      <c r="C443" s="3">
        <f t="shared" si="94"/>
        <v>22.190381395812366</v>
      </c>
      <c r="D443" s="3">
        <f t="shared" si="90"/>
        <v>22.474057853810088</v>
      </c>
      <c r="E443" s="3">
        <f t="shared" si="91"/>
        <v>22.465456717342207</v>
      </c>
      <c r="F443" s="3">
        <f t="shared" si="94"/>
        <v>22.521663743884108</v>
      </c>
      <c r="G443" s="3">
        <f t="shared" si="94"/>
        <v>22.517367259254957</v>
      </c>
      <c r="H443" s="3">
        <f t="shared" si="94"/>
        <v>22.457695890089411</v>
      </c>
      <c r="I443" s="3">
        <f t="shared" si="85"/>
        <v>22.358978298839975</v>
      </c>
      <c r="J443" s="3">
        <f t="shared" si="86"/>
        <v>22.243528108800046</v>
      </c>
      <c r="K443" s="3">
        <f t="shared" si="87"/>
        <v>22.134176010113503</v>
      </c>
      <c r="L443" s="3">
        <f t="shared" si="88"/>
        <v>22.050137048846871</v>
      </c>
      <c r="M443" s="3">
        <f t="shared" si="89"/>
        <v>22.004759494482535</v>
      </c>
    </row>
    <row r="444" spans="1:13" x14ac:dyDescent="0.25">
      <c r="A444" s="9">
        <f t="shared" si="83"/>
        <v>5.8333333333333577E-2</v>
      </c>
      <c r="B444">
        <f t="shared" si="92"/>
        <v>0</v>
      </c>
      <c r="C444" s="3">
        <f t="shared" si="94"/>
        <v>22.190535857643745</v>
      </c>
      <c r="D444" s="3">
        <f t="shared" si="90"/>
        <v>22.472504870836719</v>
      </c>
      <c r="E444" s="3">
        <f t="shared" si="91"/>
        <v>22.463966921454901</v>
      </c>
      <c r="F444" s="3">
        <f t="shared" si="94"/>
        <v>22.519915864672502</v>
      </c>
      <c r="G444" s="3">
        <f t="shared" si="94"/>
        <v>22.515767540368351</v>
      </c>
      <c r="H444" s="3">
        <f t="shared" si="94"/>
        <v>22.456567888118098</v>
      </c>
      <c r="I444" s="3">
        <f t="shared" si="85"/>
        <v>22.358494912652695</v>
      </c>
      <c r="J444" s="3">
        <f t="shared" si="86"/>
        <v>22.243704275883587</v>
      </c>
      <c r="K444" s="3">
        <f t="shared" si="87"/>
        <v>22.134907278527855</v>
      </c>
      <c r="L444" s="3">
        <f t="shared" si="88"/>
        <v>22.051253933935161</v>
      </c>
      <c r="M444" s="3">
        <f t="shared" si="89"/>
        <v>22.006070401608614</v>
      </c>
    </row>
    <row r="445" spans="1:13" x14ac:dyDescent="0.25">
      <c r="A445" s="9">
        <f t="shared" si="83"/>
        <v>5.844907407407432E-2</v>
      </c>
      <c r="B445">
        <f t="shared" si="92"/>
        <v>0</v>
      </c>
      <c r="C445" s="3">
        <f t="shared" ref="C445:H460" si="95">C444+24*3600*($A445-$A444)*((B444-C444)*C$6+(D444-C444)*C$7+C$5)/C$8</f>
        <v>22.190689389771428</v>
      </c>
      <c r="D445" s="3">
        <f t="shared" si="90"/>
        <v>22.470963296642779</v>
      </c>
      <c r="E445" s="3">
        <f t="shared" si="91"/>
        <v>22.462487940905635</v>
      </c>
      <c r="F445" s="3">
        <f t="shared" si="95"/>
        <v>22.518179721388542</v>
      </c>
      <c r="G445" s="3">
        <f t="shared" si="95"/>
        <v>22.514177168672131</v>
      </c>
      <c r="H445" s="3">
        <f t="shared" si="95"/>
        <v>22.455444881002993</v>
      </c>
      <c r="I445" s="3">
        <f t="shared" si="85"/>
        <v>22.358011957992812</v>
      </c>
      <c r="J445" s="3">
        <f t="shared" si="86"/>
        <v>22.243877425466639</v>
      </c>
      <c r="K445" s="3">
        <f t="shared" si="87"/>
        <v>22.135633650718788</v>
      </c>
      <c r="L445" s="3">
        <f t="shared" si="88"/>
        <v>22.052365284067296</v>
      </c>
      <c r="M445" s="3">
        <f t="shared" si="89"/>
        <v>22.007375703653604</v>
      </c>
    </row>
    <row r="446" spans="1:13" x14ac:dyDescent="0.25">
      <c r="A446" s="9">
        <f t="shared" si="83"/>
        <v>5.8564814814815062E-2</v>
      </c>
      <c r="B446">
        <f t="shared" si="92"/>
        <v>0</v>
      </c>
      <c r="C446" s="3">
        <f t="shared" si="95"/>
        <v>22.190841998913719</v>
      </c>
      <c r="D446" s="3">
        <f t="shared" si="90"/>
        <v>22.469433024079127</v>
      </c>
      <c r="E446" s="3">
        <f t="shared" si="91"/>
        <v>22.461019675882575</v>
      </c>
      <c r="F446" s="3">
        <f t="shared" si="95"/>
        <v>22.516455218429449</v>
      </c>
      <c r="G446" s="3">
        <f t="shared" si="95"/>
        <v>22.512596087440162</v>
      </c>
      <c r="H446" s="3">
        <f t="shared" si="95"/>
        <v>22.454326862648696</v>
      </c>
      <c r="I446" s="3">
        <f t="shared" si="85"/>
        <v>22.35752946705124</v>
      </c>
      <c r="J446" s="3">
        <f t="shared" si="86"/>
        <v>22.244047602913568</v>
      </c>
      <c r="K446" s="3">
        <f t="shared" si="87"/>
        <v>22.136355162508238</v>
      </c>
      <c r="L446" s="3">
        <f t="shared" si="88"/>
        <v>22.053471115669723</v>
      </c>
      <c r="M446" s="3">
        <f t="shared" si="89"/>
        <v>22.008675402643334</v>
      </c>
    </row>
    <row r="447" spans="1:13" x14ac:dyDescent="0.25">
      <c r="A447" s="9">
        <f t="shared" si="83"/>
        <v>5.8680555555555805E-2</v>
      </c>
      <c r="B447">
        <f t="shared" si="92"/>
        <v>0</v>
      </c>
      <c r="C447" s="3">
        <f t="shared" si="95"/>
        <v>22.19099369172692</v>
      </c>
      <c r="D447" s="3">
        <f t="shared" si="90"/>
        <v>22.467913947321417</v>
      </c>
      <c r="E447" s="3">
        <f t="shared" si="91"/>
        <v>22.459562027785545</v>
      </c>
      <c r="F447" s="3">
        <f t="shared" si="95"/>
        <v>22.514742261193959</v>
      </c>
      <c r="G447" s="3">
        <f t="shared" si="95"/>
        <v>22.511024240285877</v>
      </c>
      <c r="H447" s="3">
        <f t="shared" si="95"/>
        <v>22.453213826603189</v>
      </c>
      <c r="I447" s="3">
        <f t="shared" si="85"/>
        <v>22.357047471293413</v>
      </c>
      <c r="J447" s="3">
        <f t="shared" si="86"/>
        <v>22.244214852932501</v>
      </c>
      <c r="K447" s="3">
        <f t="shared" si="87"/>
        <v>22.1370718494335</v>
      </c>
      <c r="L447" s="3">
        <f t="shared" si="88"/>
        <v>22.054571445313183</v>
      </c>
      <c r="M447" s="3">
        <f t="shared" si="89"/>
        <v>22.009969501019651</v>
      </c>
    </row>
    <row r="448" spans="1:13" x14ac:dyDescent="0.25">
      <c r="A448" s="9">
        <f t="shared" si="83"/>
        <v>5.8796296296296548E-2</v>
      </c>
      <c r="B448">
        <f t="shared" si="92"/>
        <v>0</v>
      </c>
      <c r="C448" s="3">
        <f t="shared" si="95"/>
        <v>22.191144474806091</v>
      </c>
      <c r="D448" s="3">
        <f t="shared" si="90"/>
        <v>22.466405961849663</v>
      </c>
      <c r="E448" s="3">
        <f t="shared" si="91"/>
        <v>22.458114899207661</v>
      </c>
      <c r="F448" s="3">
        <f t="shared" si="95"/>
        <v>22.513040756069259</v>
      </c>
      <c r="G448" s="3">
        <f t="shared" si="95"/>
        <v>22.509461571161278</v>
      </c>
      <c r="H448" s="3">
        <f t="shared" si="95"/>
        <v>22.452105766067294</v>
      </c>
      <c r="I448" s="3">
        <f t="shared" si="85"/>
        <v>22.356566001471936</v>
      </c>
      <c r="J448" s="3">
        <f t="shared" si="86"/>
        <v>22.244379219584069</v>
      </c>
      <c r="K448" s="3">
        <f t="shared" si="87"/>
        <v>22.137783746748884</v>
      </c>
      <c r="L448" s="3">
        <f t="shared" si="88"/>
        <v>22.055666289708178</v>
      </c>
      <c r="M448" s="3">
        <f t="shared" si="89"/>
        <v>22.011258001632577</v>
      </c>
    </row>
    <row r="449" spans="1:13" x14ac:dyDescent="0.25">
      <c r="A449" s="9">
        <f t="shared" si="83"/>
        <v>5.891203703703729E-2</v>
      </c>
      <c r="B449">
        <f t="shared" si="92"/>
        <v>0</v>
      </c>
      <c r="C449" s="3">
        <f t="shared" si="95"/>
        <v>22.191294354685787</v>
      </c>
      <c r="D449" s="3">
        <f t="shared" si="90"/>
        <v>22.46490896442819</v>
      </c>
      <c r="E449" s="3">
        <f t="shared" si="91"/>
        <v>22.456678193917302</v>
      </c>
      <c r="F449" s="3">
        <f t="shared" si="95"/>
        <v>22.511350610418138</v>
      </c>
      <c r="G449" s="3">
        <f t="shared" si="95"/>
        <v>22.507908024355906</v>
      </c>
      <c r="H449" s="3">
        <f t="shared" si="95"/>
        <v>22.451002673903922</v>
      </c>
      <c r="I449" s="3">
        <f t="shared" si="85"/>
        <v>22.356085087639041</v>
      </c>
      <c r="J449" s="3">
        <f t="shared" si="86"/>
        <v>22.244540746290035</v>
      </c>
      <c r="K449" s="3">
        <f t="shared" si="87"/>
        <v>22.138490889427391</v>
      </c>
      <c r="L449" s="3">
        <f t="shared" si="88"/>
        <v>22.056755665700503</v>
      </c>
      <c r="M449" s="3">
        <f t="shared" si="89"/>
        <v>22.012540907732539</v>
      </c>
    </row>
    <row r="450" spans="1:13" x14ac:dyDescent="0.25">
      <c r="A450" s="9">
        <f t="shared" si="83"/>
        <v>5.9027777777778033E-2</v>
      </c>
      <c r="B450">
        <f t="shared" si="92"/>
        <v>0</v>
      </c>
      <c r="C450" s="3">
        <f t="shared" si="95"/>
        <v>22.191443337840791</v>
      </c>
      <c r="D450" s="3">
        <f t="shared" si="90"/>
        <v>22.463422853085948</v>
      </c>
      <c r="E450" s="3">
        <f t="shared" si="91"/>
        <v>22.455251816840367</v>
      </c>
      <c r="F450" s="3">
        <f t="shared" si="95"/>
        <v>22.509671732566314</v>
      </c>
      <c r="G450" s="3">
        <f t="shared" si="95"/>
        <v>22.506363544495759</v>
      </c>
      <c r="H450" s="3">
        <f t="shared" si="95"/>
        <v>22.449904542647104</v>
      </c>
      <c r="I450" s="3">
        <f t="shared" si="85"/>
        <v>22.355604759158833</v>
      </c>
      <c r="J450" s="3">
        <f t="shared" si="86"/>
        <v>22.244699475841863</v>
      </c>
      <c r="K450" s="3">
        <f t="shared" si="87"/>
        <v>22.139193312162423</v>
      </c>
      <c r="L450" s="3">
        <f t="shared" si="88"/>
        <v>22.057839590266873</v>
      </c>
      <c r="M450" s="3">
        <f t="shared" si="89"/>
        <v>22.013818222962726</v>
      </c>
    </row>
    <row r="451" spans="1:13" x14ac:dyDescent="0.25">
      <c r="A451" s="9">
        <f t="shared" si="83"/>
        <v>5.9143518518518776E-2</v>
      </c>
      <c r="B451">
        <f t="shared" si="92"/>
        <v>0</v>
      </c>
      <c r="C451" s="3">
        <f t="shared" si="95"/>
        <v>22.191591430686842</v>
      </c>
      <c r="D451" s="3">
        <f t="shared" si="90"/>
        <v>22.461947527097163</v>
      </c>
      <c r="E451" s="3">
        <f t="shared" si="91"/>
        <v>22.453835674042882</v>
      </c>
      <c r="F451" s="3">
        <f t="shared" si="95"/>
        <v>22.508004031789969</v>
      </c>
      <c r="G451" s="3">
        <f t="shared" si="95"/>
        <v>22.504828076542168</v>
      </c>
      <c r="H451" s="3">
        <f t="shared" si="95"/>
        <v>22.448811364510849</v>
      </c>
      <c r="I451" s="3">
        <f t="shared" si="85"/>
        <v>22.355125044719337</v>
      </c>
      <c r="J451" s="3">
        <f t="shared" si="86"/>
        <v>22.244855450409169</v>
      </c>
      <c r="K451" s="3">
        <f t="shared" si="87"/>
        <v>22.139891049369513</v>
      </c>
      <c r="L451" s="3">
        <f t="shared" si="88"/>
        <v>22.058918080510626</v>
      </c>
      <c r="M451" s="3">
        <f t="shared" si="89"/>
        <v>22.015089951351513</v>
      </c>
    </row>
    <row r="452" spans="1:13" x14ac:dyDescent="0.25">
      <c r="A452" s="9">
        <f t="shared" si="83"/>
        <v>5.9259259259259518E-2</v>
      </c>
      <c r="B452">
        <f t="shared" si="92"/>
        <v>0</v>
      </c>
      <c r="C452" s="3">
        <f t="shared" si="95"/>
        <v>22.191738639581338</v>
      </c>
      <c r="D452" s="3">
        <f t="shared" si="90"/>
        <v>22.46048288696236</v>
      </c>
      <c r="E452" s="3">
        <f t="shared" si="91"/>
        <v>22.452429672713905</v>
      </c>
      <c r="F452" s="3">
        <f t="shared" si="95"/>
        <v>22.506347418303449</v>
      </c>
      <c r="G452" s="3">
        <f t="shared" si="95"/>
        <v>22.503301565790643</v>
      </c>
      <c r="H452" s="3">
        <f t="shared" si="95"/>
        <v>22.447723131397776</v>
      </c>
      <c r="I452" s="3">
        <f t="shared" si="85"/>
        <v>22.354645972344354</v>
      </c>
      <c r="J452" s="3">
        <f t="shared" si="86"/>
        <v>22.245008711548095</v>
      </c>
      <c r="K452" s="3">
        <f t="shared" si="87"/>
        <v>22.140584135188067</v>
      </c>
      <c r="L452" s="3">
        <f t="shared" si="88"/>
        <v>22.05999115365751</v>
      </c>
      <c r="M452" s="3">
        <f t="shared" si="89"/>
        <v>22.016356097305</v>
      </c>
    </row>
    <row r="453" spans="1:13" x14ac:dyDescent="0.25">
      <c r="A453" s="9">
        <f t="shared" si="83"/>
        <v>5.9375000000000261E-2</v>
      </c>
      <c r="B453">
        <f t="shared" si="92"/>
        <v>0</v>
      </c>
      <c r="C453" s="3">
        <f t="shared" si="95"/>
        <v>22.191884970824038</v>
      </c>
      <c r="D453" s="3">
        <f t="shared" si="90"/>
        <v>22.459028834389724</v>
      </c>
      <c r="E453" s="3">
        <f t="shared" si="91"/>
        <v>22.451033721148715</v>
      </c>
      <c r="F453" s="3">
        <f t="shared" si="95"/>
        <v>22.504701803247158</v>
      </c>
      <c r="G453" s="3">
        <f t="shared" si="95"/>
        <v>22.501783957869662</v>
      </c>
      <c r="H453" s="3">
        <f t="shared" si="95"/>
        <v>22.446639834907582</v>
      </c>
      <c r="I453" s="3">
        <f t="shared" si="85"/>
        <v>22.354167569405117</v>
      </c>
      <c r="J453" s="3">
        <f t="shared" si="86"/>
        <v>22.245159300209586</v>
      </c>
      <c r="K453" s="3">
        <f t="shared" si="87"/>
        <v>22.141272603483142</v>
      </c>
      <c r="L453" s="3">
        <f t="shared" si="88"/>
        <v>22.061058827051543</v>
      </c>
      <c r="M453" s="3">
        <f t="shared" si="89"/>
        <v>22.017616665599629</v>
      </c>
    </row>
    <row r="454" spans="1:13" x14ac:dyDescent="0.25">
      <c r="A454" s="9">
        <f t="shared" si="83"/>
        <v>5.9490740740741004E-2</v>
      </c>
      <c r="B454">
        <f t="shared" si="92"/>
        <v>0</v>
      </c>
      <c r="C454" s="3">
        <f t="shared" si="95"/>
        <v>22.192030430657748</v>
      </c>
      <c r="D454" s="3">
        <f t="shared" si="90"/>
        <v>22.457585272276763</v>
      </c>
      <c r="E454" s="3">
        <f t="shared" si="91"/>
        <v>22.44964772873233</v>
      </c>
      <c r="F454" s="3">
        <f t="shared" si="95"/>
        <v>22.503067098675633</v>
      </c>
      <c r="G454" s="3">
        <f t="shared" si="95"/>
        <v>22.500275198739441</v>
      </c>
      <c r="H454" s="3">
        <f t="shared" si="95"/>
        <v>22.445561466345303</v>
      </c>
      <c r="I454" s="3">
        <f t="shared" si="85"/>
        <v>22.353689862631761</v>
      </c>
      <c r="J454" s="3">
        <f t="shared" si="86"/>
        <v>22.245307256747584</v>
      </c>
      <c r="K454" s="3">
        <f t="shared" si="87"/>
        <v>22.141956487847214</v>
      </c>
      <c r="L454" s="3">
        <f t="shared" si="88"/>
        <v>22.062121118150955</v>
      </c>
      <c r="M454" s="3">
        <f t="shared" si="89"/>
        <v>22.018871661374906</v>
      </c>
    </row>
    <row r="455" spans="1:13" x14ac:dyDescent="0.25">
      <c r="A455" s="9">
        <f t="shared" si="83"/>
        <v>5.9606481481481746E-2</v>
      </c>
      <c r="B455">
        <f t="shared" si="92"/>
        <v>0</v>
      </c>
      <c r="C455" s="3">
        <f t="shared" si="95"/>
        <v>22.192175025269009</v>
      </c>
      <c r="D455" s="3">
        <f t="shared" si="90"/>
        <v>22.45615210469235</v>
      </c>
      <c r="E455" s="3">
        <f t="shared" si="91"/>
        <v>22.448271605923285</v>
      </c>
      <c r="F455" s="3">
        <f t="shared" si="95"/>
        <v>22.501443217545781</v>
      </c>
      <c r="G455" s="3">
        <f t="shared" si="95"/>
        <v>22.498775234690655</v>
      </c>
      <c r="H455" s="3">
        <f t="shared" si="95"/>
        <v>22.444488016729409</v>
      </c>
      <c r="I455" s="3">
        <f t="shared" si="85"/>
        <v>22.353212878124609</v>
      </c>
      <c r="J455" s="3">
        <f t="shared" si="86"/>
        <v>22.245452620927114</v>
      </c>
      <c r="K455" s="3">
        <f t="shared" si="87"/>
        <v>22.142635821601999</v>
      </c>
      <c r="L455" s="3">
        <f t="shared" si="88"/>
        <v>22.063178044524207</v>
      </c>
      <c r="M455" s="3">
        <f t="shared" si="89"/>
        <v>22.020121090126214</v>
      </c>
    </row>
    <row r="456" spans="1:13" x14ac:dyDescent="0.25">
      <c r="A456" s="9">
        <f t="shared" si="83"/>
        <v>5.9722222222222489E-2</v>
      </c>
      <c r="B456">
        <f t="shared" si="92"/>
        <v>0</v>
      </c>
      <c r="C456" s="3">
        <f t="shared" si="95"/>
        <v>22.192318760788755</v>
      </c>
      <c r="D456" s="3">
        <f t="shared" si="90"/>
        <v>22.454729236859048</v>
      </c>
      <c r="E456" s="3">
        <f t="shared" si="91"/>
        <v>22.44690526423771</v>
      </c>
      <c r="F456" s="3">
        <f t="shared" si="95"/>
        <v>22.499830073705315</v>
      </c>
      <c r="G456" s="3">
        <f t="shared" si="95"/>
        <v>22.497284012343144</v>
      </c>
      <c r="H456" s="3">
        <f t="shared" si="95"/>
        <v>22.443419476799708</v>
      </c>
      <c r="I456" s="3">
        <f t="shared" si="85"/>
        <v>22.352736641365265</v>
      </c>
      <c r="J456" s="3">
        <f t="shared" si="86"/>
        <v>22.245595431932315</v>
      </c>
      <c r="K456" s="3">
        <f t="shared" si="87"/>
        <v>22.143310637800255</v>
      </c>
      <c r="L456" s="3">
        <f t="shared" si="88"/>
        <v>22.064229623846067</v>
      </c>
      <c r="M456" s="3">
        <f t="shared" si="89"/>
        <v>22.02136495769771</v>
      </c>
    </row>
    <row r="457" spans="1:13" x14ac:dyDescent="0.25">
      <c r="A457" s="9">
        <f t="shared" si="83"/>
        <v>5.9837962962963231E-2</v>
      </c>
      <c r="B457">
        <f t="shared" si="92"/>
        <v>0</v>
      </c>
      <c r="C457" s="3">
        <f t="shared" si="95"/>
        <v>22.192461643292976</v>
      </c>
      <c r="D457" s="3">
        <f t="shared" si="90"/>
        <v>22.453316575135752</v>
      </c>
      <c r="E457" s="3">
        <f t="shared" si="91"/>
        <v>22.44554861623368</v>
      </c>
      <c r="F457" s="3">
        <f t="shared" si="95"/>
        <v>22.498227581881345</v>
      </c>
      <c r="G457" s="3">
        <f t="shared" si="95"/>
        <v>22.495801478644573</v>
      </c>
      <c r="H457" s="3">
        <f t="shared" si="95"/>
        <v>22.44235583702508</v>
      </c>
      <c r="I457" s="3">
        <f t="shared" si="85"/>
        <v>22.352261177227529</v>
      </c>
      <c r="J457" s="3">
        <f t="shared" si="86"/>
        <v>22.245735728374342</v>
      </c>
      <c r="K457" s="3">
        <f t="shared" si="87"/>
        <v>22.143980969227616</v>
      </c>
      <c r="L457" s="3">
        <f t="shared" si="88"/>
        <v>22.065275873893793</v>
      </c>
      <c r="M457" s="3">
        <f t="shared" si="89"/>
        <v>22.022603270275329</v>
      </c>
    </row>
    <row r="458" spans="1:13" x14ac:dyDescent="0.25">
      <c r="A458" s="9">
        <f t="shared" si="83"/>
        <v>5.9953703703703974E-2</v>
      </c>
      <c r="B458">
        <f t="shared" si="92"/>
        <v>0</v>
      </c>
      <c r="C458" s="3">
        <f t="shared" si="95"/>
        <v>22.192603678803366</v>
      </c>
      <c r="D458" s="3">
        <f t="shared" si="90"/>
        <v>22.451914027000655</v>
      </c>
      <c r="E458" s="3">
        <f t="shared" si="91"/>
        <v>22.444201575495843</v>
      </c>
      <c r="F458" s="3">
        <f t="shared" si="95"/>
        <v>22.496635657669128</v>
      </c>
      <c r="G458" s="3">
        <f t="shared" si="95"/>
        <v>22.494327580869072</v>
      </c>
      <c r="H458" s="3">
        <f t="shared" si="95"/>
        <v>22.441297087611048</v>
      </c>
      <c r="I458" s="3">
        <f t="shared" si="85"/>
        <v>22.351786509988145</v>
      </c>
      <c r="J458" s="3">
        <f t="shared" si="86"/>
        <v>22.245873548299194</v>
      </c>
      <c r="K458" s="3">
        <f t="shared" si="87"/>
        <v>22.144646848404435</v>
      </c>
      <c r="L458" s="3">
        <f t="shared" si="88"/>
        <v>22.066316812543349</v>
      </c>
      <c r="M458" s="3">
        <f t="shared" si="89"/>
        <v>22.023836034379862</v>
      </c>
    </row>
    <row r="459" spans="1:13" x14ac:dyDescent="0.25">
      <c r="A459" s="9">
        <f t="shared" si="83"/>
        <v>6.0069444444444717E-2</v>
      </c>
      <c r="B459">
        <f t="shared" si="92"/>
        <v>0</v>
      </c>
      <c r="C459" s="3">
        <f t="shared" si="95"/>
        <v>22.19274487328796</v>
      </c>
      <c r="D459" s="3">
        <f t="shared" si="90"/>
        <v>22.450521501034508</v>
      </c>
      <c r="E459" s="3">
        <f t="shared" si="91"/>
        <v>22.442864056620301</v>
      </c>
      <c r="F459" s="3">
        <f t="shared" si="95"/>
        <v>22.495054217521009</v>
      </c>
      <c r="G459" s="3">
        <f t="shared" si="95"/>
        <v>22.492862266615841</v>
      </c>
      <c r="H459" s="3">
        <f t="shared" si="95"/>
        <v>22.440243218507174</v>
      </c>
      <c r="I459" s="3">
        <f t="shared" si="85"/>
        <v>22.35131266333735</v>
      </c>
      <c r="J459" s="3">
        <f t="shared" si="86"/>
        <v>22.246008929195472</v>
      </c>
      <c r="K459" s="3">
        <f t="shared" si="87"/>
        <v>22.14530830758763</v>
      </c>
      <c r="L459" s="3">
        <f t="shared" si="88"/>
        <v>22.067352457765725</v>
      </c>
      <c r="M459" s="3">
        <f t="shared" si="89"/>
        <v>22.02506325686014</v>
      </c>
    </row>
    <row r="460" spans="1:13" x14ac:dyDescent="0.25">
      <c r="A460" s="9">
        <f t="shared" si="83"/>
        <v>6.0185185185185459E-2</v>
      </c>
      <c r="B460">
        <f t="shared" si="92"/>
        <v>0</v>
      </c>
      <c r="C460" s="3">
        <f t="shared" si="95"/>
        <v>22.192885232661769</v>
      </c>
      <c r="D460" s="3">
        <f t="shared" si="90"/>
        <v>22.449138906904164</v>
      </c>
      <c r="E460" s="3">
        <f t="shared" si="91"/>
        <v>22.44153597519978</v>
      </c>
      <c r="F460" s="3">
        <f t="shared" si="95"/>
        <v>22.493483178735506</v>
      </c>
      <c r="G460" s="3">
        <f t="shared" si="95"/>
        <v>22.491405483807739</v>
      </c>
      <c r="H460" s="3">
        <f t="shared" si="95"/>
        <v>22.439194219414297</v>
      </c>
      <c r="I460" s="3">
        <f t="shared" si="85"/>
        <v>22.350839660389269</v>
      </c>
      <c r="J460" s="3">
        <f t="shared" si="86"/>
        <v>22.246141908002013</v>
      </c>
      <c r="K460" s="3">
        <f t="shared" si="87"/>
        <v>22.145965378772559</v>
      </c>
      <c r="L460" s="3">
        <f t="shared" si="88"/>
        <v>22.068382827623306</v>
      </c>
      <c r="M460" s="3">
        <f t="shared" si="89"/>
        <v>22.026284944886299</v>
      </c>
    </row>
    <row r="461" spans="1:13" x14ac:dyDescent="0.25">
      <c r="A461" s="9">
        <f t="shared" ref="A461:A505" si="96">A460+A$9</f>
        <v>6.0300925925926202E-2</v>
      </c>
      <c r="B461">
        <f t="shared" si="92"/>
        <v>0</v>
      </c>
      <c r="C461" s="3">
        <f t="shared" ref="C461:H476" si="97">C460+24*3600*($A461-$A460)*((B460-C460)*C$6+(D460-C460)*C$7+C$5)/C$8</f>
        <v>22.193024762787395</v>
      </c>
      <c r="D461" s="3">
        <f t="shared" si="90"/>
        <v>22.447766155346429</v>
      </c>
      <c r="E461" s="3">
        <f t="shared" si="91"/>
        <v>22.440217247809031</v>
      </c>
      <c r="F461" s="3">
        <f t="shared" si="97"/>
        <v>22.49192245944656</v>
      </c>
      <c r="G461" s="3">
        <f t="shared" si="97"/>
        <v>22.489957180689842</v>
      </c>
      <c r="H461" s="3">
        <f t="shared" si="97"/>
        <v>22.438150079791608</v>
      </c>
      <c r="I461" s="3">
        <f t="shared" ref="I461:I505" si="98">I460+24*3600*($A461-$A460)*((H460-I460)*I$6+(J460-I460)*I$7+I$5)/I$8</f>
        <v>22.350367523692139</v>
      </c>
      <c r="J461" s="3">
        <f t="shared" ref="J461:J505" si="99">J460+24*3600*($A461-$A460)*((I460-J460)*J$6+(K460-J460)*J$7+J$5)/J$8</f>
        <v>22.246272521115461</v>
      </c>
      <c r="K461" s="3">
        <f t="shared" ref="K461:K505" si="100">K460+24*3600*($A461-$A460)*((J460-K460)*K$6+(L460-K460)*K$7+K$5)/K$8</f>
        <v>22.146618093694876</v>
      </c>
      <c r="L461" s="3">
        <f t="shared" ref="L461:L505" si="101">L460+24*3600*($A461-$A460)*((K460-L460)*L$6+(M460-L460)*L$7+L$5)/L$8</f>
        <v>22.069407940266327</v>
      </c>
      <c r="M461" s="3">
        <f t="shared" ref="M461:M505" si="102">M460+24*3600*($A461-$A460)*((L460-M460)*M$6+(N460-M460)*M$7+M$5)/M$8</f>
        <v>22.027501105943145</v>
      </c>
    </row>
    <row r="462" spans="1:13" x14ac:dyDescent="0.25">
      <c r="A462" s="9">
        <f t="shared" si="96"/>
        <v>6.0416666666666945E-2</v>
      </c>
      <c r="B462">
        <f t="shared" si="92"/>
        <v>0</v>
      </c>
      <c r="C462" s="3">
        <f t="shared" si="97"/>
        <v>22.193163469475643</v>
      </c>
      <c r="D462" s="3">
        <f t="shared" ref="D462:D505" si="103">D461+24*3600*($A462-$A461)*((C461-D461)*D$6+(E461-D461)*D$7+D$5+B462)/D$8</f>
        <v>22.446403158152176</v>
      </c>
      <c r="E462" s="3">
        <f t="shared" ref="E462:E505" si="104">E461+24*3600*($A462-$A461)*((D461-E461)*E$6+(F461-E461)*E$7+(C461-E461)*E$3+E$5)/E$8</f>
        <v>22.438907791990488</v>
      </c>
      <c r="F462" s="3">
        <f t="shared" si="97"/>
        <v>22.490371978612949</v>
      </c>
      <c r="G462" s="3">
        <f t="shared" si="97"/>
        <v>22.488517305827976</v>
      </c>
      <c r="H462" s="3">
        <f t="shared" si="97"/>
        <v>22.437110788863574</v>
      </c>
      <c r="I462" s="3">
        <f t="shared" si="98"/>
        <v>22.349896275238354</v>
      </c>
      <c r="J462" s="3">
        <f t="shared" si="99"/>
        <v>22.246400804397748</v>
      </c>
      <c r="K462" s="3">
        <f t="shared" si="100"/>
        <v>22.147266483832425</v>
      </c>
      <c r="L462" s="3">
        <f t="shared" si="101"/>
        <v>22.070427813929371</v>
      </c>
      <c r="M462" s="3">
        <f t="shared" si="102"/>
        <v>22.028711747823593</v>
      </c>
    </row>
    <row r="463" spans="1:13" x14ac:dyDescent="0.25">
      <c r="A463" s="9">
        <f t="shared" si="96"/>
        <v>6.0532407407407687E-2</v>
      </c>
      <c r="B463">
        <f t="shared" ref="B463:B505" si="105">B462</f>
        <v>0</v>
      </c>
      <c r="C463" s="3">
        <f t="shared" si="97"/>
        <v>22.193301358486128</v>
      </c>
      <c r="D463" s="3">
        <f t="shared" si="103"/>
        <v>22.445049828150761</v>
      </c>
      <c r="E463" s="3">
        <f t="shared" si="104"/>
        <v>22.437607526240182</v>
      </c>
      <c r="F463" s="3">
        <f t="shared" si="97"/>
        <v>22.488831656007847</v>
      </c>
      <c r="G463" s="3">
        <f t="shared" si="97"/>
        <v>22.487085808107238</v>
      </c>
      <c r="H463" s="3">
        <f t="shared" si="97"/>
        <v>22.436076335626705</v>
      </c>
      <c r="I463" s="3">
        <f t="shared" si="98"/>
        <v>22.349425936474354</v>
      </c>
      <c r="J463" s="3">
        <f t="shared" si="99"/>
        <v>22.246526793183477</v>
      </c>
      <c r="K463" s="3">
        <f t="shared" si="100"/>
        <v>22.147910580407114</v>
      </c>
      <c r="L463" s="3">
        <f t="shared" si="101"/>
        <v>22.071442466927959</v>
      </c>
      <c r="M463" s="3">
        <f t="shared" si="102"/>
        <v>22.029916878622203</v>
      </c>
    </row>
    <row r="464" spans="1:13" x14ac:dyDescent="0.25">
      <c r="A464" s="9">
        <f t="shared" si="96"/>
        <v>6.064814814814843E-2</v>
      </c>
      <c r="B464">
        <f t="shared" si="105"/>
        <v>0</v>
      </c>
      <c r="C464" s="3">
        <f t="shared" si="97"/>
        <v>22.19343843552786</v>
      </c>
      <c r="D464" s="3">
        <f t="shared" si="103"/>
        <v>22.443706079194683</v>
      </c>
      <c r="E464" s="3">
        <f t="shared" si="104"/>
        <v>22.436316369993893</v>
      </c>
      <c r="F464" s="3">
        <f t="shared" si="97"/>
        <v>22.487301412208542</v>
      </c>
      <c r="G464" s="3">
        <f t="shared" si="97"/>
        <v>22.485662636730485</v>
      </c>
      <c r="H464" s="3">
        <f t="shared" si="97"/>
        <v>22.435046708856184</v>
      </c>
      <c r="I464" s="3">
        <f t="shared" si="98"/>
        <v>22.348956528310353</v>
      </c>
      <c r="J464" s="3">
        <f t="shared" si="99"/>
        <v>22.246650522287229</v>
      </c>
      <c r="K464" s="3">
        <f t="shared" si="100"/>
        <v>22.148550414386811</v>
      </c>
      <c r="L464" s="3">
        <f t="shared" si="101"/>
        <v>22.07245191765519</v>
      </c>
      <c r="M464" s="3">
        <f t="shared" si="102"/>
        <v>22.031116506728814</v>
      </c>
    </row>
    <row r="465" spans="1:13" x14ac:dyDescent="0.25">
      <c r="A465" s="9">
        <f t="shared" si="96"/>
        <v>6.0763888888889173E-2</v>
      </c>
      <c r="B465">
        <f t="shared" si="105"/>
        <v>0</v>
      </c>
      <c r="C465" s="3">
        <f t="shared" si="97"/>
        <v>22.193574706259835</v>
      </c>
      <c r="D465" s="3">
        <f t="shared" si="103"/>
        <v>22.442371826144541</v>
      </c>
      <c r="E465" s="3">
        <f t="shared" si="104"/>
        <v>22.435034243613533</v>
      </c>
      <c r="F465" s="3">
        <f t="shared" si="97"/>
        <v>22.485781168586307</v>
      </c>
      <c r="G465" s="3">
        <f t="shared" si="97"/>
        <v>22.484247741216816</v>
      </c>
      <c r="H465" s="3">
        <f t="shared" si="97"/>
        <v>22.434021897112341</v>
      </c>
      <c r="I465" s="3">
        <f t="shared" si="98"/>
        <v>22.348488071129896</v>
      </c>
      <c r="J465" s="3">
        <f t="shared" si="99"/>
        <v>22.246772026010774</v>
      </c>
      <c r="K465" s="3">
        <f t="shared" si="100"/>
        <v>22.149186016487242</v>
      </c>
      <c r="L465" s="3">
        <f t="shared" si="101"/>
        <v>22.073456184578454</v>
      </c>
      <c r="M465" s="3">
        <f t="shared" si="102"/>
        <v>22.032310640822242</v>
      </c>
    </row>
    <row r="466" spans="1:13" x14ac:dyDescent="0.25">
      <c r="A466" s="9">
        <f t="shared" si="96"/>
        <v>6.0879629629629915E-2</v>
      </c>
      <c r="B466">
        <f t="shared" si="105"/>
        <v>0</v>
      </c>
      <c r="C466" s="3">
        <f t="shared" si="97"/>
        <v>22.19371017629161</v>
      </c>
      <c r="D466" s="3">
        <f t="shared" si="103"/>
        <v>22.441046984854221</v>
      </c>
      <c r="E466" s="3">
        <f t="shared" si="104"/>
        <v>22.433761068373762</v>
      </c>
      <c r="F466" s="3">
        <f t="shared" si="97"/>
        <v>22.484270847296418</v>
      </c>
      <c r="G466" s="3">
        <f t="shared" si="97"/>
        <v>22.482841071400028</v>
      </c>
      <c r="H466" s="3">
        <f t="shared" si="97"/>
        <v>22.433001888746979</v>
      </c>
      <c r="I466" s="3">
        <f t="shared" si="98"/>
        <v>22.348020584799283</v>
      </c>
      <c r="J466" s="3">
        <f t="shared" si="99"/>
        <v>22.246891338150203</v>
      </c>
      <c r="K466" s="3">
        <f t="shared" si="100"/>
        <v>22.149817417173889</v>
      </c>
      <c r="L466" s="3">
        <f t="shared" si="101"/>
        <v>22.074455286236194</v>
      </c>
      <c r="M466" s="3">
        <f t="shared" si="102"/>
        <v>22.033499289864089</v>
      </c>
    </row>
    <row r="467" spans="1:13" x14ac:dyDescent="0.25">
      <c r="A467" s="9">
        <f t="shared" si="96"/>
        <v>6.0995370370370658E-2</v>
      </c>
      <c r="B467">
        <f t="shared" si="105"/>
        <v>0</v>
      </c>
      <c r="C467" s="3">
        <f t="shared" si="97"/>
        <v>22.193844851183872</v>
      </c>
      <c r="D467" s="3">
        <f t="shared" si="103"/>
        <v>22.43973147215636</v>
      </c>
      <c r="E467" s="3">
        <f t="shared" si="104"/>
        <v>22.43249676644885</v>
      </c>
      <c r="F467" s="3">
        <f t="shared" si="97"/>
        <v>22.482770371268312</v>
      </c>
      <c r="G467" s="3">
        <f t="shared" si="97"/>
        <v>22.481442577427057</v>
      </c>
      <c r="H467" s="3">
        <f t="shared" si="97"/>
        <v>22.431986671909577</v>
      </c>
      <c r="I467" s="3">
        <f t="shared" si="98"/>
        <v>22.347554088676798</v>
      </c>
      <c r="J467" s="3">
        <f t="shared" si="99"/>
        <v>22.247008492002973</v>
      </c>
      <c r="K467" s="3">
        <f t="shared" si="100"/>
        <v>22.150444646663892</v>
      </c>
      <c r="L467" s="3">
        <f t="shared" si="101"/>
        <v>22.075449241234757</v>
      </c>
      <c r="M467" s="3">
        <f t="shared" si="102"/>
        <v>22.034682463092615</v>
      </c>
    </row>
    <row r="468" spans="1:13" x14ac:dyDescent="0.25">
      <c r="A468" s="9">
        <f t="shared" si="96"/>
        <v>6.1111111111111401E-2</v>
      </c>
      <c r="B468">
        <f t="shared" si="105"/>
        <v>0</v>
      </c>
      <c r="C468" s="3">
        <f t="shared" si="97"/>
        <v>22.19397873644899</v>
      </c>
      <c r="D468" s="3">
        <f t="shared" si="103"/>
        <v>22.438425205848059</v>
      </c>
      <c r="E468" s="3">
        <f t="shared" si="104"/>
        <v>22.431241260899725</v>
      </c>
      <c r="F468" s="3">
        <f t="shared" si="97"/>
        <v>22.481279664195892</v>
      </c>
      <c r="G468" s="3">
        <f t="shared" si="97"/>
        <v>22.480052209756412</v>
      </c>
      <c r="H468" s="3">
        <f t="shared" si="97"/>
        <v>22.430976234553356</v>
      </c>
      <c r="I468" s="3">
        <f t="shared" si="98"/>
        <v>22.347088601621834</v>
      </c>
      <c r="J468" s="3">
        <f t="shared" si="99"/>
        <v>22.247123520374867</v>
      </c>
      <c r="K468" s="3">
        <f t="shared" si="100"/>
        <v>22.151067734927956</v>
      </c>
      <c r="L468" s="3">
        <f t="shared" si="101"/>
        <v>22.07643806824527</v>
      </c>
      <c r="M468" s="3">
        <f t="shared" si="102"/>
        <v>22.035860170016722</v>
      </c>
    </row>
    <row r="469" spans="1:13" x14ac:dyDescent="0.25">
      <c r="A469" s="9">
        <f t="shared" si="96"/>
        <v>6.1226851851852143E-2</v>
      </c>
      <c r="B469">
        <f t="shared" si="105"/>
        <v>0</v>
      </c>
      <c r="C469" s="3">
        <f t="shared" si="97"/>
        <v>22.194111837551578</v>
      </c>
      <c r="D469" s="3">
        <f t="shared" si="103"/>
        <v>22.437128104676834</v>
      </c>
      <c r="E469" s="3">
        <f t="shared" si="104"/>
        <v>22.429994475661278</v>
      </c>
      <c r="F469" s="3">
        <f t="shared" si="97"/>
        <v>22.479798650527972</v>
      </c>
      <c r="G469" s="3">
        <f t="shared" si="97"/>
        <v>22.478669919156577</v>
      </c>
      <c r="H469" s="3">
        <f t="shared" si="97"/>
        <v>22.429970564441199</v>
      </c>
      <c r="I469" s="3">
        <f t="shared" si="98"/>
        <v>22.346624142003833</v>
      </c>
      <c r="J469" s="3">
        <f t="shared" si="99"/>
        <v>22.247236455586869</v>
      </c>
      <c r="K469" s="3">
        <f t="shared" si="100"/>
        <v>22.151686711692257</v>
      </c>
      <c r="L469" s="3">
        <f t="shared" si="101"/>
        <v>22.077421786000613</v>
      </c>
      <c r="M469" s="3">
        <f t="shared" si="102"/>
        <v>22.037032420409993</v>
      </c>
    </row>
    <row r="470" spans="1:13" x14ac:dyDescent="0.25">
      <c r="A470" s="9">
        <f t="shared" si="96"/>
        <v>6.1342592592592886E-2</v>
      </c>
      <c r="B470">
        <f t="shared" si="105"/>
        <v>0</v>
      </c>
      <c r="C470" s="3">
        <f t="shared" si="97"/>
        <v>22.194244159909026</v>
      </c>
      <c r="D470" s="3">
        <f t="shared" si="103"/>
        <v>22.435840088326803</v>
      </c>
      <c r="E470" s="3">
        <f t="shared" si="104"/>
        <v>22.428756335529869</v>
      </c>
      <c r="F470" s="3">
        <f t="shared" si="97"/>
        <v>22.478327255458872</v>
      </c>
      <c r="G470" s="3">
        <f t="shared" si="97"/>
        <v>22.477295656704417</v>
      </c>
      <c r="H470" s="3">
        <f t="shared" si="97"/>
        <v>22.428969649151451</v>
      </c>
      <c r="I470" s="3">
        <f t="shared" si="98"/>
        <v>22.346160727711091</v>
      </c>
      <c r="J470" s="3">
        <f t="shared" si="99"/>
        <v>22.247347329481958</v>
      </c>
      <c r="K470" s="3">
        <f t="shared" si="100"/>
        <v>22.152301606440343</v>
      </c>
      <c r="L470" s="3">
        <f t="shared" si="101"/>
        <v>22.078400413292421</v>
      </c>
      <c r="M470" s="3">
        <f t="shared" si="102"/>
        <v>22.038199224304833</v>
      </c>
    </row>
    <row r="471" spans="1:13" x14ac:dyDescent="0.25">
      <c r="A471" s="9">
        <f t="shared" si="96"/>
        <v>6.1458333333333628E-2</v>
      </c>
      <c r="B471">
        <f t="shared" si="105"/>
        <v>0</v>
      </c>
      <c r="C471" s="3">
        <f t="shared" si="97"/>
        <v>22.19437570889205</v>
      </c>
      <c r="D471" s="3">
        <f t="shared" si="103"/>
        <v>22.434561077405135</v>
      </c>
      <c r="E471" s="3">
        <f t="shared" si="104"/>
        <v>22.427526766151029</v>
      </c>
      <c r="F471" s="3">
        <f t="shared" si="97"/>
        <v>22.476865404919128</v>
      </c>
      <c r="G471" s="3">
        <f t="shared" si="97"/>
        <v>22.475929373783572</v>
      </c>
      <c r="H471" s="3">
        <f t="shared" si="97"/>
        <v>22.427973476083594</v>
      </c>
      <c r="I471" s="3">
        <f t="shared" si="98"/>
        <v>22.345698376159415</v>
      </c>
      <c r="J471" s="3">
        <f t="shared" si="99"/>
        <v>22.247456173431818</v>
      </c>
      <c r="K471" s="3">
        <f t="shared" si="100"/>
        <v>22.152912448415048</v>
      </c>
      <c r="L471" s="3">
        <f t="shared" si="101"/>
        <v>22.079373968968163</v>
      </c>
      <c r="M471" s="3">
        <f t="shared" si="102"/>
        <v>22.039360591986696</v>
      </c>
    </row>
    <row r="472" spans="1:13" x14ac:dyDescent="0.25">
      <c r="A472" s="9">
        <f t="shared" si="96"/>
        <v>6.1574074074074371E-2</v>
      </c>
      <c r="B472">
        <f t="shared" si="105"/>
        <v>0</v>
      </c>
      <c r="C472" s="3">
        <f t="shared" si="97"/>
        <v>22.194506489825205</v>
      </c>
      <c r="D472" s="3">
        <f t="shared" si="103"/>
        <v>22.433290993428699</v>
      </c>
      <c r="E472" s="3">
        <f t="shared" si="104"/>
        <v>22.426305694007393</v>
      </c>
      <c r="F472" s="3">
        <f t="shared" si="97"/>
        <v>22.475413025566354</v>
      </c>
      <c r="G472" s="3">
        <f t="shared" si="97"/>
        <v>22.474571022082824</v>
      </c>
      <c r="H472" s="3">
        <f t="shared" si="97"/>
        <v>22.426982032463783</v>
      </c>
      <c r="I472" s="3">
        <f t="shared" si="98"/>
        <v>22.345237104300651</v>
      </c>
      <c r="J472" s="3">
        <f t="shared" si="99"/>
        <v>22.247563018343463</v>
      </c>
      <c r="K472" s="3">
        <f t="shared" si="100"/>
        <v>22.1535192666204</v>
      </c>
      <c r="L472" s="3">
        <f t="shared" si="101"/>
        <v>22.080342471928276</v>
      </c>
      <c r="M472" s="3">
        <f t="shared" si="102"/>
        <v>22.040516533988384</v>
      </c>
    </row>
    <row r="473" spans="1:13" x14ac:dyDescent="0.25">
      <c r="A473" s="9">
        <f t="shared" si="96"/>
        <v>6.1689814814815114E-2</v>
      </c>
      <c r="B473">
        <f t="shared" si="105"/>
        <v>0</v>
      </c>
      <c r="C473" s="3">
        <f t="shared" si="97"/>
        <v>22.194636507987418</v>
      </c>
      <c r="D473" s="3">
        <f t="shared" si="103"/>
        <v>22.432029758810963</v>
      </c>
      <c r="E473" s="3">
        <f t="shared" si="104"/>
        <v>22.425093046406818</v>
      </c>
      <c r="F473" s="3">
        <f t="shared" si="97"/>
        <v>22.473970044776237</v>
      </c>
      <c r="G473" s="3">
        <f t="shared" si="97"/>
        <v>22.473220553594466</v>
      </c>
      <c r="H473" s="3">
        <f t="shared" si="97"/>
        <v>22.425995305350288</v>
      </c>
      <c r="I473" s="3">
        <f t="shared" si="98"/>
        <v>22.344776928631045</v>
      </c>
      <c r="J473" s="3">
        <f t="shared" si="99"/>
        <v>22.247667894665781</v>
      </c>
      <c r="K473" s="3">
        <f t="shared" si="100"/>
        <v>22.154122089823517</v>
      </c>
      <c r="L473" s="3">
        <f t="shared" si="101"/>
        <v>22.08130594112334</v>
      </c>
      <c r="M473" s="3">
        <f t="shared" si="102"/>
        <v>22.041667061084425</v>
      </c>
    </row>
    <row r="474" spans="1:13" x14ac:dyDescent="0.25">
      <c r="A474" s="9">
        <f t="shared" si="96"/>
        <v>6.1805555555555856E-2</v>
      </c>
      <c r="B474">
        <f t="shared" si="105"/>
        <v>0</v>
      </c>
      <c r="C474" s="3">
        <f t="shared" si="97"/>
        <v>22.194765768612491</v>
      </c>
      <c r="D474" s="3">
        <f t="shared" si="103"/>
        <v>22.430777296849104</v>
      </c>
      <c r="E474" s="3">
        <f t="shared" si="104"/>
        <v>22.423888751470706</v>
      </c>
      <c r="F474" s="3">
        <f t="shared" si="97"/>
        <v>22.472536390633646</v>
      </c>
      <c r="G474" s="3">
        <f t="shared" si="97"/>
        <v>22.471877920612663</v>
      </c>
      <c r="H474" s="3">
        <f t="shared" si="97"/>
        <v>22.425013281638787</v>
      </c>
      <c r="I474" s="3">
        <f t="shared" si="98"/>
        <v>22.344317865199493</v>
      </c>
      <c r="J474" s="3">
        <f t="shared" si="99"/>
        <v>22.247770832396</v>
      </c>
      <c r="K474" s="3">
        <f t="shared" si="100"/>
        <v>22.154720946556509</v>
      </c>
      <c r="L474" s="3">
        <f t="shared" si="101"/>
        <v>22.082264395551331</v>
      </c>
      <c r="M474" s="3">
        <f t="shared" si="102"/>
        <v>22.042812184285548</v>
      </c>
    </row>
    <row r="475" spans="1:13" x14ac:dyDescent="0.25">
      <c r="A475" s="9">
        <f t="shared" si="96"/>
        <v>6.1921296296296599E-2</v>
      </c>
      <c r="B475">
        <f t="shared" si="105"/>
        <v>0</v>
      </c>
      <c r="C475" s="3">
        <f t="shared" si="97"/>
        <v>22.194894276889617</v>
      </c>
      <c r="D475" s="3">
        <f t="shared" si="103"/>
        <v>22.429533531711339</v>
      </c>
      <c r="E475" s="3">
        <f t="shared" si="104"/>
        <v>22.422692738122521</v>
      </c>
      <c r="F475" s="3">
        <f t="shared" si="97"/>
        <v>22.471111991923888</v>
      </c>
      <c r="G475" s="3">
        <f t="shared" si="97"/>
        <v>22.470543075731801</v>
      </c>
      <c r="H475" s="3">
        <f t="shared" si="97"/>
        <v>22.424035948067562</v>
      </c>
      <c r="I475" s="3">
        <f t="shared" si="98"/>
        <v>22.34385992961564</v>
      </c>
      <c r="J475" s="3">
        <f t="shared" si="99"/>
        <v>22.247871861086072</v>
      </c>
      <c r="K475" s="3">
        <f t="shared" si="100"/>
        <v>22.155315865118389</v>
      </c>
      <c r="L475" s="3">
        <f t="shared" si="101"/>
        <v>22.083217854254912</v>
      </c>
      <c r="M475" s="3">
        <f t="shared" si="102"/>
        <v>22.043951914833226</v>
      </c>
    </row>
    <row r="476" spans="1:13" x14ac:dyDescent="0.25">
      <c r="A476" s="9">
        <f t="shared" si="96"/>
        <v>6.2037037037037342E-2</v>
      </c>
      <c r="B476">
        <f t="shared" si="105"/>
        <v>0</v>
      </c>
      <c r="C476" s="3">
        <f t="shared" si="97"/>
        <v>22.195022037963867</v>
      </c>
      <c r="D476" s="3">
        <f t="shared" si="103"/>
        <v>22.428298388424469</v>
      </c>
      <c r="E476" s="3">
        <f t="shared" si="104"/>
        <v>22.421504936076502</v>
      </c>
      <c r="F476" s="3">
        <f t="shared" si="97"/>
        <v>22.469696778124078</v>
      </c>
      <c r="G476" s="3">
        <f t="shared" si="97"/>
        <v>22.469215971844829</v>
      </c>
      <c r="H476" s="3">
        <f t="shared" si="97"/>
        <v>22.423063291222583</v>
      </c>
      <c r="I476" s="3">
        <f t="shared" si="98"/>
        <v>22.343403137057841</v>
      </c>
      <c r="J476" s="3">
        <f t="shared" si="99"/>
        <v>22.247971009848971</v>
      </c>
      <c r="K476" s="3">
        <f t="shared" si="100"/>
        <v>22.155906873576956</v>
      </c>
      <c r="L476" s="3">
        <f t="shared" si="101"/>
        <v>22.084166336318784</v>
      </c>
      <c r="M476" s="3">
        <f t="shared" si="102"/>
        <v>22.045086264194296</v>
      </c>
    </row>
    <row r="477" spans="1:13" x14ac:dyDescent="0.25">
      <c r="A477" s="9">
        <f t="shared" si="96"/>
        <v>6.2152777777778084E-2</v>
      </c>
      <c r="B477">
        <f t="shared" si="105"/>
        <v>0</v>
      </c>
      <c r="C477" s="3">
        <f t="shared" ref="C477:H492" si="106">C476+24*3600*($A477-$A476)*((B476-C476)*C$6+(D476-C476)*C$7+C$5)/C$8</f>
        <v>22.195149056936692</v>
      </c>
      <c r="D477" s="3">
        <f t="shared" si="103"/>
        <v>22.427071792861643</v>
      </c>
      <c r="E477" s="3">
        <f t="shared" si="104"/>
        <v>22.420325275826553</v>
      </c>
      <c r="F477" s="3">
        <f t="shared" si="106"/>
        <v>22.468290679394638</v>
      </c>
      <c r="G477" s="3">
        <f t="shared" si="106"/>
        <v>22.467896562141586</v>
      </c>
      <c r="H477" s="3">
        <f t="shared" si="106"/>
        <v>22.422095297542466</v>
      </c>
      <c r="I477" s="3">
        <f t="shared" si="98"/>
        <v>22.34294750228101</v>
      </c>
      <c r="J477" s="3">
        <f t="shared" si="99"/>
        <v>22.248068307364925</v>
      </c>
      <c r="K477" s="3">
        <f t="shared" si="100"/>
        <v>22.156493999770689</v>
      </c>
      <c r="L477" s="3">
        <f t="shared" si="101"/>
        <v>22.085109860867089</v>
      </c>
      <c r="M477" s="3">
        <f t="shared" si="102"/>
        <v>22.04621524405567</v>
      </c>
    </row>
    <row r="478" spans="1:13" x14ac:dyDescent="0.25">
      <c r="A478" s="9">
        <f t="shared" si="96"/>
        <v>6.2268518518518827E-2</v>
      </c>
      <c r="B478">
        <f t="shared" si="105"/>
        <v>0</v>
      </c>
      <c r="C478" s="3">
        <f t="shared" si="106"/>
        <v>22.195275338866402</v>
      </c>
      <c r="D478" s="3">
        <f t="shared" si="103"/>
        <v>22.425853671730309</v>
      </c>
      <c r="E478" s="3">
        <f t="shared" si="104"/>
        <v>22.419153688635323</v>
      </c>
      <c r="F478" s="3">
        <f t="shared" si="106"/>
        <v>22.466893626570915</v>
      </c>
      <c r="G478" s="3">
        <f t="shared" si="106"/>
        <v>22.466584800107146</v>
      </c>
      <c r="H478" s="3">
        <f t="shared" si="106"/>
        <v>22.421131953323332</v>
      </c>
      <c r="I478" s="3">
        <f t="shared" si="98"/>
        <v>22.342493039624323</v>
      </c>
      <c r="J478" s="3">
        <f t="shared" si="99"/>
        <v>22.248163781887556</v>
      </c>
      <c r="K478" s="3">
        <f t="shared" si="100"/>
        <v>22.157077271310641</v>
      </c>
      <c r="L478" s="3">
        <f t="shared" si="101"/>
        <v>22.086048447060865</v>
      </c>
      <c r="M478" s="3">
        <f t="shared" si="102"/>
        <v>22.047338866319112</v>
      </c>
    </row>
    <row r="479" spans="1:13" x14ac:dyDescent="0.25">
      <c r="A479" s="9">
        <f t="shared" si="96"/>
        <v>6.238425925925957E-2</v>
      </c>
      <c r="B479">
        <f t="shared" si="105"/>
        <v>0</v>
      </c>
      <c r="C479" s="3">
        <f t="shared" si="106"/>
        <v>22.195400888768646</v>
      </c>
      <c r="D479" s="3">
        <f t="shared" si="103"/>
        <v>22.42464395256038</v>
      </c>
      <c r="E479" s="3">
        <f t="shared" si="104"/>
        <v>22.417990106523476</v>
      </c>
      <c r="F479" s="3">
        <f t="shared" si="106"/>
        <v>22.465505551154934</v>
      </c>
      <c r="G479" s="3">
        <f t="shared" si="106"/>
        <v>22.465280639520124</v>
      </c>
      <c r="H479" s="3">
        <f t="shared" si="106"/>
        <v>22.420173244723561</v>
      </c>
      <c r="I479" s="3">
        <f t="shared" si="98"/>
        <v>22.342039763018786</v>
      </c>
      <c r="J479" s="3">
        <f t="shared" si="99"/>
        <v>22.248257461249953</v>
      </c>
      <c r="K479" s="3">
        <f t="shared" si="100"/>
        <v>22.157656715582313</v>
      </c>
      <c r="L479" s="3">
        <f t="shared" si="101"/>
        <v>22.086982114095541</v>
      </c>
      <c r="M479" s="3">
        <f t="shared" si="102"/>
        <v>22.048457143096098</v>
      </c>
    </row>
    <row r="480" spans="1:13" x14ac:dyDescent="0.25">
      <c r="A480" s="9">
        <f t="shared" si="96"/>
        <v>6.2500000000000305E-2</v>
      </c>
      <c r="B480">
        <f t="shared" si="105"/>
        <v>0</v>
      </c>
      <c r="C480" s="3">
        <f t="shared" si="106"/>
        <v>22.195525711616881</v>
      </c>
      <c r="D480" s="3">
        <f t="shared" si="103"/>
        <v>22.423442563692607</v>
      </c>
      <c r="E480" s="3">
        <f t="shared" si="104"/>
        <v>22.416834462259114</v>
      </c>
      <c r="F480" s="3">
        <f t="shared" si="106"/>
        <v>22.464126385307242</v>
      </c>
      <c r="G480" s="3">
        <f t="shared" si="106"/>
        <v>22.463984034451006</v>
      </c>
      <c r="H480" s="3">
        <f t="shared" si="106"/>
        <v>22.419219157768435</v>
      </c>
      <c r="I480" s="3">
        <f t="shared" si="98"/>
        <v>22.341587685994714</v>
      </c>
      <c r="J480" s="3">
        <f t="shared" si="99"/>
        <v>22.248349372870653</v>
      </c>
      <c r="K480" s="3">
        <f t="shared" si="100"/>
        <v>22.158232359747537</v>
      </c>
      <c r="L480" s="3">
        <f t="shared" si="101"/>
        <v>22.087910881198507</v>
      </c>
      <c r="M480" s="3">
        <f t="shared" si="102"/>
        <v>22.049570086702747</v>
      </c>
    </row>
    <row r="481" spans="1:13" x14ac:dyDescent="0.25">
      <c r="A481" s="9">
        <f t="shared" si="96"/>
        <v>6.2615740740741041E-2</v>
      </c>
      <c r="B481">
        <f t="shared" si="105"/>
        <v>0</v>
      </c>
      <c r="C481" s="3">
        <f t="shared" si="106"/>
        <v>22.195649812342836</v>
      </c>
      <c r="D481" s="3">
        <f t="shared" si="103"/>
        <v>22.422249434267115</v>
      </c>
      <c r="E481" s="3">
        <f t="shared" si="104"/>
        <v>22.4156866893474</v>
      </c>
      <c r="F481" s="3">
        <f t="shared" si="106"/>
        <v>22.462756061838896</v>
      </c>
      <c r="G481" s="3">
        <f t="shared" si="106"/>
        <v>22.462694939260466</v>
      </c>
      <c r="H481" s="3">
        <f t="shared" si="106"/>
        <v>22.41826967835469</v>
      </c>
      <c r="I481" s="3">
        <f t="shared" si="98"/>
        <v>22.341136821689037</v>
      </c>
      <c r="J481" s="3">
        <f t="shared" si="99"/>
        <v>22.24843954375957</v>
      </c>
      <c r="K481" s="3">
        <f t="shared" si="100"/>
        <v>22.158804230746345</v>
      </c>
      <c r="L481" s="3">
        <f t="shared" si="101"/>
        <v>22.088834767626711</v>
      </c>
      <c r="M481" s="3">
        <f t="shared" si="102"/>
        <v>22.050677709654845</v>
      </c>
    </row>
    <row r="482" spans="1:13" x14ac:dyDescent="0.25">
      <c r="A482" s="9">
        <f t="shared" si="96"/>
        <v>6.2731481481481777E-2</v>
      </c>
      <c r="B482">
        <f t="shared" si="105"/>
        <v>0</v>
      </c>
      <c r="C482" s="3">
        <f t="shared" si="106"/>
        <v>22.195773195836974</v>
      </c>
      <c r="D482" s="3">
        <f t="shared" si="103"/>
        <v>22.421064494212168</v>
      </c>
      <c r="E482" s="3">
        <f t="shared" si="104"/>
        <v>22.414546722020333</v>
      </c>
      <c r="F482" s="3">
        <f t="shared" si="106"/>
        <v>22.46139451420354</v>
      </c>
      <c r="G482" s="3">
        <f t="shared" si="106"/>
        <v>22.461413308597677</v>
      </c>
      <c r="H482" s="3">
        <f t="shared" si="106"/>
        <v>22.417324792254959</v>
      </c>
      <c r="I482" s="3">
        <f t="shared" si="98"/>
        <v>22.340687182852527</v>
      </c>
      <c r="J482" s="3">
        <f t="shared" si="99"/>
        <v>22.248528000523816</v>
      </c>
      <c r="K482" s="3">
        <f t="shared" si="100"/>
        <v>22.159372355298824</v>
      </c>
      <c r="L482" s="3">
        <f t="shared" si="101"/>
        <v>22.089753792664315</v>
      </c>
      <c r="M482" s="3">
        <f t="shared" si="102"/>
        <v>22.051780024662921</v>
      </c>
    </row>
    <row r="483" spans="1:13" x14ac:dyDescent="0.25">
      <c r="A483" s="9">
        <f t="shared" si="96"/>
        <v>6.2847222222222512E-2</v>
      </c>
      <c r="B483">
        <f t="shared" si="105"/>
        <v>0</v>
      </c>
      <c r="C483" s="3">
        <f t="shared" si="106"/>
        <v>22.195895866948938</v>
      </c>
      <c r="D483" s="3">
        <f t="shared" si="103"/>
        <v>22.419887674233085</v>
      </c>
      <c r="E483" s="3">
        <f t="shared" si="104"/>
        <v>22.413414495226704</v>
      </c>
      <c r="F483" s="3">
        <f t="shared" si="106"/>
        <v>22.460041676489634</v>
      </c>
      <c r="G483" s="3">
        <f t="shared" si="106"/>
        <v>22.460139097398613</v>
      </c>
      <c r="H483" s="3">
        <f t="shared" si="106"/>
        <v>22.416384485122123</v>
      </c>
      <c r="I483" s="3">
        <f t="shared" si="98"/>
        <v>22.340238781856879</v>
      </c>
      <c r="J483" s="3">
        <f t="shared" si="99"/>
        <v>22.248614769373479</v>
      </c>
      <c r="K483" s="3">
        <f t="shared" si="100"/>
        <v>22.159936759906994</v>
      </c>
      <c r="L483" s="3">
        <f t="shared" si="101"/>
        <v>22.090667975620381</v>
      </c>
      <c r="M483" s="3">
        <f t="shared" si="102"/>
        <v>22.052877044627405</v>
      </c>
    </row>
    <row r="484" spans="1:13" x14ac:dyDescent="0.25">
      <c r="A484" s="9">
        <f t="shared" si="96"/>
        <v>6.2962962962963248E-2</v>
      </c>
      <c r="B484">
        <f t="shared" si="105"/>
        <v>0</v>
      </c>
      <c r="C484" s="3">
        <f t="shared" si="106"/>
        <v>22.196017830488003</v>
      </c>
      <c r="D484" s="3">
        <f t="shared" si="103"/>
        <v>22.418718905801377</v>
      </c>
      <c r="E484" s="3">
        <f t="shared" si="104"/>
        <v>22.412289944622199</v>
      </c>
      <c r="F484" s="3">
        <f t="shared" si="106"/>
        <v>22.458697483412742</v>
      </c>
      <c r="G484" s="3">
        <f t="shared" si="106"/>
        <v>22.458872260884366</v>
      </c>
      <c r="H484" s="3">
        <f t="shared" si="106"/>
        <v>22.41544874249356</v>
      </c>
      <c r="I484" s="3">
        <f t="shared" si="98"/>
        <v>22.339791630701686</v>
      </c>
      <c r="J484" s="3">
        <f t="shared" si="99"/>
        <v>22.248699876127301</v>
      </c>
      <c r="K484" s="3">
        <f t="shared" si="100"/>
        <v>22.160497470856637</v>
      </c>
      <c r="L484" s="3">
        <f t="shared" si="101"/>
        <v>22.091577335826642</v>
      </c>
      <c r="M484" s="3">
        <f t="shared" si="102"/>
        <v>22.05396878263387</v>
      </c>
    </row>
    <row r="485" spans="1:13" x14ac:dyDescent="0.25">
      <c r="A485" s="9">
        <f t="shared" si="96"/>
        <v>6.3078703703703984E-2</v>
      </c>
      <c r="B485">
        <f t="shared" si="105"/>
        <v>0</v>
      </c>
      <c r="C485" s="3">
        <f t="shared" si="106"/>
        <v>22.196139091223511</v>
      </c>
      <c r="D485" s="3">
        <f t="shared" si="103"/>
        <v>22.417558121144026</v>
      </c>
      <c r="E485" s="3">
        <f t="shared" si="104"/>
        <v>22.411173006559682</v>
      </c>
      <c r="F485" s="3">
        <f t="shared" si="106"/>
        <v>22.457361870307974</v>
      </c>
      <c r="G485" s="3">
        <f t="shared" si="106"/>
        <v>22.457612754559452</v>
      </c>
      <c r="H485" s="3">
        <f t="shared" si="106"/>
        <v>22.414517549795306</v>
      </c>
      <c r="I485" s="3">
        <f t="shared" si="98"/>
        <v>22.339345741021301</v>
      </c>
      <c r="J485" s="3">
        <f t="shared" si="99"/>
        <v>22.248783346218296</v>
      </c>
      <c r="K485" s="3">
        <f t="shared" si="100"/>
        <v>22.161054514219146</v>
      </c>
      <c r="L485" s="3">
        <f t="shared" si="101"/>
        <v>22.092481892635274</v>
      </c>
      <c r="M485" s="3">
        <f t="shared" si="102"/>
        <v>22.055055251948328</v>
      </c>
    </row>
    <row r="486" spans="1:13" x14ac:dyDescent="0.25">
      <c r="A486" s="9">
        <f t="shared" si="96"/>
        <v>6.319444444444472E-2</v>
      </c>
      <c r="B486">
        <f t="shared" si="105"/>
        <v>0</v>
      </c>
      <c r="C486" s="3">
        <f t="shared" si="106"/>
        <v>22.196259653885303</v>
      </c>
      <c r="D486" s="3">
        <f t="shared" si="103"/>
        <v>22.416405253232963</v>
      </c>
      <c r="E486" s="3">
        <f t="shared" si="104"/>
        <v>22.410063618079629</v>
      </c>
      <c r="F486" s="3">
        <f t="shared" si="106"/>
        <v>22.456034773122511</v>
      </c>
      <c r="G486" s="3">
        <f t="shared" si="106"/>
        <v>22.456360534210113</v>
      </c>
      <c r="H486" s="3">
        <f t="shared" si="106"/>
        <v>22.413590892346132</v>
      </c>
      <c r="I486" s="3">
        <f t="shared" si="98"/>
        <v>22.338901124091574</v>
      </c>
      <c r="J486" s="3">
        <f t="shared" si="99"/>
        <v>22.248865204699296</v>
      </c>
      <c r="K486" s="3">
        <f t="shared" si="100"/>
        <v>22.161607915853363</v>
      </c>
      <c r="L486" s="3">
        <f t="shared" si="101"/>
        <v>22.093381665416739</v>
      </c>
      <c r="M486" s="3">
        <f t="shared" si="102"/>
        <v>22.056136466012617</v>
      </c>
    </row>
    <row r="487" spans="1:13" x14ac:dyDescent="0.25">
      <c r="A487" s="9">
        <f t="shared" si="96"/>
        <v>6.3310185185185455E-2</v>
      </c>
      <c r="B487">
        <f t="shared" si="105"/>
        <v>0</v>
      </c>
      <c r="C487" s="3">
        <f t="shared" si="106"/>
        <v>22.196379523164147</v>
      </c>
      <c r="D487" s="3">
        <f t="shared" si="103"/>
        <v>22.415260235774721</v>
      </c>
      <c r="E487" s="3">
        <f t="shared" si="104"/>
        <v>22.408961716900702</v>
      </c>
      <c r="F487" s="3">
        <f t="shared" si="106"/>
        <v>22.454716128408247</v>
      </c>
      <c r="G487" s="3">
        <f t="shared" si="106"/>
        <v>22.455115555902623</v>
      </c>
      <c r="H487" s="3">
        <f t="shared" si="106"/>
        <v>22.412668755361516</v>
      </c>
      <c r="I487" s="3">
        <f t="shared" si="98"/>
        <v>22.338457790836486</v>
      </c>
      <c r="J487" s="3">
        <f t="shared" si="99"/>
        <v>22.248945476248412</v>
      </c>
      <c r="K487" s="3">
        <f t="shared" si="100"/>
        <v>22.162157701407409</v>
      </c>
      <c r="L487" s="3">
        <f t="shared" si="101"/>
        <v>22.09427667355768</v>
      </c>
      <c r="M487" s="3">
        <f t="shared" si="102"/>
        <v>22.057212438439848</v>
      </c>
    </row>
    <row r="488" spans="1:13" x14ac:dyDescent="0.25">
      <c r="A488" s="9">
        <f t="shared" si="96"/>
        <v>6.3425925925926191E-2</v>
      </c>
      <c r="B488">
        <f t="shared" si="105"/>
        <v>0</v>
      </c>
      <c r="C488" s="3">
        <f t="shared" si="106"/>
        <v>22.196498703712162</v>
      </c>
      <c r="D488" s="3">
        <f t="shared" si="103"/>
        <v>22.414123003200245</v>
      </c>
      <c r="E488" s="3">
        <f t="shared" si="104"/>
        <v>22.4078672414105</v>
      </c>
      <c r="F488" s="3">
        <f t="shared" si="106"/>
        <v>22.453405873314534</v>
      </c>
      <c r="G488" s="3">
        <f t="shared" si="106"/>
        <v>22.453877775981599</v>
      </c>
      <c r="H488" s="3">
        <f t="shared" si="106"/>
        <v>22.411751123957536</v>
      </c>
      <c r="I488" s="3">
        <f t="shared" si="98"/>
        <v>22.338015751834664</v>
      </c>
      <c r="J488" s="3">
        <f t="shared" si="99"/>
        <v>22.249024185174438</v>
      </c>
      <c r="K488" s="3">
        <f t="shared" si="100"/>
        <v>22.16270389632049</v>
      </c>
      <c r="L488" s="3">
        <f t="shared" si="101"/>
        <v>22.095166936458824</v>
      </c>
      <c r="M488" s="3">
        <f t="shared" si="102"/>
        <v>22.05828318300992</v>
      </c>
    </row>
    <row r="489" spans="1:13" x14ac:dyDescent="0.25">
      <c r="A489" s="9">
        <f t="shared" si="96"/>
        <v>6.3541666666666927E-2</v>
      </c>
      <c r="B489">
        <f t="shared" si="105"/>
        <v>0</v>
      </c>
      <c r="C489" s="3">
        <f t="shared" si="106"/>
        <v>22.196617200143233</v>
      </c>
      <c r="D489" s="3">
        <f t="shared" si="103"/>
        <v>22.412993490654873</v>
      </c>
      <c r="E489" s="3">
        <f t="shared" si="104"/>
        <v>22.40678013065645</v>
      </c>
      <c r="F489" s="3">
        <f t="shared" si="106"/>
        <v>22.452103945581023</v>
      </c>
      <c r="G489" s="3">
        <f t="shared" si="106"/>
        <v>22.452647151068302</v>
      </c>
      <c r="H489" s="3">
        <f t="shared" si="106"/>
        <v>22.410837983154682</v>
      </c>
      <c r="I489" s="3">
        <f t="shared" si="98"/>
        <v>22.337575017325808</v>
      </c>
      <c r="J489" s="3">
        <f t="shared" si="99"/>
        <v>22.249101355422177</v>
      </c>
      <c r="K489" s="3">
        <f t="shared" si="100"/>
        <v>22.163246525824711</v>
      </c>
      <c r="L489" s="3">
        <f t="shared" si="101"/>
        <v>22.096052473532971</v>
      </c>
      <c r="M489" s="3">
        <f t="shared" si="102"/>
        <v>22.059348713665109</v>
      </c>
    </row>
    <row r="490" spans="1:13" x14ac:dyDescent="0.25">
      <c r="A490" s="9">
        <f t="shared" si="96"/>
        <v>6.3657407407407662E-2</v>
      </c>
      <c r="B490">
        <f t="shared" si="105"/>
        <v>0</v>
      </c>
      <c r="C490" s="3">
        <f t="shared" si="106"/>
        <v>22.196735017033419</v>
      </c>
      <c r="D490" s="3">
        <f t="shared" si="103"/>
        <v>22.41187163398849</v>
      </c>
      <c r="E490" s="3">
        <f t="shared" si="104"/>
        <v>22.405700324336841</v>
      </c>
      <c r="F490" s="3">
        <f t="shared" si="106"/>
        <v>22.450810283530611</v>
      </c>
      <c r="G490" s="3">
        <f t="shared" si="106"/>
        <v>22.451423638058941</v>
      </c>
      <c r="H490" s="3">
        <f t="shared" si="106"/>
        <v>22.409929317881573</v>
      </c>
      <c r="I490" s="3">
        <f t="shared" si="98"/>
        <v>22.337135597216982</v>
      </c>
      <c r="J490" s="3">
        <f t="shared" si="99"/>
        <v>22.249177010577689</v>
      </c>
      <c r="K490" s="3">
        <f t="shared" si="100"/>
        <v>22.163785614946875</v>
      </c>
      <c r="L490" s="3">
        <f t="shared" si="101"/>
        <v>22.096933304202995</v>
      </c>
      <c r="M490" s="3">
        <f t="shared" si="102"/>
        <v>22.060409044505736</v>
      </c>
    </row>
    <row r="491" spans="1:13" x14ac:dyDescent="0.25">
      <c r="A491" s="9">
        <f t="shared" si="96"/>
        <v>6.3773148148148398E-2</v>
      </c>
      <c r="B491">
        <f t="shared" si="105"/>
        <v>0</v>
      </c>
      <c r="C491" s="3">
        <f t="shared" si="106"/>
        <v>22.196852158921352</v>
      </c>
      <c r="D491" s="3">
        <f t="shared" si="103"/>
        <v>22.410757369745831</v>
      </c>
      <c r="E491" s="3">
        <f t="shared" si="104"/>
        <v>22.404627762792</v>
      </c>
      <c r="F491" s="3">
        <f t="shared" si="106"/>
        <v>22.449524826062497</v>
      </c>
      <c r="G491" s="3">
        <f t="shared" si="106"/>
        <v>22.450207194122999</v>
      </c>
      <c r="H491" s="3">
        <f t="shared" si="106"/>
        <v>22.409025112978608</v>
      </c>
      <c r="I491" s="3">
        <f t="shared" si="98"/>
        <v>22.336697501088825</v>
      </c>
      <c r="J491" s="3">
        <f t="shared" si="99"/>
        <v>22.249251173873489</v>
      </c>
      <c r="K491" s="3">
        <f t="shared" si="100"/>
        <v>22.164321188510275</v>
      </c>
      <c r="L491" s="3">
        <f t="shared" si="101"/>
        <v>22.097809447899898</v>
      </c>
      <c r="M491" s="3">
        <f t="shared" si="102"/>
        <v>22.06146418978588</v>
      </c>
    </row>
    <row r="492" spans="1:13" x14ac:dyDescent="0.25">
      <c r="A492" s="9">
        <f t="shared" si="96"/>
        <v>6.3888888888889134E-2</v>
      </c>
      <c r="B492">
        <f t="shared" si="105"/>
        <v>0</v>
      </c>
      <c r="C492" s="3">
        <f t="shared" si="106"/>
        <v>22.196968630308646</v>
      </c>
      <c r="D492" s="3">
        <f t="shared" si="103"/>
        <v>22.409650635156943</v>
      </c>
      <c r="E492" s="3">
        <f t="shared" si="104"/>
        <v>22.403562386995617</v>
      </c>
      <c r="F492" s="3">
        <f t="shared" si="106"/>
        <v>22.44824751264532</v>
      </c>
      <c r="G492" s="3">
        <f t="shared" si="106"/>
        <v>22.448997776701525</v>
      </c>
      <c r="H492" s="3">
        <f t="shared" si="106"/>
        <v>22.40812535320152</v>
      </c>
      <c r="I492" s="3">
        <f t="shared" si="98"/>
        <v>22.336260738201641</v>
      </c>
      <c r="J492" s="3">
        <f t="shared" si="99"/>
        <v>22.249323868193663</v>
      </c>
      <c r="K492" s="3">
        <f t="shared" si="100"/>
        <v>22.164853271136469</v>
      </c>
      <c r="L492" s="3">
        <f t="shared" si="101"/>
        <v>22.098680924060904</v>
      </c>
      <c r="M492" s="3">
        <f t="shared" si="102"/>
        <v>22.062514163909174</v>
      </c>
    </row>
    <row r="493" spans="1:13" x14ac:dyDescent="0.25">
      <c r="A493" s="9">
        <f t="shared" si="96"/>
        <v>6.4004629629629869E-2</v>
      </c>
      <c r="B493">
        <f t="shared" si="105"/>
        <v>0</v>
      </c>
      <c r="C493" s="3">
        <f t="shared" ref="C493:H505" si="107">C492+24*3600*($A493-$A492)*((B492-C492)*C$6+(D492-C492)*C$7+C$5)/C$8</f>
        <v>22.197084435660287</v>
      </c>
      <c r="D493" s="3">
        <f t="shared" si="103"/>
        <v>22.408551368127814</v>
      </c>
      <c r="E493" s="3">
        <f t="shared" si="104"/>
        <v>22.402504138546206</v>
      </c>
      <c r="F493" s="3">
        <f t="shared" si="107"/>
        <v>22.446978283310397</v>
      </c>
      <c r="G493" s="3">
        <f t="shared" si="107"/>
        <v>22.447795343505458</v>
      </c>
      <c r="H493" s="3">
        <f t="shared" si="107"/>
        <v>22.407230023224855</v>
      </c>
      <c r="I493" s="3">
        <f t="shared" si="98"/>
        <v>22.335825317501406</v>
      </c>
      <c r="J493" s="3">
        <f t="shared" si="99"/>
        <v>22.249395116078908</v>
      </c>
      <c r="K493" s="3">
        <f t="shared" si="100"/>
        <v>22.165381887247047</v>
      </c>
      <c r="L493" s="3">
        <f t="shared" si="101"/>
        <v>22.099547752127592</v>
      </c>
      <c r="M493" s="3">
        <f t="shared" si="102"/>
        <v>22.06355898142467</v>
      </c>
    </row>
    <row r="494" spans="1:13" x14ac:dyDescent="0.25">
      <c r="A494" s="9">
        <f t="shared" si="96"/>
        <v>6.4120370370370605E-2</v>
      </c>
      <c r="B494">
        <f t="shared" si="105"/>
        <v>0</v>
      </c>
      <c r="C494" s="3">
        <f t="shared" si="107"/>
        <v>22.197199579405016</v>
      </c>
      <c r="D494" s="3">
        <f t="shared" si="103"/>
        <v>22.407459507231135</v>
      </c>
      <c r="E494" s="3">
        <f t="shared" si="104"/>
        <v>22.401452959658702</v>
      </c>
      <c r="F494" s="3">
        <f t="shared" si="107"/>
        <v>22.445717078645067</v>
      </c>
      <c r="G494" s="3">
        <f t="shared" si="107"/>
        <v>22.446599852513938</v>
      </c>
      <c r="H494" s="3">
        <f t="shared" si="107"/>
        <v>22.406339107645394</v>
      </c>
      <c r="I494" s="3">
        <f t="shared" si="98"/>
        <v>22.335391247625655</v>
      </c>
      <c r="J494" s="3">
        <f t="shared" si="99"/>
        <v>22.249464939731528</v>
      </c>
      <c r="K494" s="3">
        <f t="shared" si="100"/>
        <v>22.165907061065404</v>
      </c>
      <c r="L494" s="3">
        <f t="shared" si="101"/>
        <v>22.100409951544069</v>
      </c>
      <c r="M494" s="3">
        <f t="shared" si="102"/>
        <v>22.064598657022753</v>
      </c>
    </row>
    <row r="495" spans="1:13" x14ac:dyDescent="0.25">
      <c r="A495" s="9">
        <f t="shared" si="96"/>
        <v>6.4236111111111341E-2</v>
      </c>
      <c r="B495">
        <f t="shared" si="105"/>
        <v>0</v>
      </c>
      <c r="C495" s="3">
        <f t="shared" si="107"/>
        <v>22.197314065935718</v>
      </c>
      <c r="D495" s="3">
        <f t="shared" si="103"/>
        <v>22.406374991697223</v>
      </c>
      <c r="E495" s="3">
        <f t="shared" si="104"/>
        <v>22.400408793156188</v>
      </c>
      <c r="F495" s="3">
        <f t="shared" si="107"/>
        <v>22.444463839786117</v>
      </c>
      <c r="G495" s="3">
        <f t="shared" si="107"/>
        <v>22.445411261972634</v>
      </c>
      <c r="H495" s="3">
        <f t="shared" si="107"/>
        <v>22.405452590985469</v>
      </c>
      <c r="I495" s="3">
        <f t="shared" si="98"/>
        <v>22.334958536909284</v>
      </c>
      <c r="J495" s="3">
        <f t="shared" si="99"/>
        <v>22.249533361020337</v>
      </c>
      <c r="K495" s="3">
        <f t="shared" si="100"/>
        <v>22.166428816618478</v>
      </c>
      <c r="L495" s="3">
        <f t="shared" si="101"/>
        <v>22.101267541755181</v>
      </c>
      <c r="M495" s="3">
        <f t="shared" si="102"/>
        <v>22.065633205531146</v>
      </c>
    </row>
    <row r="496" spans="1:13" x14ac:dyDescent="0.25">
      <c r="A496" s="9">
        <f t="shared" si="96"/>
        <v>6.4351851851852077E-2</v>
      </c>
      <c r="B496">
        <f t="shared" si="105"/>
        <v>0</v>
      </c>
      <c r="C496" s="3">
        <f t="shared" si="107"/>
        <v>22.197427899609796</v>
      </c>
      <c r="D496" s="3">
        <f t="shared" si="103"/>
        <v>22.405297761405091</v>
      </c>
      <c r="E496" s="3">
        <f t="shared" si="104"/>
        <v>22.399371582461765</v>
      </c>
      <c r="F496" s="3">
        <f t="shared" si="107"/>
        <v>22.443218508413306</v>
      </c>
      <c r="G496" s="3">
        <f t="shared" si="107"/>
        <v>22.444229530392061</v>
      </c>
      <c r="H496" s="3">
        <f t="shared" si="107"/>
        <v>22.404570457696231</v>
      </c>
      <c r="I496" s="3">
        <f t="shared" si="98"/>
        <v>22.334527193390247</v>
      </c>
      <c r="J496" s="3">
        <f t="shared" si="99"/>
        <v>22.24960040148552</v>
      </c>
      <c r="K496" s="3">
        <f t="shared" si="100"/>
        <v>22.166947177738482</v>
      </c>
      <c r="L496" s="3">
        <f t="shared" si="101"/>
        <v>22.102120542204759</v>
      </c>
      <c r="M496" s="3">
        <f t="shared" si="102"/>
        <v>22.066662641910952</v>
      </c>
    </row>
    <row r="497" spans="1:13" x14ac:dyDescent="0.25">
      <c r="A497" s="9">
        <f t="shared" si="96"/>
        <v>6.4467592592592812E-2</v>
      </c>
      <c r="B497">
        <f t="shared" si="105"/>
        <v>0</v>
      </c>
      <c r="C497" s="3">
        <f t="shared" si="107"/>
        <v>22.197541084749542</v>
      </c>
      <c r="D497" s="3">
        <f t="shared" si="103"/>
        <v>22.404227756873656</v>
      </c>
      <c r="E497" s="3">
        <f t="shared" si="104"/>
        <v>22.398341271590535</v>
      </c>
      <c r="F497" s="3">
        <f t="shared" si="107"/>
        <v>22.44198102674298</v>
      </c>
      <c r="G497" s="3">
        <f t="shared" si="107"/>
        <v>22.443054616545908</v>
      </c>
      <c r="H497" s="3">
        <f t="shared" si="107"/>
        <v>22.403692692160828</v>
      </c>
      <c r="I497" s="3">
        <f t="shared" si="98"/>
        <v>22.334097224815174</v>
      </c>
      <c r="J497" s="3">
        <f t="shared" si="99"/>
        <v>22.24966608234341</v>
      </c>
      <c r="K497" s="3">
        <f t="shared" si="100"/>
        <v>22.167462168064645</v>
      </c>
      <c r="L497" s="3">
        <f t="shared" si="101"/>
        <v>22.102968972333912</v>
      </c>
      <c r="M497" s="3">
        <f t="shared" si="102"/>
        <v>22.067686981252773</v>
      </c>
    </row>
    <row r="498" spans="1:13" x14ac:dyDescent="0.25">
      <c r="A498" s="9">
        <f t="shared" si="96"/>
        <v>6.4583333333333548E-2</v>
      </c>
      <c r="B498">
        <f t="shared" si="105"/>
        <v>0</v>
      </c>
      <c r="C498" s="3">
        <f t="shared" si="107"/>
        <v>22.197653625642513</v>
      </c>
      <c r="D498" s="3">
        <f t="shared" si="103"/>
        <v>22.403164919253094</v>
      </c>
      <c r="E498" s="3">
        <f t="shared" si="104"/>
        <v>22.397317805141729</v>
      </c>
      <c r="F498" s="3">
        <f t="shared" si="107"/>
        <v>22.440751337521771</v>
      </c>
      <c r="G498" s="3">
        <f t="shared" si="107"/>
        <v>22.441886479469364</v>
      </c>
      <c r="H498" s="3">
        <f t="shared" si="107"/>
        <v>22.402819278697521</v>
      </c>
      <c r="I498" s="3">
        <f t="shared" si="98"/>
        <v>22.333668638644866</v>
      </c>
      <c r="J498" s="3">
        <f t="shared" si="99"/>
        <v>22.249730424491208</v>
      </c>
      <c r="K498" s="3">
        <f t="shared" si="100"/>
        <v>22.16797381104492</v>
      </c>
      <c r="L498" s="3">
        <f t="shared" si="101"/>
        <v>22.103812851579345</v>
      </c>
      <c r="M498" s="3">
        <f t="shared" si="102"/>
        <v>22.068706238772894</v>
      </c>
    </row>
    <row r="499" spans="1:13" x14ac:dyDescent="0.25">
      <c r="A499" s="9">
        <f t="shared" si="96"/>
        <v>6.4699074074074284E-2</v>
      </c>
      <c r="B499">
        <f t="shared" si="105"/>
        <v>0</v>
      </c>
      <c r="C499" s="3">
        <f t="shared" si="107"/>
        <v>22.197765526541883</v>
      </c>
      <c r="D499" s="3">
        <f t="shared" si="103"/>
        <v>22.40210919031632</v>
      </c>
      <c r="E499" s="3">
        <f t="shared" si="104"/>
        <v>22.396301128290933</v>
      </c>
      <c r="F499" s="3">
        <f t="shared" si="107"/>
        <v>22.439529384020389</v>
      </c>
      <c r="G499" s="3">
        <f t="shared" si="107"/>
        <v>22.440725078457469</v>
      </c>
      <c r="H499" s="3">
        <f t="shared" si="107"/>
        <v>22.401950201562741</v>
      </c>
      <c r="I499" s="3">
        <f t="shared" si="98"/>
        <v>22.333241442059727</v>
      </c>
      <c r="J499" s="3">
        <f t="shared" si="99"/>
        <v>22.249793448511642</v>
      </c>
      <c r="K499" s="3">
        <f t="shared" si="100"/>
        <v>22.168482129937697</v>
      </c>
      <c r="L499" s="3">
        <f t="shared" si="101"/>
        <v>22.104652199371721</v>
      </c>
      <c r="M499" s="3">
        <f t="shared" si="102"/>
        <v>22.069720429809525</v>
      </c>
    </row>
    <row r="500" spans="1:13" x14ac:dyDescent="0.25">
      <c r="A500" s="9">
        <f t="shared" si="96"/>
        <v>6.4814814814815019E-2</v>
      </c>
      <c r="B500">
        <f t="shared" si="105"/>
        <v>0</v>
      </c>
      <c r="C500" s="3">
        <f t="shared" si="107"/>
        <v>22.197876791666808</v>
      </c>
      <c r="D500" s="3">
        <f t="shared" si="103"/>
        <v>22.401060512450627</v>
      </c>
      <c r="E500" s="3">
        <f t="shared" si="104"/>
        <v>22.395291186782472</v>
      </c>
      <c r="F500" s="3">
        <f t="shared" si="107"/>
        <v>22.438315110027499</v>
      </c>
      <c r="G500" s="3">
        <f t="shared" si="107"/>
        <v>22.439570373063439</v>
      </c>
      <c r="H500" s="3">
        <f t="shared" si="107"/>
        <v>22.401085444954056</v>
      </c>
      <c r="I500" s="3">
        <f t="shared" si="98"/>
        <v>22.332815641965091</v>
      </c>
      <c r="J500" s="3">
        <f t="shared" si="99"/>
        <v>22.249855174677563</v>
      </c>
      <c r="K500" s="3">
        <f t="shared" si="100"/>
        <v>22.168987147813482</v>
      </c>
      <c r="L500" s="3">
        <f t="shared" si="101"/>
        <v>22.10548703513405</v>
      </c>
      <c r="M500" s="3">
        <f t="shared" si="102"/>
        <v>22.0707295698191</v>
      </c>
    </row>
    <row r="501" spans="1:13" x14ac:dyDescent="0.25">
      <c r="A501" s="9">
        <f t="shared" si="96"/>
        <v>6.4930555555555755E-2</v>
      </c>
      <c r="B501">
        <f t="shared" si="105"/>
        <v>0</v>
      </c>
      <c r="C501" s="3">
        <f t="shared" si="107"/>
        <v>22.197987425202776</v>
      </c>
      <c r="D501" s="3">
        <f t="shared" si="103"/>
        <v>22.400018828649433</v>
      </c>
      <c r="E501" s="3">
        <f t="shared" si="104"/>
        <v>22.394287926921884</v>
      </c>
      <c r="F501" s="3">
        <f t="shared" si="107"/>
        <v>22.437108459843682</v>
      </c>
      <c r="G501" s="3">
        <f t="shared" si="107"/>
        <v>22.438422323097019</v>
      </c>
      <c r="H501" s="3">
        <f t="shared" si="107"/>
        <v>22.40022499301309</v>
      </c>
      <c r="I501" s="3">
        <f t="shared" si="98"/>
        <v>22.332391244996465</v>
      </c>
      <c r="J501" s="3">
        <f t="shared" si="99"/>
        <v>22.249915622956461</v>
      </c>
      <c r="K501" s="3">
        <f t="shared" si="100"/>
        <v>22.169488887556593</v>
      </c>
      <c r="L501" s="3">
        <f t="shared" si="101"/>
        <v>22.106317378280135</v>
      </c>
      <c r="M501" s="3">
        <f t="shared" si="102"/>
        <v>22.071733674372645</v>
      </c>
    </row>
    <row r="502" spans="1:13" x14ac:dyDescent="0.25">
      <c r="A502" s="9">
        <f t="shared" si="96"/>
        <v>6.5046296296296491E-2</v>
      </c>
      <c r="B502">
        <f t="shared" si="105"/>
        <v>0</v>
      </c>
      <c r="C502" s="3">
        <f t="shared" si="107"/>
        <v>22.198097431301953</v>
      </c>
      <c r="D502" s="3">
        <f t="shared" si="103"/>
        <v>22.398984082504182</v>
      </c>
      <c r="E502" s="3">
        <f t="shared" si="104"/>
        <v>22.39329129556852</v>
      </c>
      <c r="F502" s="3">
        <f t="shared" si="107"/>
        <v>22.435909378275483</v>
      </c>
      <c r="G502" s="3">
        <f t="shared" si="107"/>
        <v>22.43728088862283</v>
      </c>
      <c r="H502" s="3">
        <f t="shared" si="107"/>
        <v>22.399368829828369</v>
      </c>
      <c r="I502" s="3">
        <f t="shared" si="98"/>
        <v>22.331968257524679</v>
      </c>
      <c r="J502" s="3">
        <f t="shared" si="99"/>
        <v>22.249974813014955</v>
      </c>
      <c r="K502" s="3">
        <f t="shared" si="100"/>
        <v>22.169987371866824</v>
      </c>
      <c r="L502" s="3">
        <f t="shared" si="101"/>
        <v>22.107143248213017</v>
      </c>
      <c r="M502" s="3">
        <f t="shared" si="102"/>
        <v>22.072732759152196</v>
      </c>
    </row>
    <row r="503" spans="1:13" x14ac:dyDescent="0.25">
      <c r="A503" s="9">
        <f t="shared" si="96"/>
        <v>6.5162037037037226E-2</v>
      </c>
      <c r="B503">
        <f t="shared" si="105"/>
        <v>0</v>
      </c>
      <c r="C503" s="3">
        <f t="shared" si="107"/>
        <v>22.198206814083534</v>
      </c>
      <c r="D503" s="3">
        <f t="shared" si="103"/>
        <v>22.397956218196352</v>
      </c>
      <c r="E503" s="3">
        <f t="shared" si="104"/>
        <v>22.392301240128273</v>
      </c>
      <c r="F503" s="3">
        <f t="shared" si="107"/>
        <v>22.43471781062954</v>
      </c>
      <c r="G503" s="3">
        <f t="shared" si="107"/>
        <v>22.436146029958735</v>
      </c>
      <c r="H503" s="3">
        <f t="shared" si="107"/>
        <v>22.398516939438103</v>
      </c>
      <c r="I503" s="3">
        <f t="shared" si="98"/>
        <v>22.33154668566095</v>
      </c>
      <c r="J503" s="3">
        <f t="shared" si="99"/>
        <v>22.250032764223178</v>
      </c>
      <c r="K503" s="3">
        <f t="shared" si="100"/>
        <v>22.170482623261105</v>
      </c>
      <c r="L503" s="3">
        <f t="shared" si="101"/>
        <v>22.107964664323482</v>
      </c>
      <c r="M503" s="3">
        <f t="shared" si="102"/>
        <v>22.073726839947287</v>
      </c>
    </row>
    <row r="504" spans="1:13" x14ac:dyDescent="0.25">
      <c r="A504" s="9">
        <f t="shared" si="96"/>
        <v>6.5277777777777962E-2</v>
      </c>
      <c r="B504">
        <f t="shared" si="105"/>
        <v>0</v>
      </c>
      <c r="C504" s="3">
        <f t="shared" si="107"/>
        <v>22.198315577634073</v>
      </c>
      <c r="D504" s="3">
        <f t="shared" si="103"/>
        <v>22.396935180489617</v>
      </c>
      <c r="E504" s="3">
        <f t="shared" si="104"/>
        <v>22.391317708546396</v>
      </c>
      <c r="F504" s="3">
        <f t="shared" si="107"/>
        <v>22.433533702706789</v>
      </c>
      <c r="G504" s="3">
        <f t="shared" si="107"/>
        <v>22.435017707674184</v>
      </c>
      <c r="H504" s="3">
        <f t="shared" si="107"/>
        <v>22.397669305832913</v>
      </c>
      <c r="I504" s="3">
        <f t="shared" si="98"/>
        <v>22.331126535261866</v>
      </c>
      <c r="J504" s="3">
        <f t="shared" si="99"/>
        <v>22.250089495659143</v>
      </c>
      <c r="K504" s="3">
        <f t="shared" si="100"/>
        <v>22.170974664075146</v>
      </c>
      <c r="L504" s="3">
        <f t="shared" si="101"/>
        <v>22.108781645988589</v>
      </c>
      <c r="M504" s="3">
        <f t="shared" si="102"/>
        <v>22.07471593265149</v>
      </c>
    </row>
    <row r="505" spans="1:13" x14ac:dyDescent="0.25">
      <c r="A505" s="9">
        <f t="shared" si="96"/>
        <v>6.5393518518518698E-2</v>
      </c>
      <c r="B505">
        <f t="shared" si="105"/>
        <v>0</v>
      </c>
      <c r="C505" s="3">
        <f t="shared" si="107"/>
        <v>22.198423726007828</v>
      </c>
      <c r="D505" s="3">
        <f t="shared" si="103"/>
        <v>22.39592091472209</v>
      </c>
      <c r="E505" s="3">
        <f t="shared" si="104"/>
        <v>22.390340649300462</v>
      </c>
      <c r="F505" s="3">
        <f t="shared" si="107"/>
        <v>22.43235700079677</v>
      </c>
      <c r="G505" s="3">
        <f t="shared" si="107"/>
        <v>22.433895882588601</v>
      </c>
      <c r="H505" s="3">
        <f t="shared" si="107"/>
        <v>22.396825912958498</v>
      </c>
      <c r="I505" s="3">
        <f t="shared" si="98"/>
        <v>22.330707811934285</v>
      </c>
      <c r="J505" s="3">
        <f t="shared" si="99"/>
        <v>22.250145026113017</v>
      </c>
      <c r="K505" s="3">
        <f t="shared" si="100"/>
        <v>22.171463516465071</v>
      </c>
      <c r="L505" s="3">
        <f t="shared" si="101"/>
        <v>22.10959421257024</v>
      </c>
      <c r="M505" s="3">
        <f t="shared" si="102"/>
        <v>22.075700053259006</v>
      </c>
    </row>
  </sheetData>
  <hyperlinks>
    <hyperlink ref="Q11" r:id="rId1" location="11" xr:uid="{00000000-0004-0000-0300-000000000000}"/>
  </hyperlinks>
  <pageMargins left="0.7" right="0.7" top="0.78740157499999996" bottom="0.78740157499999996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4"/>
  <sheetViews>
    <sheetView workbookViewId="0">
      <selection activeCell="F13" sqref="F13:H14"/>
    </sheetView>
  </sheetViews>
  <sheetFormatPr defaultRowHeight="15" x14ac:dyDescent="0.25"/>
  <cols>
    <col min="3" max="3" width="11.5703125" customWidth="1"/>
  </cols>
  <sheetData>
    <row r="1" spans="1:8" x14ac:dyDescent="0.25">
      <c r="B1" s="7" t="s">
        <v>65</v>
      </c>
    </row>
    <row r="4" spans="1:8" x14ac:dyDescent="0.25">
      <c r="C4" t="s">
        <v>61</v>
      </c>
      <c r="D4" t="s">
        <v>60</v>
      </c>
      <c r="E4" t="s">
        <v>62</v>
      </c>
      <c r="F4" t="s">
        <v>64</v>
      </c>
      <c r="G4" t="s">
        <v>66</v>
      </c>
      <c r="H4" t="s">
        <v>63</v>
      </c>
    </row>
    <row r="5" spans="1:8" x14ac:dyDescent="0.25">
      <c r="A5" s="9">
        <v>0.47916666666666669</v>
      </c>
      <c r="B5">
        <v>22.3</v>
      </c>
      <c r="C5">
        <v>38</v>
      </c>
      <c r="D5">
        <v>48</v>
      </c>
      <c r="E5">
        <v>34</v>
      </c>
      <c r="F5">
        <f t="shared" ref="F5:F10" si="0">20+H5</f>
        <v>21</v>
      </c>
      <c r="G5">
        <f>D5-E5</f>
        <v>14</v>
      </c>
      <c r="H5">
        <v>1</v>
      </c>
    </row>
    <row r="6" spans="1:8" x14ac:dyDescent="0.25">
      <c r="A6" s="9">
        <v>0.48402777777777778</v>
      </c>
      <c r="B6">
        <v>22.3</v>
      </c>
      <c r="C6">
        <v>38</v>
      </c>
      <c r="D6">
        <v>37</v>
      </c>
      <c r="E6">
        <v>37</v>
      </c>
      <c r="F6">
        <f t="shared" si="0"/>
        <v>20</v>
      </c>
      <c r="G6">
        <f t="shared" ref="G6:G10" si="1">D6-E6</f>
        <v>0</v>
      </c>
      <c r="H6">
        <v>0</v>
      </c>
    </row>
    <row r="7" spans="1:8" x14ac:dyDescent="0.25">
      <c r="A7" s="9">
        <v>0.50694444444444442</v>
      </c>
      <c r="B7">
        <v>22.3</v>
      </c>
      <c r="C7">
        <v>37</v>
      </c>
      <c r="D7">
        <v>31</v>
      </c>
      <c r="E7">
        <v>31</v>
      </c>
      <c r="F7">
        <f t="shared" si="0"/>
        <v>20</v>
      </c>
      <c r="G7">
        <f t="shared" si="1"/>
        <v>0</v>
      </c>
      <c r="H7">
        <v>0</v>
      </c>
    </row>
    <row r="8" spans="1:8" x14ac:dyDescent="0.25">
      <c r="A8" s="9">
        <v>0.51041666666666663</v>
      </c>
      <c r="B8">
        <v>22.6</v>
      </c>
      <c r="C8">
        <v>35</v>
      </c>
      <c r="D8">
        <v>48</v>
      </c>
      <c r="E8">
        <v>34</v>
      </c>
      <c r="F8">
        <f t="shared" si="0"/>
        <v>21</v>
      </c>
      <c r="G8">
        <f t="shared" si="1"/>
        <v>14</v>
      </c>
      <c r="H8">
        <v>1</v>
      </c>
    </row>
    <row r="9" spans="1:8" x14ac:dyDescent="0.25">
      <c r="A9" s="9">
        <v>0.52083333333333337</v>
      </c>
      <c r="B9">
        <v>22.6</v>
      </c>
      <c r="C9">
        <v>35</v>
      </c>
      <c r="D9">
        <v>38</v>
      </c>
      <c r="E9">
        <v>37</v>
      </c>
      <c r="F9">
        <f t="shared" si="0"/>
        <v>20</v>
      </c>
      <c r="G9">
        <f t="shared" si="1"/>
        <v>1</v>
      </c>
      <c r="H9">
        <v>0</v>
      </c>
    </row>
    <row r="10" spans="1:8" x14ac:dyDescent="0.25">
      <c r="A10" s="9">
        <v>0.55208333333333337</v>
      </c>
      <c r="B10">
        <v>22.4</v>
      </c>
      <c r="C10">
        <v>34</v>
      </c>
      <c r="D10">
        <v>47</v>
      </c>
      <c r="E10">
        <v>33</v>
      </c>
      <c r="F10">
        <f t="shared" si="0"/>
        <v>21</v>
      </c>
      <c r="G10">
        <f t="shared" si="1"/>
        <v>14</v>
      </c>
      <c r="H10">
        <v>1</v>
      </c>
    </row>
    <row r="13" spans="1:8" x14ac:dyDescent="0.25">
      <c r="A13" s="9">
        <v>0</v>
      </c>
      <c r="B13">
        <v>22.1</v>
      </c>
      <c r="C13">
        <v>43</v>
      </c>
      <c r="D13">
        <v>52</v>
      </c>
      <c r="E13">
        <v>38</v>
      </c>
      <c r="F13">
        <f t="shared" ref="F13:F14" si="2">20+H13</f>
        <v>21</v>
      </c>
      <c r="G13">
        <f t="shared" ref="G13:G14" si="3">D13-E13</f>
        <v>14</v>
      </c>
      <c r="H13">
        <v>1</v>
      </c>
    </row>
    <row r="14" spans="1:8" x14ac:dyDescent="0.25">
      <c r="A14" s="9">
        <v>6.9444444444444441E-3</v>
      </c>
      <c r="C14">
        <v>43</v>
      </c>
      <c r="D14">
        <v>54</v>
      </c>
      <c r="E14">
        <v>39</v>
      </c>
      <c r="F14">
        <f t="shared" si="2"/>
        <v>21</v>
      </c>
      <c r="G14">
        <f t="shared" si="3"/>
        <v>15</v>
      </c>
      <c r="H14">
        <v>1</v>
      </c>
    </row>
  </sheetData>
  <hyperlinks>
    <hyperlink ref="B1" r:id="rId1" location="text86" xr:uid="{00000000-0004-0000-0400-000000000000}"/>
  </hyperlinks>
  <pageMargins left="0.7" right="0.7" top="0.78740157499999996" bottom="0.78740157499999996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popis</vt:lpstr>
      <vt:lpstr>spinac zpatecka vypinane cerp.</vt:lpstr>
      <vt:lpstr>termostat na zdi</vt:lpstr>
      <vt:lpstr>nabeh stropu</vt:lpstr>
      <vt:lpstr>data opentherm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pepa</dc:creator>
  <cp:lastModifiedBy>pepa</cp:lastModifiedBy>
  <dcterms:created xsi:type="dcterms:W3CDTF">2017-09-29T10:09:11Z</dcterms:created>
  <dcterms:modified xsi:type="dcterms:W3CDTF">2021-08-07T20:18:14Z</dcterms:modified>
</cp:coreProperties>
</file>